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.ВСК\Отчетность\Сайт\2020 год\Ежемесячно\"/>
    </mc:Choice>
  </mc:AlternateContent>
  <bookViews>
    <workbookView xWindow="0" yWindow="0" windowWidth="20490" windowHeight="7650"/>
  </bookViews>
  <sheets>
    <sheet name="потери по договорам 2019 " sheetId="2" r:id="rId1"/>
  </sheets>
  <calcPr calcId="162913"/>
</workbook>
</file>

<file path=xl/calcChain.xml><?xml version="1.0" encoding="utf-8"?>
<calcChain xmlns="http://schemas.openxmlformats.org/spreadsheetml/2006/main">
  <c r="AD16" i="2" l="1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S16" i="2" l="1"/>
  <c r="AT16" i="2"/>
  <c r="AR16" i="2" l="1"/>
  <c r="AQ16" i="2"/>
  <c r="AO16" i="2" l="1"/>
  <c r="AM16" i="2" l="1"/>
  <c r="AF16" i="2" l="1"/>
  <c r="AE16" i="2"/>
  <c r="AK16" i="2" l="1"/>
  <c r="AJ16" i="2" l="1"/>
  <c r="AI16" i="2" l="1"/>
</calcChain>
</file>

<file path=xl/comments1.xml><?xml version="1.0" encoding="utf-8"?>
<comments xmlns="http://schemas.openxmlformats.org/spreadsheetml/2006/main">
  <authors>
    <author>Матвеева НВ</author>
  </authors>
  <commentList>
    <comment ref="O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 а 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за февраль-апрель</t>
        </r>
      </text>
    </comment>
    <comment ref="V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по протоколу согласования разногласий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 за период март-апрель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 за март-апрель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превышением</t>
        </r>
      </text>
    </comment>
  </commentList>
</comments>
</file>

<file path=xl/sharedStrings.xml><?xml version="1.0" encoding="utf-8"?>
<sst xmlns="http://schemas.openxmlformats.org/spreadsheetml/2006/main" count="86" uniqueCount="39">
  <si>
    <t xml:space="preserve">Объем переданной электроэнергии (мощности), приобретенной по договорам купли-продажи </t>
  </si>
  <si>
    <t>Наименование</t>
  </si>
  <si>
    <t>№ договора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</si>
  <si>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</si>
  <si>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</si>
  <si>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</si>
  <si>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</si>
  <si>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</si>
  <si>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</si>
  <si>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</si>
  <si>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</si>
  <si>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</si>
  <si>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</si>
  <si>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</si>
  <si>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</si>
  <si>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Кол-во, тыс. кВтч</t>
  </si>
  <si>
    <t>Стоимость,  руб. с НДС</t>
  </si>
  <si>
    <t>Стоимость, руб. с НДС</t>
  </si>
  <si>
    <t>Кинельское  отделение ПАО "Самараэнерго"</t>
  </si>
  <si>
    <t>Жигулевское  отделение ПАО "Самараэнерго"</t>
  </si>
  <si>
    <t>Сызранское  отделение ПАО "Самараэнерго"</t>
  </si>
  <si>
    <t>Итого</t>
  </si>
  <si>
    <t>2019 год</t>
  </si>
  <si>
    <t>электрической энергии (мощности) в целях компенсации потерь за 2019 год</t>
  </si>
  <si>
    <t>Тольяттинское отделение ПАО "Самараэнерго"</t>
  </si>
  <si>
    <t>№01-3375 от 01.01.2019 г.</t>
  </si>
  <si>
    <t>№10-2281к от 01.2019г.</t>
  </si>
  <si>
    <t>№05-0301к от 01.01.2019г.</t>
  </si>
  <si>
    <t>№ 06-0367К от 09.01.2019г.</t>
  </si>
  <si>
    <t>апрель</t>
  </si>
  <si>
    <t>ООО "ВСК" занимается регулируемой деятельностью с 01.01.2019г., в связи с этим не имеет отчетных данных за 2018 год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</si>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</sst>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Helv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4">
    <xf numFmtId="0" fontId="0" fillId="0" borderId="0" xfId="0"/>
    <xf numFmtId="4" fontId="1" fillId="2" borderId="0" xfId="1" applyNumberFormat="1" applyFill="1"/>
    <xf numFmtId="4" fontId="4" fillId="2" borderId="0" xfId="1" applyNumberFormat="1" applyFont="1" applyFill="1"/>
    <xf numFmtId="0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166" fontId="4" fillId="2" borderId="1" xfId="1" applyNumberFormat="1" applyFont="1" applyFill="1" applyBorder="1"/>
    <xf numFmtId="4" fontId="4" fillId="2" borderId="1" xfId="1" applyNumberFormat="1" applyFont="1" applyFill="1" applyBorder="1"/>
    <xf numFmtId="165" fontId="4" fillId="2" borderId="1" xfId="1" applyNumberFormat="1" applyFont="1" applyFill="1" applyBorder="1"/>
    <xf numFmtId="164" fontId="4" fillId="2" borderId="1" xfId="1" applyNumberFormat="1" applyFont="1" applyFill="1" applyBorder="1"/>
    <xf numFmtId="0" fontId="4" fillId="2" borderId="1" xfId="1" applyFont="1" applyFill="1" applyBorder="1"/>
    <xf numFmtId="0" fontId="6" fillId="2" borderId="1" xfId="1" applyFont="1" applyFill="1" applyBorder="1"/>
    <xf numFmtId="164" fontId="6" fillId="2" borderId="1" xfId="1" applyNumberFormat="1" applyFont="1" applyFill="1" applyBorder="1"/>
    <xf numFmtId="0" fontId="4" fillId="2" borderId="0" xfId="1" applyFont="1" applyFill="1"/>
    <xf numFmtId="0" fontId="1" fillId="2" borderId="0" xfId="1" applyFill="1"/>
    <xf numFmtId="164" fontId="1" fillId="2" borderId="0" xfId="1" applyNumberFormat="1" applyFill="1"/>
    <xf numFmtId="164" fontId="4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5" fillId="2" borderId="2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/>
    <xf numFmtId="165" fontId="1" fillId="2" borderId="0" xfId="1" applyNumberFormat="1" applyFill="1"/>
    <xf numFmtId="2" fontId="1" fillId="2" borderId="0" xfId="1" applyNumberFormat="1" applyFill="1"/>
    <xf numFmtId="165" fontId="4" fillId="2" borderId="0" xfId="1" applyNumberFormat="1" applyFont="1" applyFill="1"/>
    <xf numFmtId="2" fontId="4" fillId="2" borderId="0" xfId="1" applyNumberFormat="1" applyFont="1" applyFill="1"/>
    <xf numFmtId="166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166" fontId="5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165" fontId="6" fillId="2" borderId="1" xfId="1" applyNumberFormat="1" applyFont="1" applyFill="1" applyBorder="1"/>
    <xf numFmtId="4" fontId="6" fillId="2" borderId="1" xfId="1" applyNumberFormat="1" applyFont="1" applyFill="1" applyBorder="1"/>
    <xf numFmtId="2" fontId="6" fillId="2" borderId="1" xfId="1" applyNumberFormat="1" applyFont="1" applyFill="1" applyBorder="1"/>
    <xf numFmtId="0" fontId="6" fillId="2" borderId="0" xfId="1" applyFont="1" applyFill="1"/>
    <xf numFmtId="166" fontId="4" fillId="2" borderId="0" xfId="1" applyNumberFormat="1" applyFont="1" applyFill="1"/>
    <xf numFmtId="166" fontId="1" fillId="2" borderId="0" xfId="1" applyNumberFormat="1" applyFill="1"/>
    <xf numFmtId="4" fontId="6" fillId="2" borderId="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1"/>
    <cellStyle name="Обычный 3" xfId="3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AX18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6" sqref="C6:AD16"/>
    </sheetView>
  </sheetViews>
  <sheetFormatPr defaultRowHeight="15" x14ac:dyDescent="0.25"/>
  <cols>
    <col min="1" max="1" width="50.85546875" style="15" customWidth="1"/>
    <col min="2" max="2" width="24.85546875" style="15" customWidth="1"/>
    <col min="3" max="3" width="15.42578125" style="38" customWidth="1"/>
    <col min="4" max="4" width="15.7109375" style="1" customWidth="1"/>
    <col min="5" max="5" width="15.42578125" style="21" hidden="1" customWidth="1"/>
    <col min="6" max="6" width="15.7109375" style="1" hidden="1" customWidth="1"/>
    <col min="7" max="7" width="15.42578125" style="21" hidden="1" customWidth="1"/>
    <col min="8" max="8" width="15.7109375" style="1" hidden="1" customWidth="1"/>
    <col min="9" max="9" width="15.42578125" style="21" hidden="1" customWidth="1"/>
    <col min="10" max="10" width="15.7109375" style="1" hidden="1" customWidth="1"/>
    <col min="11" max="11" width="15.42578125" style="16" hidden="1" customWidth="1"/>
    <col min="12" max="12" width="15.7109375" style="1" hidden="1" customWidth="1"/>
    <col min="13" max="13" width="15.42578125" style="16" hidden="1" customWidth="1"/>
    <col min="14" max="14" width="15.7109375" style="1" hidden="1" customWidth="1"/>
    <col min="15" max="15" width="15.42578125" style="16" hidden="1" customWidth="1"/>
    <col min="16" max="16" width="15.7109375" style="1" hidden="1" customWidth="1"/>
    <col min="17" max="17" width="15.42578125" style="16" hidden="1" customWidth="1"/>
    <col min="18" max="18" width="15.7109375" style="1" hidden="1" customWidth="1"/>
    <col min="19" max="19" width="15.42578125" style="16" hidden="1" customWidth="1"/>
    <col min="20" max="20" width="15.7109375" style="1" hidden="1" customWidth="1"/>
    <col min="21" max="21" width="15.42578125" style="16" hidden="1" customWidth="1"/>
    <col min="22" max="22" width="15.7109375" style="1" hidden="1" customWidth="1"/>
    <col min="23" max="23" width="15.42578125" style="21" hidden="1" customWidth="1"/>
    <col min="24" max="24" width="15.7109375" style="1" hidden="1" customWidth="1"/>
    <col min="25" max="25" width="15.42578125" style="1" hidden="1" customWidth="1"/>
    <col min="26" max="26" width="15.7109375" style="1" hidden="1" customWidth="1"/>
    <col min="27" max="27" width="15.42578125" style="21" hidden="1" customWidth="1"/>
    <col min="28" max="28" width="15.7109375" style="22" hidden="1" customWidth="1"/>
    <col min="29" max="29" width="16.85546875" style="15" customWidth="1"/>
    <col min="30" max="30" width="14" style="15" customWidth="1"/>
    <col min="31" max="31" width="18.7109375" style="15" customWidth="1"/>
    <col min="32" max="32" width="15.28515625" style="15" customWidth="1"/>
    <col min="33" max="33" width="13.28515625" style="15" customWidth="1"/>
    <col min="34" max="34" width="12.7109375" style="15" customWidth="1"/>
    <col min="35" max="16384" width="9.140625" style="15"/>
  </cols>
  <sheetData>
    <row r="3" spans="1:50" ht="18.75" x14ac:dyDescent="0.3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50" s="14" customFormat="1" ht="18.75" x14ac:dyDescent="0.3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2"/>
      <c r="K4" s="17"/>
      <c r="L4" s="2"/>
      <c r="M4" s="17"/>
      <c r="N4" s="2"/>
      <c r="O4" s="17"/>
      <c r="P4" s="2"/>
      <c r="Q4" s="17"/>
      <c r="R4" s="2"/>
      <c r="S4" s="17"/>
      <c r="T4" s="2"/>
      <c r="U4" s="17"/>
      <c r="V4" s="2"/>
      <c r="W4" s="23"/>
      <c r="X4" s="2"/>
      <c r="Y4" s="2"/>
      <c r="Z4" s="2"/>
      <c r="AA4" s="23"/>
      <c r="AB4" s="24"/>
    </row>
    <row r="5" spans="1:50" s="14" customFormat="1" ht="18.75" x14ac:dyDescent="0.3">
      <c r="B5" s="3"/>
      <c r="C5" s="25"/>
      <c r="D5" s="4"/>
      <c r="E5" s="26"/>
      <c r="F5" s="4"/>
      <c r="G5" s="26"/>
      <c r="H5" s="4"/>
      <c r="I5" s="26"/>
      <c r="J5" s="4"/>
      <c r="K5" s="18"/>
      <c r="L5" s="4"/>
      <c r="M5" s="18"/>
      <c r="N5" s="4"/>
      <c r="O5" s="18"/>
      <c r="P5" s="4"/>
      <c r="Q5" s="18"/>
      <c r="R5" s="4"/>
      <c r="S5" s="18"/>
      <c r="T5" s="4"/>
      <c r="U5" s="18"/>
      <c r="V5" s="4"/>
      <c r="W5" s="26"/>
      <c r="X5" s="4"/>
      <c r="Y5" s="4"/>
      <c r="Z5" s="4"/>
      <c r="AA5" s="26"/>
      <c r="AB5" s="27"/>
    </row>
    <row r="6" spans="1:50" s="14" customFormat="1" ht="16.5" x14ac:dyDescent="0.3">
      <c r="A6" s="42" t="s">
        <v>1</v>
      </c>
      <c r="B6" s="43" t="s">
        <v>2</v>
      </c>
      <c r="C6" s="39" t="s">
        <v>3</v>
      </c>
      <c r="D6" s="39"/>
      <c r="E6" s="39" t="s">
        <v>4</v>
      </c>
      <c r="F6" s="39"/>
      <c r="G6" s="39" t="s">
        <v>5</v>
      </c>
      <c r="H6" s="39"/>
      <c r="I6" s="39" t="s">
        <v>6</v>
      </c>
      <c r="J6" s="39"/>
      <c r="K6" s="39" t="s">
        <v>7</v>
      </c>
      <c r="L6" s="39"/>
      <c r="M6" s="39" t="s">
        <v>8</v>
      </c>
      <c r="N6" s="39"/>
      <c r="O6" s="39" t="s">
        <v>9</v>
      </c>
      <c r="P6" s="39"/>
      <c r="Q6" s="39" t="s">
        <v>10</v>
      </c>
      <c r="R6" s="39"/>
      <c r="S6" s="39" t="s">
        <v>11</v>
      </c>
      <c r="T6" s="39"/>
      <c r="U6" s="39" t="s">
        <v>12</v>
      </c>
      <c r="V6" s="39"/>
      <c r="W6" s="39" t="s">
        <v>13</v>
      </c>
      <c r="X6" s="39"/>
      <c r="Y6" s="39" t="s">
        <v>14</v>
      </c>
      <c r="Z6" s="39"/>
      <c r="AA6" s="39" t="s">
        <v>22</v>
      </c>
      <c r="AB6" s="39"/>
      <c r="AC6" s="39" t="s">
        <v>4</v>
      </c>
      <c r="AD6" s="39"/>
      <c r="AE6" s="39" t="s">
        <v>5</v>
      </c>
      <c r="AF6" s="39"/>
      <c r="AG6" s="39" t="s">
        <v>29</v>
      </c>
      <c r="AH6" s="39"/>
      <c r="AI6" s="39" t="s">
        <v>31</v>
      </c>
      <c r="AJ6" s="39"/>
      <c r="AK6" s="39" t="s">
        <v>32</v>
      </c>
      <c r="AL6" s="39"/>
      <c r="AM6" s="39" t="s">
        <v>33</v>
      </c>
      <c r="AN6" s="39"/>
      <c r="AO6" s="39" t="s">
        <v>34</v>
      </c>
      <c r="AP6" s="39"/>
      <c r="AQ6" s="39" t="s">
        <v>35</v>
      </c>
      <c r="AR6" s="39"/>
      <c r="AS6" s="39" t="s">
        <v>36</v>
      </c>
      <c r="AT6" s="39"/>
      <c r="AU6" s="39" t="s">
        <v>37</v>
      </c>
      <c r="AV6" s="39"/>
      <c r="AW6" s="39" t="s">
        <v>38</v>
      </c>
      <c r="AX6" s="39"/>
    </row>
    <row r="7" spans="1:50" s="32" customFormat="1" ht="74.25" customHeight="1" x14ac:dyDescent="0.3">
      <c r="A7" s="42"/>
      <c r="B7" s="43"/>
      <c r="C7" s="28" t="s">
        <v>15</v>
      </c>
      <c r="D7" s="5" t="s">
        <v>16</v>
      </c>
      <c r="E7" s="29" t="s">
        <v>15</v>
      </c>
      <c r="F7" s="5" t="s">
        <v>16</v>
      </c>
      <c r="G7" s="29" t="s">
        <v>15</v>
      </c>
      <c r="H7" s="5" t="s">
        <v>16</v>
      </c>
      <c r="I7" s="29" t="s">
        <v>15</v>
      </c>
      <c r="J7" s="5" t="s">
        <v>16</v>
      </c>
      <c r="K7" s="19" t="s">
        <v>15</v>
      </c>
      <c r="L7" s="5" t="s">
        <v>17</v>
      </c>
      <c r="M7" s="19" t="s">
        <v>15</v>
      </c>
      <c r="N7" s="5" t="s">
        <v>16</v>
      </c>
      <c r="O7" s="19" t="s">
        <v>15</v>
      </c>
      <c r="P7" s="5" t="s">
        <v>16</v>
      </c>
      <c r="Q7" s="19" t="s">
        <v>15</v>
      </c>
      <c r="R7" s="5" t="s">
        <v>16</v>
      </c>
      <c r="S7" s="19" t="s">
        <v>15</v>
      </c>
      <c r="T7" s="5" t="s">
        <v>16</v>
      </c>
      <c r="U7" s="19" t="s">
        <v>15</v>
      </c>
      <c r="V7" s="5" t="s">
        <v>16</v>
      </c>
      <c r="W7" s="29" t="s">
        <v>15</v>
      </c>
      <c r="X7" s="5" t="s">
        <v>16</v>
      </c>
      <c r="Y7" s="30" t="s">
        <v>15</v>
      </c>
      <c r="Z7" s="5" t="s">
        <v>16</v>
      </c>
      <c r="AA7" s="29" t="s">
        <v>15</v>
      </c>
      <c r="AB7" s="31" t="s">
        <v>17</v>
      </c>
      <c r="AC7" s="28" t="s">
        <v>15</v>
      </c>
      <c r="AD7" s="5" t="s">
        <v>16</v>
      </c>
      <c r="AE7" s="28" t="s">
        <v>15</v>
      </c>
      <c r="AF7" s="5" t="s">
        <v>16</v>
      </c>
      <c r="AG7" s="28" t="s">
        <v>15</v>
      </c>
      <c r="AH7" s="5" t="s">
        <v>16</v>
      </c>
      <c r="AI7" s="28" t="s">
        <v>15</v>
      </c>
      <c r="AJ7" s="5" t="s">
        <v>16</v>
      </c>
      <c r="AK7" s="28" t="s">
        <v>15</v>
      </c>
      <c r="AL7" s="5" t="s">
        <v>16</v>
      </c>
      <c r="AM7" s="28" t="s">
        <v>15</v>
      </c>
      <c r="AN7" s="5" t="s">
        <v>16</v>
      </c>
      <c r="AO7" s="28" t="s">
        <v>15</v>
      </c>
      <c r="AP7" s="5" t="s">
        <v>16</v>
      </c>
      <c r="AQ7" s="28" t="s">
        <v>15</v>
      </c>
      <c r="AR7" s="5" t="s">
        <v>16</v>
      </c>
      <c r="AS7" s="28" t="s">
        <v>15</v>
      </c>
      <c r="AT7" s="5" t="s">
        <v>16</v>
      </c>
      <c r="AU7" s="28" t="s">
        <v>15</v>
      </c>
      <c r="AV7" s="5" t="s">
        <v>16</v>
      </c>
      <c r="AW7" s="28" t="s">
        <v>15</v>
      </c>
      <c r="AX7" s="5" t="s">
        <v>16</v>
      </c>
    </row>
    <row r="8" spans="1:50" s="23" customFormat="1" ht="16.5" x14ac:dyDescent="0.3">
      <c r="A8" s="11" t="s">
        <v>24</v>
      </c>
      <c r="B8" s="6" t="s">
        <v>27</v>
      </c>
      <c r="C8" s="7">
        <v>122.616</v>
      </c>
      <c r="D8" s="8">
        <v>365.42334</v>
      </c>
      <c r="E8" s="9"/>
      <c r="F8" s="8"/>
      <c r="G8" s="9"/>
      <c r="H8" s="8"/>
      <c r="I8" s="9"/>
      <c r="J8" s="8"/>
      <c r="K8" s="10"/>
      <c r="L8" s="8"/>
      <c r="M8" s="10"/>
      <c r="N8" s="8"/>
      <c r="O8" s="10"/>
      <c r="P8" s="8"/>
      <c r="Q8" s="10"/>
      <c r="R8" s="8"/>
      <c r="S8" s="10"/>
      <c r="T8" s="8"/>
      <c r="U8" s="10"/>
      <c r="V8" s="8"/>
      <c r="W8" s="9"/>
      <c r="X8" s="8"/>
      <c r="Y8" s="10"/>
      <c r="Z8" s="8"/>
      <c r="AA8" s="9">
        <v>122.616</v>
      </c>
      <c r="AB8" s="20">
        <v>376.78376361599993</v>
      </c>
      <c r="AC8" s="7">
        <v>48.118000000000002</v>
      </c>
      <c r="AD8" s="8">
        <v>143.622816</v>
      </c>
      <c r="AE8" s="7">
        <v>51.798999999999999</v>
      </c>
      <c r="AF8" s="8">
        <v>164.96137455599998</v>
      </c>
      <c r="AG8" s="7">
        <v>40.942</v>
      </c>
      <c r="AH8" s="8">
        <v>141.11724792000001</v>
      </c>
      <c r="AI8" s="7">
        <v>33.987000000000002</v>
      </c>
      <c r="AJ8" s="8">
        <v>112.2456</v>
      </c>
      <c r="AK8" s="7">
        <v>35.664999999999999</v>
      </c>
      <c r="AL8" s="8">
        <v>123.06436505999999</v>
      </c>
      <c r="AM8" s="7">
        <v>39.134999999999998</v>
      </c>
      <c r="AN8" s="8">
        <v>132.02286174</v>
      </c>
      <c r="AO8" s="7">
        <v>93.355999999999995</v>
      </c>
      <c r="AP8" s="8">
        <v>316.78155398399991</v>
      </c>
      <c r="AQ8" s="7">
        <v>260.54000000000002</v>
      </c>
      <c r="AR8" s="8">
        <v>930.0840292800001</v>
      </c>
      <c r="AS8" s="7">
        <v>201.16</v>
      </c>
      <c r="AT8" s="8">
        <v>681.98792015999993</v>
      </c>
      <c r="AU8" s="7">
        <v>101.10899999999999</v>
      </c>
      <c r="AV8" s="8">
        <v>319.48826255999995</v>
      </c>
      <c r="AW8" s="7">
        <v>53.244</v>
      </c>
      <c r="AX8" s="8">
        <v>174.36409012799999</v>
      </c>
    </row>
    <row r="9" spans="1:50" s="14" customFormat="1" ht="16.5" x14ac:dyDescent="0.3">
      <c r="A9" s="11"/>
      <c r="B9" s="6"/>
      <c r="C9" s="7"/>
      <c r="D9" s="8"/>
      <c r="E9" s="9"/>
      <c r="F9" s="8"/>
      <c r="G9" s="9"/>
      <c r="H9" s="8"/>
      <c r="I9" s="9"/>
      <c r="J9" s="8"/>
      <c r="K9" s="10"/>
      <c r="L9" s="8"/>
      <c r="M9" s="10"/>
      <c r="N9" s="8"/>
      <c r="O9" s="10"/>
      <c r="P9" s="8"/>
      <c r="Q9" s="10"/>
      <c r="R9" s="8"/>
      <c r="S9" s="10"/>
      <c r="T9" s="8"/>
      <c r="U9" s="10"/>
      <c r="V9" s="8"/>
      <c r="W9" s="9"/>
      <c r="X9" s="8"/>
      <c r="Y9" s="10"/>
      <c r="Z9" s="8"/>
      <c r="AA9" s="9"/>
      <c r="AB9" s="20"/>
      <c r="AC9" s="7"/>
      <c r="AD9" s="8"/>
      <c r="AE9" s="7"/>
      <c r="AF9" s="8"/>
      <c r="AG9" s="7"/>
      <c r="AH9" s="8"/>
      <c r="AI9" s="7"/>
      <c r="AJ9" s="8"/>
      <c r="AK9" s="7"/>
      <c r="AL9" s="8"/>
      <c r="AM9" s="7"/>
      <c r="AN9" s="8"/>
      <c r="AO9" s="7"/>
      <c r="AP9" s="8"/>
      <c r="AQ9" s="7"/>
      <c r="AR9" s="8"/>
      <c r="AS9" s="7"/>
      <c r="AT9" s="8"/>
      <c r="AU9" s="7"/>
      <c r="AV9" s="8"/>
      <c r="AW9" s="7"/>
      <c r="AX9" s="8"/>
    </row>
    <row r="10" spans="1:50" s="14" customFormat="1" ht="16.5" x14ac:dyDescent="0.3">
      <c r="A10" s="11" t="s">
        <v>20</v>
      </c>
      <c r="B10" s="6" t="s">
        <v>25</v>
      </c>
      <c r="C10" s="7">
        <v>38.174999999999997</v>
      </c>
      <c r="D10" s="8">
        <v>117.30704129999998</v>
      </c>
      <c r="E10" s="9"/>
      <c r="F10" s="8"/>
      <c r="G10" s="9"/>
      <c r="H10" s="8"/>
      <c r="I10" s="9"/>
      <c r="J10" s="8"/>
      <c r="K10" s="10"/>
      <c r="L10" s="8"/>
      <c r="M10" s="10"/>
      <c r="N10" s="8"/>
      <c r="O10" s="10"/>
      <c r="P10" s="8"/>
      <c r="Q10" s="10"/>
      <c r="R10" s="8"/>
      <c r="S10" s="10"/>
      <c r="T10" s="8"/>
      <c r="U10" s="10"/>
      <c r="V10" s="8"/>
      <c r="W10" s="9"/>
      <c r="X10" s="8"/>
      <c r="Y10" s="10"/>
      <c r="Z10" s="8"/>
      <c r="AA10" s="9">
        <v>38.174999999999997</v>
      </c>
      <c r="AB10" s="20">
        <v>117.30704129999998</v>
      </c>
      <c r="AC10" s="7">
        <v>26.55</v>
      </c>
      <c r="AD10" s="8">
        <v>86.653465199999985</v>
      </c>
      <c r="AE10" s="7">
        <v>26.126000000000001</v>
      </c>
      <c r="AF10" s="8">
        <v>83.202009144000002</v>
      </c>
      <c r="AG10" s="7">
        <v>22.003</v>
      </c>
      <c r="AH10" s="8">
        <v>75.839060279999998</v>
      </c>
      <c r="AI10" s="7">
        <v>4.0449999999999999</v>
      </c>
      <c r="AJ10" s="8">
        <v>13.35904</v>
      </c>
      <c r="AK10" s="7">
        <v>18.712</v>
      </c>
      <c r="AL10" s="8">
        <v>64.566953568000002</v>
      </c>
      <c r="AM10" s="7">
        <v>24.614999999999998</v>
      </c>
      <c r="AN10" s="8">
        <v>83.039293259999994</v>
      </c>
      <c r="AO10" s="7">
        <v>25.754999999999999</v>
      </c>
      <c r="AP10" s="8">
        <v>87.393514319999994</v>
      </c>
      <c r="AQ10" s="7">
        <v>24.265999999999998</v>
      </c>
      <c r="AR10" s="8">
        <v>86.625543312000005</v>
      </c>
      <c r="AS10" s="7">
        <v>25.657</v>
      </c>
      <c r="AT10" s="8">
        <v>86.98431133199999</v>
      </c>
      <c r="AU10" s="7">
        <v>23.149000000000001</v>
      </c>
      <c r="AV10" s="8">
        <v>73.147136160000002</v>
      </c>
      <c r="AW10" s="7">
        <v>73.048000000000002</v>
      </c>
      <c r="AX10" s="8">
        <v>239.21846697600003</v>
      </c>
    </row>
    <row r="11" spans="1:50" s="14" customFormat="1" ht="16.5" x14ac:dyDescent="0.3">
      <c r="A11" s="11"/>
      <c r="B11" s="6"/>
      <c r="C11" s="7"/>
      <c r="D11" s="8"/>
      <c r="E11" s="9"/>
      <c r="F11" s="8"/>
      <c r="G11" s="9"/>
      <c r="H11" s="8"/>
      <c r="I11" s="9"/>
      <c r="J11" s="8"/>
      <c r="K11" s="10"/>
      <c r="L11" s="8"/>
      <c r="M11" s="10"/>
      <c r="N11" s="8"/>
      <c r="O11" s="10"/>
      <c r="P11" s="8"/>
      <c r="Q11" s="10"/>
      <c r="R11" s="8"/>
      <c r="S11" s="10"/>
      <c r="T11" s="8"/>
      <c r="U11" s="10"/>
      <c r="V11" s="8"/>
      <c r="W11" s="9"/>
      <c r="X11" s="8"/>
      <c r="Y11" s="10"/>
      <c r="Z11" s="8"/>
      <c r="AA11" s="9"/>
      <c r="AB11" s="20"/>
      <c r="AC11" s="7"/>
      <c r="AD11" s="8"/>
      <c r="AE11" s="7"/>
      <c r="AF11" s="8"/>
      <c r="AG11" s="7"/>
      <c r="AH11" s="8"/>
      <c r="AI11" s="7"/>
      <c r="AJ11" s="8"/>
      <c r="AK11" s="7"/>
      <c r="AL11" s="8"/>
      <c r="AM11" s="7"/>
      <c r="AN11" s="8"/>
      <c r="AO11" s="7"/>
      <c r="AP11" s="8"/>
      <c r="AQ11" s="7"/>
      <c r="AR11" s="8"/>
      <c r="AS11" s="7"/>
      <c r="AT11" s="8"/>
      <c r="AU11" s="7"/>
      <c r="AV11" s="8"/>
      <c r="AW11" s="7"/>
      <c r="AX11" s="8"/>
    </row>
    <row r="12" spans="1:50" s="14" customFormat="1" ht="16.5" x14ac:dyDescent="0.3">
      <c r="A12" s="11" t="s">
        <v>19</v>
      </c>
      <c r="B12" s="6" t="s">
        <v>28</v>
      </c>
      <c r="C12" s="7">
        <v>199.82599999999999</v>
      </c>
      <c r="D12" s="8">
        <v>614.04051957599995</v>
      </c>
      <c r="E12" s="9"/>
      <c r="F12" s="8"/>
      <c r="G12" s="9"/>
      <c r="H12" s="8"/>
      <c r="I12" s="9"/>
      <c r="J12" s="8"/>
      <c r="K12" s="10"/>
      <c r="L12" s="8"/>
      <c r="M12" s="10"/>
      <c r="N12" s="8"/>
      <c r="O12" s="10"/>
      <c r="P12" s="8"/>
      <c r="Q12" s="10"/>
      <c r="R12" s="8"/>
      <c r="S12" s="10"/>
      <c r="T12" s="8"/>
      <c r="U12" s="10"/>
      <c r="V12" s="8"/>
      <c r="W12" s="9"/>
      <c r="X12" s="8"/>
      <c r="Y12" s="10"/>
      <c r="Z12" s="8"/>
      <c r="AA12" s="9">
        <v>199.82599999999999</v>
      </c>
      <c r="AB12" s="20">
        <v>614.04051957599995</v>
      </c>
      <c r="AC12" s="7">
        <v>114.387</v>
      </c>
      <c r="AD12" s="8">
        <v>373.33446040799998</v>
      </c>
      <c r="AE12" s="7">
        <v>84.260999999999996</v>
      </c>
      <c r="AF12" s="8">
        <v>268.34128808399998</v>
      </c>
      <c r="AG12" s="7">
        <v>0</v>
      </c>
      <c r="AH12" s="8">
        <v>0</v>
      </c>
      <c r="AI12" s="7">
        <v>0</v>
      </c>
      <c r="AJ12" s="8">
        <v>0</v>
      </c>
      <c r="AK12" s="7">
        <v>0</v>
      </c>
      <c r="AL12" s="8">
        <v>0</v>
      </c>
      <c r="AM12" s="7">
        <v>22.562000000000001</v>
      </c>
      <c r="AN12" s="8">
        <v>76.113448488000003</v>
      </c>
      <c r="AO12" s="7">
        <v>57.273000000000003</v>
      </c>
      <c r="AP12" s="8">
        <v>194.34240907199998</v>
      </c>
      <c r="AQ12" s="7">
        <v>140.113</v>
      </c>
      <c r="AR12" s="8">
        <v>500.17987101599999</v>
      </c>
      <c r="AS12" s="7">
        <v>141.935</v>
      </c>
      <c r="AT12" s="8">
        <v>481.19882405999999</v>
      </c>
      <c r="AU12" s="7">
        <v>235.102</v>
      </c>
      <c r="AV12" s="8">
        <v>742.88470368000003</v>
      </c>
      <c r="AW12" s="7">
        <v>127.46599999999999</v>
      </c>
      <c r="AX12" s="8">
        <v>417.42718639199995</v>
      </c>
    </row>
    <row r="13" spans="1:50" s="14" customFormat="1" ht="16.5" x14ac:dyDescent="0.3">
      <c r="A13" s="11"/>
      <c r="B13" s="6"/>
      <c r="C13" s="7"/>
      <c r="D13" s="8"/>
      <c r="E13" s="9"/>
      <c r="F13" s="8"/>
      <c r="G13" s="9"/>
      <c r="H13" s="8"/>
      <c r="I13" s="9"/>
      <c r="J13" s="8"/>
      <c r="K13" s="10"/>
      <c r="L13" s="8"/>
      <c r="M13" s="10"/>
      <c r="N13" s="8"/>
      <c r="O13" s="10"/>
      <c r="P13" s="8"/>
      <c r="Q13" s="10"/>
      <c r="R13" s="8"/>
      <c r="S13" s="10"/>
      <c r="T13" s="8"/>
      <c r="U13" s="10"/>
      <c r="V13" s="8"/>
      <c r="W13" s="9"/>
      <c r="X13" s="8"/>
      <c r="Y13" s="10"/>
      <c r="Z13" s="8"/>
      <c r="AA13" s="9"/>
      <c r="AB13" s="20"/>
      <c r="AC13" s="7"/>
      <c r="AD13" s="8"/>
      <c r="AE13" s="7"/>
      <c r="AF13" s="8"/>
      <c r="AG13" s="7"/>
      <c r="AH13" s="8"/>
      <c r="AI13" s="7"/>
      <c r="AJ13" s="8"/>
      <c r="AK13" s="7"/>
      <c r="AL13" s="8"/>
      <c r="AM13" s="7"/>
      <c r="AN13" s="8"/>
      <c r="AO13" s="7"/>
      <c r="AP13" s="8"/>
      <c r="AQ13" s="7"/>
      <c r="AR13" s="8"/>
      <c r="AS13" s="7"/>
      <c r="AT13" s="8"/>
      <c r="AU13" s="7"/>
      <c r="AV13" s="8"/>
      <c r="AW13" s="7"/>
      <c r="AX13" s="8"/>
    </row>
    <row r="14" spans="1:50" s="14" customFormat="1" ht="16.5" x14ac:dyDescent="0.3">
      <c r="A14" s="11" t="s">
        <v>18</v>
      </c>
      <c r="B14" s="6" t="s">
        <v>26</v>
      </c>
      <c r="C14" s="7">
        <v>4.7450000000000001</v>
      </c>
      <c r="D14" s="8">
        <v>14.580796620000001</v>
      </c>
      <c r="E14" s="9"/>
      <c r="F14" s="8"/>
      <c r="G14" s="9"/>
      <c r="H14" s="8"/>
      <c r="I14" s="9"/>
      <c r="J14" s="8"/>
      <c r="K14" s="10"/>
      <c r="L14" s="8"/>
      <c r="M14" s="10"/>
      <c r="N14" s="8"/>
      <c r="O14" s="10"/>
      <c r="P14" s="8"/>
      <c r="Q14" s="10"/>
      <c r="R14" s="8"/>
      <c r="S14" s="10"/>
      <c r="T14" s="8"/>
      <c r="U14" s="10"/>
      <c r="V14" s="8"/>
      <c r="W14" s="9"/>
      <c r="X14" s="8"/>
      <c r="Y14" s="10"/>
      <c r="Z14" s="8"/>
      <c r="AA14" s="9">
        <v>4.7450000000000001</v>
      </c>
      <c r="AB14" s="20">
        <v>14.580796620000001</v>
      </c>
      <c r="AC14" s="7">
        <v>4.7569999999999997</v>
      </c>
      <c r="AD14" s="8">
        <v>15.525820487999999</v>
      </c>
      <c r="AE14" s="7">
        <v>4.9909999999999997</v>
      </c>
      <c r="AF14" s="8">
        <v>15.894558203999999</v>
      </c>
      <c r="AG14" s="7">
        <v>4.6399999999999997</v>
      </c>
      <c r="AH14" s="8">
        <v>15.9929664</v>
      </c>
      <c r="AI14" s="7">
        <v>3.9649999999999999</v>
      </c>
      <c r="AJ14" s="8">
        <v>13.09482</v>
      </c>
      <c r="AK14" s="7">
        <v>4.6790000000000003</v>
      </c>
      <c r="AL14" s="8">
        <v>16.145188955999998</v>
      </c>
      <c r="AM14" s="7">
        <v>4.242</v>
      </c>
      <c r="AN14" s="8">
        <v>14.310488807999999</v>
      </c>
      <c r="AO14" s="7">
        <v>4.1479999999999997</v>
      </c>
      <c r="AP14" s="8">
        <v>14.075259071999996</v>
      </c>
      <c r="AQ14" s="7">
        <v>4.4290000000000003</v>
      </c>
      <c r="AR14" s="8">
        <v>15.810785928000001</v>
      </c>
      <c r="AS14" s="7">
        <v>4.5229999999999997</v>
      </c>
      <c r="AT14" s="8">
        <v>15.334218347999997</v>
      </c>
      <c r="AU14" s="7">
        <v>4.548</v>
      </c>
      <c r="AV14" s="8">
        <v>14.370952319999999</v>
      </c>
      <c r="AW14" s="7">
        <v>4.3680000000000003</v>
      </c>
      <c r="AX14" s="8">
        <v>14.304378816000002</v>
      </c>
    </row>
    <row r="15" spans="1:50" s="14" customFormat="1" ht="16.5" x14ac:dyDescent="0.3">
      <c r="A15" s="11"/>
      <c r="B15" s="6"/>
      <c r="C15" s="7"/>
      <c r="D15" s="8"/>
      <c r="E15" s="9"/>
      <c r="F15" s="8"/>
      <c r="G15" s="9"/>
      <c r="H15" s="8"/>
      <c r="I15" s="9"/>
      <c r="J15" s="8"/>
      <c r="K15" s="10"/>
      <c r="L15" s="8"/>
      <c r="M15" s="10"/>
      <c r="N15" s="8"/>
      <c r="O15" s="10"/>
      <c r="P15" s="8"/>
      <c r="Q15" s="10"/>
      <c r="R15" s="8"/>
      <c r="S15" s="10"/>
      <c r="T15" s="8"/>
      <c r="U15" s="10"/>
      <c r="V15" s="8"/>
      <c r="W15" s="9"/>
      <c r="X15" s="8"/>
      <c r="Y15" s="10"/>
      <c r="Z15" s="8"/>
      <c r="AA15" s="9"/>
      <c r="AB15" s="20"/>
      <c r="AC15" s="7"/>
      <c r="AD15" s="8"/>
      <c r="AE15" s="7"/>
      <c r="AF15" s="8"/>
      <c r="AG15" s="7"/>
      <c r="AH15" s="8"/>
      <c r="AI15" s="7"/>
      <c r="AJ15" s="8"/>
      <c r="AK15" s="7"/>
      <c r="AL15" s="8"/>
      <c r="AM15" s="7"/>
      <c r="AN15" s="8"/>
      <c r="AO15" s="7"/>
      <c r="AP15" s="8"/>
      <c r="AQ15" s="7"/>
      <c r="AR15" s="8"/>
      <c r="AS15" s="7"/>
      <c r="AT15" s="8"/>
      <c r="AU15" s="7"/>
      <c r="AV15" s="8"/>
      <c r="AW15" s="7"/>
      <c r="AX15" s="8"/>
    </row>
    <row r="16" spans="1:50" s="36" customFormat="1" ht="16.5" x14ac:dyDescent="0.3">
      <c r="A16" s="12" t="s">
        <v>21</v>
      </c>
      <c r="B16" s="12"/>
      <c r="C16" s="33">
        <f>C8+C10+C12+C14</f>
        <v>365.36199999999997</v>
      </c>
      <c r="D16" s="33">
        <f>D8+D10+D12+D14</f>
        <v>1111.3516974959998</v>
      </c>
      <c r="E16" s="33" t="e">
        <f>E8+E10+#REF!+E12+E14+#REF!+#REF!+#REF!</f>
        <v>#REF!</v>
      </c>
      <c r="F16" s="34" t="e">
        <f>F8+F10+#REF!+F12+F14+#REF!+#REF!+#REF!</f>
        <v>#REF!</v>
      </c>
      <c r="G16" s="33" t="e">
        <f>G8+G10+#REF!+G12+G14+#REF!+#REF!+#REF!</f>
        <v>#REF!</v>
      </c>
      <c r="H16" s="34" t="e">
        <f>H8+H10+#REF!+H12+H14+#REF!+#REF!+#REF!</f>
        <v>#REF!</v>
      </c>
      <c r="I16" s="33" t="e">
        <f>I8+I10+#REF!+I12+I14+#REF!+#REF!+#REF!</f>
        <v>#REF!</v>
      </c>
      <c r="J16" s="34" t="e">
        <f>J8+J10+#REF!+J12+J14+#REF!+#REF!+#REF!</f>
        <v>#REF!</v>
      </c>
      <c r="K16" s="13" t="e">
        <f>K8+K10+#REF!+K12+K14+#REF!+#REF!+#REF!</f>
        <v>#REF!</v>
      </c>
      <c r="L16" s="34" t="e">
        <f>L8+L10+#REF!+L12+L14+#REF!+#REF!+#REF!</f>
        <v>#REF!</v>
      </c>
      <c r="M16" s="13" t="e">
        <f>M8+M10+#REF!+M12+M14+#REF!+#REF!+#REF!</f>
        <v>#REF!</v>
      </c>
      <c r="N16" s="34" t="e">
        <f>N8+N10+#REF!+N12+N14+#REF!+#REF!+#REF!</f>
        <v>#REF!</v>
      </c>
      <c r="O16" s="13" t="e">
        <f>O8+O10+#REF!+O12+O14+#REF!+#REF!+#REF!</f>
        <v>#REF!</v>
      </c>
      <c r="P16" s="34" t="e">
        <f>P8+P10+#REF!+P12+P14+#REF!+#REF!+#REF!</f>
        <v>#REF!</v>
      </c>
      <c r="Q16" s="13" t="e">
        <f>Q8+Q10+#REF!+Q12+Q14+#REF!+#REF!+#REF!</f>
        <v>#REF!</v>
      </c>
      <c r="R16" s="34" t="e">
        <f>R8+R10+#REF!+R12+R14+#REF!+#REF!+#REF!</f>
        <v>#REF!</v>
      </c>
      <c r="S16" s="13" t="e">
        <f>S8+S10+#REF!+S12+S14+#REF!+#REF!+#REF!+#REF!</f>
        <v>#REF!</v>
      </c>
      <c r="T16" s="34" t="e">
        <f>T8+T10+#REF!+T12+T14+#REF!+#REF!+#REF!+#REF!</f>
        <v>#REF!</v>
      </c>
      <c r="U16" s="13" t="e">
        <f>U8+U10+#REF!+U12+U14+#REF!+#REF!+#REF!+#REF!</f>
        <v>#REF!</v>
      </c>
      <c r="V16" s="13" t="e">
        <f>V8+V10+#REF!+V12+V14+#REF!+#REF!+#REF!+#REF!</f>
        <v>#REF!</v>
      </c>
      <c r="W16" s="33" t="e">
        <f>W8+W10+#REF!+W12+W14+#REF!+#REF!+#REF!+#REF!</f>
        <v>#REF!</v>
      </c>
      <c r="X16" s="13" t="e">
        <f>X8+X10+#REF!+X12+X14+#REF!+#REF!+#REF!+#REF!</f>
        <v>#REF!</v>
      </c>
      <c r="Y16" s="13" t="e">
        <f>Y8+Y10+#REF!+Y12+Y14+#REF!+#REF!+#REF!+#REF!</f>
        <v>#REF!</v>
      </c>
      <c r="Z16" s="13" t="e">
        <f>Z8+Z10+#REF!+Z12+Z14+#REF!+#REF!+#REF!+#REF!</f>
        <v>#REF!</v>
      </c>
      <c r="AA16" s="33" t="e">
        <f>AA8+AA10+#REF!+AA12+AA14+#REF!+#REF!+#REF!+#REF!</f>
        <v>#REF!</v>
      </c>
      <c r="AB16" s="35" t="e">
        <f>AB8+AB10+#REF!+AB12+AB14+#REF!+#REF!+#REF!+#REF!</f>
        <v>#REF!</v>
      </c>
      <c r="AC16" s="33">
        <f>AC8+AC10+AC12+AC14</f>
        <v>193.81200000000001</v>
      </c>
      <c r="AD16" s="33">
        <f>AD8+AD10+AD12+AD14</f>
        <v>619.13656209599992</v>
      </c>
      <c r="AE16" s="33">
        <f>AE8+AE10+AE12+AE14</f>
        <v>167.17699999999996</v>
      </c>
      <c r="AF16" s="33">
        <f>AF8+AF10+AF12+AF14</f>
        <v>532.399229988</v>
      </c>
      <c r="AG16" s="33">
        <v>67.584999999999994</v>
      </c>
      <c r="AH16" s="33">
        <v>232.94927460000002</v>
      </c>
      <c r="AI16" s="33">
        <f>AI8+AI10+AI14</f>
        <v>41.997</v>
      </c>
      <c r="AJ16" s="33">
        <f>AJ8+AJ10+AJ12+AJ14</f>
        <v>138.69945999999999</v>
      </c>
      <c r="AK16" s="33">
        <f>AK8+AK10+AK14</f>
        <v>59.055999999999997</v>
      </c>
      <c r="AL16" s="33">
        <v>203.77650758399997</v>
      </c>
      <c r="AM16" s="33">
        <f>AM8+AM10+AM14+AM12</f>
        <v>90.554000000000002</v>
      </c>
      <c r="AN16" s="33">
        <v>305.48609229599998</v>
      </c>
      <c r="AO16" s="33">
        <f>AO8+AO10+AO14+AO12</f>
        <v>180.53199999999998</v>
      </c>
      <c r="AP16" s="33">
        <v>612.59273644799987</v>
      </c>
      <c r="AQ16" s="33">
        <f>AQ8+AQ10+AQ12+AQ14</f>
        <v>429.34800000000001</v>
      </c>
      <c r="AR16" s="33">
        <f>AR8+AR10+AR12+AR14</f>
        <v>1532.7002295360001</v>
      </c>
      <c r="AS16" s="33">
        <f>AS8+AS10+AS12+AS14</f>
        <v>373.27500000000003</v>
      </c>
      <c r="AT16" s="33">
        <f>AT8+AT10+AT12+AT14</f>
        <v>1265.5052738999998</v>
      </c>
      <c r="AU16" s="33">
        <v>363.90800000000002</v>
      </c>
      <c r="AV16" s="33">
        <v>1149.8910547200001</v>
      </c>
      <c r="AW16" s="33">
        <v>258.12599999999998</v>
      </c>
      <c r="AX16" s="33">
        <v>845.31412231199999</v>
      </c>
    </row>
    <row r="17" spans="1:28" s="14" customFormat="1" ht="16.5" x14ac:dyDescent="0.3">
      <c r="C17" s="37"/>
      <c r="D17" s="2"/>
      <c r="E17" s="23"/>
      <c r="F17" s="2"/>
      <c r="G17" s="23"/>
      <c r="H17" s="2"/>
      <c r="I17" s="23"/>
      <c r="J17" s="2"/>
      <c r="K17" s="17"/>
      <c r="L17" s="2"/>
      <c r="M17" s="17"/>
      <c r="N17" s="2"/>
      <c r="O17" s="17"/>
      <c r="P17" s="2"/>
      <c r="Q17" s="17"/>
      <c r="R17" s="2"/>
      <c r="S17" s="17"/>
      <c r="T17" s="2"/>
      <c r="U17" s="17"/>
      <c r="V17" s="2"/>
      <c r="W17" s="23"/>
      <c r="X17" s="2"/>
      <c r="Y17" s="2"/>
      <c r="Z17" s="2"/>
      <c r="AA17" s="23"/>
      <c r="AB17" s="24"/>
    </row>
    <row r="18" spans="1:28" s="14" customFormat="1" ht="16.5" x14ac:dyDescent="0.3">
      <c r="A18" s="36" t="s">
        <v>30</v>
      </c>
      <c r="C18" s="37"/>
      <c r="D18" s="2"/>
      <c r="E18" s="23"/>
      <c r="F18" s="2"/>
      <c r="G18" s="23"/>
      <c r="H18" s="2"/>
      <c r="I18" s="23"/>
      <c r="J18" s="2"/>
      <c r="K18" s="17"/>
      <c r="L18" s="2"/>
      <c r="M18" s="17"/>
      <c r="N18" s="2"/>
      <c r="O18" s="17"/>
      <c r="P18" s="2"/>
      <c r="Q18" s="17"/>
      <c r="R18" s="2"/>
      <c r="S18" s="17"/>
      <c r="T18" s="2"/>
      <c r="U18" s="17"/>
      <c r="V18" s="2"/>
      <c r="W18" s="23"/>
      <c r="X18" s="2"/>
      <c r="Y18" s="2"/>
      <c r="Z18" s="2"/>
      <c r="AA18" s="23"/>
      <c r="AB18" s="24"/>
    </row>
  </sheetData>
  <mergeCells count="28">
    <mergeCell ref="AU6:AV6"/>
    <mergeCell ref="AS6:AT6"/>
    <mergeCell ref="AQ6:AR6"/>
    <mergeCell ref="AK6:AL6"/>
    <mergeCell ref="AI6:AJ6"/>
    <mergeCell ref="AO6:AP6"/>
    <mergeCell ref="AM6:AN6"/>
    <mergeCell ref="W6:X6"/>
    <mergeCell ref="Y6:Z6"/>
    <mergeCell ref="AA6:AB6"/>
    <mergeCell ref="AC6:AD6"/>
    <mergeCell ref="AE6:AF6"/>
    <mergeCell ref="AW6:AX6"/>
    <mergeCell ref="U6:V6"/>
    <mergeCell ref="A3:J3"/>
    <mergeCell ref="A4:I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G6:AH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 по договорам 2019 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2018-04-27T09:40:03Z</dcterms:created>
  <dcterms:modified xsi:type="dcterms:W3CDTF">2020-02-04T10:13:19Z</dcterms:modified>
</cp:coreProperties>
</file>