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9320" windowHeight="15480"/>
  </bookViews>
  <sheets>
    <sheet name="2021.12.15" sheetId="11" r:id="rId1"/>
    <sheet name="2021.06.16" sheetId="10" r:id="rId2"/>
  </sheets>
  <definedNames>
    <definedName name="_xlnm._FilterDatabase" localSheetId="1" hidden="1">'2021.06.16'!$A$1:$AH$105</definedName>
    <definedName name="Ктр" localSheetId="1">'2021.06.16'!$E$14</definedName>
    <definedName name="Точность" localSheetId="1">'2021.06.16'!$M$14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94" i="11" l="1"/>
  <c r="AC95" i="11" s="1"/>
  <c r="AB94" i="11"/>
  <c r="AB95" i="11" s="1"/>
  <c r="AA94" i="11"/>
  <c r="AA95" i="11" s="1"/>
  <c r="Z94" i="11"/>
  <c r="Z95" i="11" s="1"/>
  <c r="Y94" i="11"/>
  <c r="Y95" i="11" s="1"/>
  <c r="X94" i="11"/>
  <c r="X95" i="11" s="1"/>
  <c r="W94" i="11"/>
  <c r="W95" i="11" s="1"/>
  <c r="V94" i="11"/>
  <c r="V95" i="11" s="1"/>
  <c r="U94" i="11"/>
  <c r="U95" i="11" s="1"/>
  <c r="T94" i="11"/>
  <c r="T95" i="11" s="1"/>
  <c r="S94" i="11"/>
  <c r="S95" i="11" s="1"/>
  <c r="R94" i="11"/>
  <c r="R95" i="11" s="1"/>
  <c r="Q94" i="11"/>
  <c r="Q95" i="11" s="1"/>
  <c r="P94" i="11"/>
  <c r="P95" i="11" s="1"/>
  <c r="O94" i="11"/>
  <c r="O95" i="11" s="1"/>
  <c r="N94" i="11"/>
  <c r="N95" i="11" s="1"/>
  <c r="M94" i="11"/>
  <c r="M95" i="11" s="1"/>
  <c r="L94" i="11"/>
  <c r="L95" i="11" s="1"/>
  <c r="K94" i="11"/>
  <c r="K95" i="11" s="1"/>
  <c r="J94" i="11"/>
  <c r="J95" i="11" s="1"/>
  <c r="I94" i="11"/>
  <c r="I95" i="11" s="1"/>
  <c r="H94" i="11"/>
  <c r="H95" i="11" s="1"/>
  <c r="G94" i="11"/>
  <c r="G95" i="11" s="1"/>
  <c r="F94" i="11"/>
  <c r="F95" i="11" s="1"/>
  <c r="E94" i="11"/>
  <c r="E95" i="11" s="1"/>
  <c r="AC93" i="11"/>
  <c r="AB93" i="11"/>
  <c r="AA93" i="11"/>
  <c r="Z93" i="11"/>
  <c r="Y93" i="11"/>
  <c r="X93" i="11"/>
  <c r="W93" i="11"/>
  <c r="V93" i="11"/>
  <c r="U93" i="11"/>
  <c r="T93" i="11"/>
  <c r="S93" i="11"/>
  <c r="R93" i="11"/>
  <c r="Q93" i="11"/>
  <c r="P93" i="11"/>
  <c r="O93" i="11"/>
  <c r="N93" i="11"/>
  <c r="M93" i="11"/>
  <c r="L93" i="11"/>
  <c r="K93" i="11"/>
  <c r="J93" i="11"/>
  <c r="I93" i="11"/>
  <c r="H93" i="11"/>
  <c r="G93" i="11"/>
  <c r="F93" i="11"/>
  <c r="E93" i="11"/>
  <c r="AC88" i="11"/>
  <c r="AC89" i="11" s="1"/>
  <c r="AB88" i="11"/>
  <c r="AB89" i="11" s="1"/>
  <c r="AA88" i="11"/>
  <c r="AA89" i="11" s="1"/>
  <c r="Z88" i="11"/>
  <c r="Z89" i="11" s="1"/>
  <c r="Y88" i="11"/>
  <c r="Y89" i="11" s="1"/>
  <c r="X88" i="11"/>
  <c r="X89" i="11" s="1"/>
  <c r="W88" i="11"/>
  <c r="W89" i="11" s="1"/>
  <c r="V88" i="11"/>
  <c r="V89" i="11" s="1"/>
  <c r="U88" i="11"/>
  <c r="U89" i="11" s="1"/>
  <c r="T88" i="11"/>
  <c r="T89" i="11" s="1"/>
  <c r="S88" i="11"/>
  <c r="S89" i="11" s="1"/>
  <c r="R88" i="11"/>
  <c r="R89" i="11" s="1"/>
  <c r="Q88" i="11"/>
  <c r="Q89" i="11" s="1"/>
  <c r="P88" i="11"/>
  <c r="P89" i="11" s="1"/>
  <c r="O88" i="11"/>
  <c r="O89" i="11" s="1"/>
  <c r="N88" i="11"/>
  <c r="N89" i="11" s="1"/>
  <c r="M88" i="11"/>
  <c r="M89" i="11" s="1"/>
  <c r="L88" i="11"/>
  <c r="L89" i="11" s="1"/>
  <c r="K88" i="11"/>
  <c r="K89" i="11" s="1"/>
  <c r="J88" i="11"/>
  <c r="J89" i="11" s="1"/>
  <c r="I88" i="11"/>
  <c r="I89" i="11" s="1"/>
  <c r="H88" i="11"/>
  <c r="H89" i="11" s="1"/>
  <c r="G88" i="11"/>
  <c r="G89" i="11" s="1"/>
  <c r="F88" i="11"/>
  <c r="F89" i="11" s="1"/>
  <c r="E88" i="11"/>
  <c r="E89" i="11" s="1"/>
  <c r="AC87" i="11"/>
  <c r="AB87" i="11"/>
  <c r="AA87" i="11"/>
  <c r="Z87" i="11"/>
  <c r="Y87" i="11"/>
  <c r="X87" i="11"/>
  <c r="W87" i="11"/>
  <c r="V87" i="11"/>
  <c r="U87" i="11"/>
  <c r="T87" i="11"/>
  <c r="S87" i="11"/>
  <c r="R87" i="11"/>
  <c r="Q87" i="11"/>
  <c r="P87" i="11"/>
  <c r="O87" i="11"/>
  <c r="N87" i="11"/>
  <c r="M87" i="11"/>
  <c r="L87" i="11"/>
  <c r="K87" i="11"/>
  <c r="J87" i="11"/>
  <c r="I87" i="11"/>
  <c r="H87" i="11"/>
  <c r="G87" i="11"/>
  <c r="F87" i="11"/>
  <c r="E87" i="11"/>
  <c r="AC82" i="11"/>
  <c r="AC83" i="11" s="1"/>
  <c r="AB82" i="11"/>
  <c r="AB83" i="11" s="1"/>
  <c r="AA82" i="11"/>
  <c r="AA83" i="11" s="1"/>
  <c r="Z82" i="11"/>
  <c r="Z83" i="11" s="1"/>
  <c r="Y82" i="11"/>
  <c r="Y83" i="11" s="1"/>
  <c r="X82" i="11"/>
  <c r="X83" i="11" s="1"/>
  <c r="W82" i="11"/>
  <c r="W83" i="11" s="1"/>
  <c r="V82" i="11"/>
  <c r="V83" i="11" s="1"/>
  <c r="U82" i="11"/>
  <c r="U83" i="11" s="1"/>
  <c r="T82" i="11"/>
  <c r="T83" i="11" s="1"/>
  <c r="S82" i="11"/>
  <c r="S83" i="11" s="1"/>
  <c r="R82" i="11"/>
  <c r="R83" i="11" s="1"/>
  <c r="Q82" i="11"/>
  <c r="Q83" i="11" s="1"/>
  <c r="P82" i="11"/>
  <c r="P83" i="11" s="1"/>
  <c r="O82" i="11"/>
  <c r="O83" i="11" s="1"/>
  <c r="N82" i="11"/>
  <c r="N83" i="11" s="1"/>
  <c r="M82" i="11"/>
  <c r="M83" i="11" s="1"/>
  <c r="L82" i="11"/>
  <c r="L83" i="11" s="1"/>
  <c r="K82" i="11"/>
  <c r="K83" i="11" s="1"/>
  <c r="J82" i="11"/>
  <c r="J83" i="11" s="1"/>
  <c r="I82" i="11"/>
  <c r="I83" i="11" s="1"/>
  <c r="H82" i="11"/>
  <c r="H83" i="11" s="1"/>
  <c r="G82" i="11"/>
  <c r="G83" i="11" s="1"/>
  <c r="F82" i="11"/>
  <c r="F83" i="11" s="1"/>
  <c r="E82" i="11"/>
  <c r="E83" i="11" s="1"/>
  <c r="AC81" i="11"/>
  <c r="AB81" i="11"/>
  <c r="AA81" i="11"/>
  <c r="Z81" i="11"/>
  <c r="Y81" i="11"/>
  <c r="X81" i="11"/>
  <c r="W81" i="11"/>
  <c r="V81" i="11"/>
  <c r="U81" i="11"/>
  <c r="T81" i="11"/>
  <c r="S81" i="11"/>
  <c r="R81" i="11"/>
  <c r="Q81" i="11"/>
  <c r="P81" i="11"/>
  <c r="O81" i="11"/>
  <c r="N81" i="11"/>
  <c r="M81" i="11"/>
  <c r="L81" i="11"/>
  <c r="K81" i="11"/>
  <c r="J81" i="11"/>
  <c r="I81" i="11"/>
  <c r="H81" i="11"/>
  <c r="G81" i="11"/>
  <c r="F81" i="11"/>
  <c r="E81" i="11"/>
  <c r="AC76" i="11"/>
  <c r="AC77" i="11" s="1"/>
  <c r="AB76" i="11"/>
  <c r="AB77" i="11" s="1"/>
  <c r="AA76" i="11"/>
  <c r="AA77" i="11" s="1"/>
  <c r="Z76" i="11"/>
  <c r="Z77" i="11" s="1"/>
  <c r="Y76" i="11"/>
  <c r="Y77" i="11" s="1"/>
  <c r="X76" i="11"/>
  <c r="X77" i="11" s="1"/>
  <c r="W76" i="11"/>
  <c r="W77" i="11" s="1"/>
  <c r="V76" i="11"/>
  <c r="V77" i="11" s="1"/>
  <c r="U76" i="11"/>
  <c r="U77" i="11" s="1"/>
  <c r="T76" i="11"/>
  <c r="T77" i="11" s="1"/>
  <c r="S76" i="11"/>
  <c r="S77" i="11" s="1"/>
  <c r="R76" i="11"/>
  <c r="R77" i="11" s="1"/>
  <c r="Q76" i="11"/>
  <c r="Q77" i="11" s="1"/>
  <c r="P76" i="11"/>
  <c r="P77" i="11" s="1"/>
  <c r="O76" i="11"/>
  <c r="O77" i="11" s="1"/>
  <c r="N76" i="11"/>
  <c r="N77" i="11" s="1"/>
  <c r="M76" i="11"/>
  <c r="M77" i="11" s="1"/>
  <c r="L76" i="11"/>
  <c r="L77" i="11" s="1"/>
  <c r="K76" i="11"/>
  <c r="K77" i="11" s="1"/>
  <c r="J76" i="11"/>
  <c r="J77" i="11" s="1"/>
  <c r="I76" i="11"/>
  <c r="I77" i="11" s="1"/>
  <c r="H76" i="11"/>
  <c r="H77" i="11" s="1"/>
  <c r="G76" i="11"/>
  <c r="G77" i="11" s="1"/>
  <c r="F76" i="11"/>
  <c r="F77" i="11" s="1"/>
  <c r="E76" i="11"/>
  <c r="E77" i="11" s="1"/>
  <c r="AC75" i="11"/>
  <c r="AB75" i="11"/>
  <c r="AA75" i="11"/>
  <c r="Z75" i="11"/>
  <c r="Y75" i="11"/>
  <c r="X75" i="11"/>
  <c r="W75" i="11"/>
  <c r="V75" i="11"/>
  <c r="U75" i="11"/>
  <c r="T75" i="11"/>
  <c r="S75" i="11"/>
  <c r="R75" i="11"/>
  <c r="Q75" i="11"/>
  <c r="P75" i="11"/>
  <c r="O75" i="11"/>
  <c r="N75" i="11"/>
  <c r="M75" i="11"/>
  <c r="L75" i="11"/>
  <c r="K75" i="11"/>
  <c r="J75" i="11"/>
  <c r="I75" i="11"/>
  <c r="H75" i="11"/>
  <c r="G75" i="11"/>
  <c r="F75" i="11"/>
  <c r="E75" i="11"/>
  <c r="AC70" i="11"/>
  <c r="AC71" i="11" s="1"/>
  <c r="AB70" i="11"/>
  <c r="AB71" i="11" s="1"/>
  <c r="AA70" i="11"/>
  <c r="AA71" i="11" s="1"/>
  <c r="Z70" i="11"/>
  <c r="Z71" i="11" s="1"/>
  <c r="Y70" i="11"/>
  <c r="Y71" i="11" s="1"/>
  <c r="X70" i="11"/>
  <c r="X71" i="11" s="1"/>
  <c r="W70" i="11"/>
  <c r="W71" i="11" s="1"/>
  <c r="V70" i="11"/>
  <c r="V71" i="11" s="1"/>
  <c r="U70" i="11"/>
  <c r="U71" i="11" s="1"/>
  <c r="T70" i="11"/>
  <c r="T71" i="11" s="1"/>
  <c r="S70" i="11"/>
  <c r="S71" i="11" s="1"/>
  <c r="R70" i="11"/>
  <c r="R71" i="11" s="1"/>
  <c r="Q70" i="11"/>
  <c r="Q71" i="11" s="1"/>
  <c r="P70" i="11"/>
  <c r="P71" i="11" s="1"/>
  <c r="O70" i="11"/>
  <c r="O71" i="11" s="1"/>
  <c r="N70" i="11"/>
  <c r="N71" i="11" s="1"/>
  <c r="M70" i="11"/>
  <c r="M71" i="11" s="1"/>
  <c r="L70" i="11"/>
  <c r="L71" i="11" s="1"/>
  <c r="K70" i="11"/>
  <c r="K71" i="11" s="1"/>
  <c r="J70" i="11"/>
  <c r="J71" i="11" s="1"/>
  <c r="I70" i="11"/>
  <c r="I71" i="11" s="1"/>
  <c r="H70" i="11"/>
  <c r="H71" i="11" s="1"/>
  <c r="G70" i="11"/>
  <c r="G71" i="11" s="1"/>
  <c r="F70" i="11"/>
  <c r="F71" i="11" s="1"/>
  <c r="E70" i="11"/>
  <c r="E71" i="11" s="1"/>
  <c r="AC69" i="11"/>
  <c r="AB69" i="11"/>
  <c r="AA69" i="11"/>
  <c r="Z69" i="11"/>
  <c r="Y69" i="11"/>
  <c r="X69" i="11"/>
  <c r="W69" i="11"/>
  <c r="V69" i="11"/>
  <c r="U69" i="11"/>
  <c r="T69" i="11"/>
  <c r="S69" i="11"/>
  <c r="R69" i="11"/>
  <c r="Q69" i="11"/>
  <c r="P69" i="11"/>
  <c r="O69" i="11"/>
  <c r="N69" i="11"/>
  <c r="M69" i="11"/>
  <c r="L69" i="11"/>
  <c r="K69" i="11"/>
  <c r="J69" i="11"/>
  <c r="I69" i="11"/>
  <c r="H69" i="11"/>
  <c r="G69" i="11"/>
  <c r="F69" i="11"/>
  <c r="E69" i="11"/>
  <c r="AC64" i="11"/>
  <c r="AC65" i="11" s="1"/>
  <c r="AB64" i="11"/>
  <c r="AB65" i="11" s="1"/>
  <c r="AA64" i="11"/>
  <c r="AA65" i="11" s="1"/>
  <c r="Z64" i="11"/>
  <c r="Z65" i="11" s="1"/>
  <c r="Y64" i="11"/>
  <c r="Y65" i="11" s="1"/>
  <c r="X64" i="11"/>
  <c r="X65" i="11" s="1"/>
  <c r="W64" i="11"/>
  <c r="W65" i="11" s="1"/>
  <c r="V64" i="11"/>
  <c r="V65" i="11" s="1"/>
  <c r="U64" i="11"/>
  <c r="U65" i="11" s="1"/>
  <c r="T64" i="11"/>
  <c r="T65" i="11" s="1"/>
  <c r="S64" i="11"/>
  <c r="S65" i="11" s="1"/>
  <c r="R64" i="11"/>
  <c r="R65" i="11" s="1"/>
  <c r="Q64" i="11"/>
  <c r="Q65" i="11" s="1"/>
  <c r="P64" i="11"/>
  <c r="P65" i="11" s="1"/>
  <c r="O64" i="11"/>
  <c r="O65" i="11" s="1"/>
  <c r="N64" i="11"/>
  <c r="N65" i="11" s="1"/>
  <c r="M64" i="11"/>
  <c r="M65" i="11" s="1"/>
  <c r="L64" i="11"/>
  <c r="L65" i="11" s="1"/>
  <c r="K64" i="11"/>
  <c r="K65" i="11" s="1"/>
  <c r="J64" i="11"/>
  <c r="J65" i="11" s="1"/>
  <c r="I64" i="11"/>
  <c r="I65" i="11" s="1"/>
  <c r="H64" i="11"/>
  <c r="H65" i="11" s="1"/>
  <c r="G64" i="11"/>
  <c r="G65" i="11" s="1"/>
  <c r="F64" i="11"/>
  <c r="F65" i="11" s="1"/>
  <c r="E64" i="11"/>
  <c r="E65" i="11" s="1"/>
  <c r="AC63" i="11"/>
  <c r="AB63" i="11"/>
  <c r="AA63" i="11"/>
  <c r="Z63" i="11"/>
  <c r="Y63" i="11"/>
  <c r="X63" i="11"/>
  <c r="W63" i="11"/>
  <c r="V63" i="11"/>
  <c r="U63" i="11"/>
  <c r="T63" i="11"/>
  <c r="S63" i="11"/>
  <c r="R63" i="11"/>
  <c r="Q63" i="11"/>
  <c r="P63" i="11"/>
  <c r="O63" i="11"/>
  <c r="N63" i="11"/>
  <c r="M63" i="11"/>
  <c r="L63" i="11"/>
  <c r="K63" i="11"/>
  <c r="J63" i="11"/>
  <c r="I63" i="11"/>
  <c r="H63" i="11"/>
  <c r="G63" i="11"/>
  <c r="F63" i="11"/>
  <c r="E63" i="11"/>
  <c r="AC58" i="11"/>
  <c r="AC59" i="11" s="1"/>
  <c r="AB58" i="11"/>
  <c r="AB59" i="11" s="1"/>
  <c r="AA58" i="11"/>
  <c r="AA59" i="11" s="1"/>
  <c r="Z58" i="11"/>
  <c r="Z59" i="11" s="1"/>
  <c r="Y58" i="11"/>
  <c r="Y59" i="11" s="1"/>
  <c r="X58" i="11"/>
  <c r="X59" i="11" s="1"/>
  <c r="W58" i="11"/>
  <c r="W59" i="11" s="1"/>
  <c r="V58" i="11"/>
  <c r="V59" i="11" s="1"/>
  <c r="U58" i="11"/>
  <c r="U59" i="11" s="1"/>
  <c r="T58" i="11"/>
  <c r="T59" i="11" s="1"/>
  <c r="S58" i="11"/>
  <c r="S59" i="11" s="1"/>
  <c r="R58" i="11"/>
  <c r="R59" i="11" s="1"/>
  <c r="Q58" i="11"/>
  <c r="Q59" i="11" s="1"/>
  <c r="P58" i="11"/>
  <c r="P59" i="11" s="1"/>
  <c r="O58" i="11"/>
  <c r="O59" i="11" s="1"/>
  <c r="N58" i="11"/>
  <c r="N59" i="11" s="1"/>
  <c r="M58" i="11"/>
  <c r="M59" i="11" s="1"/>
  <c r="L58" i="11"/>
  <c r="L59" i="11" s="1"/>
  <c r="K58" i="11"/>
  <c r="K59" i="11" s="1"/>
  <c r="J58" i="11"/>
  <c r="J59" i="11" s="1"/>
  <c r="I58" i="11"/>
  <c r="I59" i="11" s="1"/>
  <c r="H58" i="11"/>
  <c r="H59" i="11" s="1"/>
  <c r="G58" i="11"/>
  <c r="G59" i="11" s="1"/>
  <c r="F58" i="11"/>
  <c r="F59" i="11" s="1"/>
  <c r="E58" i="11"/>
  <c r="E59" i="11" s="1"/>
  <c r="AC57" i="11"/>
  <c r="AB57" i="11"/>
  <c r="AA57" i="11"/>
  <c r="Z57" i="11"/>
  <c r="Y57" i="11"/>
  <c r="X57" i="11"/>
  <c r="W57" i="11"/>
  <c r="V57" i="11"/>
  <c r="U57" i="11"/>
  <c r="T57" i="11"/>
  <c r="S57" i="11"/>
  <c r="R57" i="11"/>
  <c r="Q57" i="11"/>
  <c r="P57" i="11"/>
  <c r="O57" i="11"/>
  <c r="N57" i="11"/>
  <c r="M57" i="11"/>
  <c r="L57" i="11"/>
  <c r="K57" i="11"/>
  <c r="J57" i="11"/>
  <c r="I57" i="11"/>
  <c r="H57" i="11"/>
  <c r="G57" i="11"/>
  <c r="F57" i="11"/>
  <c r="E57" i="11"/>
  <c r="AC52" i="11"/>
  <c r="AC53" i="11" s="1"/>
  <c r="AB52" i="11"/>
  <c r="AB53" i="11" s="1"/>
  <c r="AA52" i="11"/>
  <c r="AA53" i="11" s="1"/>
  <c r="Z52" i="11"/>
  <c r="Z53" i="11" s="1"/>
  <c r="Y52" i="11"/>
  <c r="Y53" i="11" s="1"/>
  <c r="X52" i="11"/>
  <c r="X53" i="11" s="1"/>
  <c r="W52" i="11"/>
  <c r="W53" i="11" s="1"/>
  <c r="V52" i="11"/>
  <c r="V53" i="11" s="1"/>
  <c r="U52" i="11"/>
  <c r="U53" i="11" s="1"/>
  <c r="T52" i="11"/>
  <c r="T53" i="11" s="1"/>
  <c r="S52" i="11"/>
  <c r="S53" i="11" s="1"/>
  <c r="R52" i="11"/>
  <c r="R53" i="11" s="1"/>
  <c r="Q52" i="11"/>
  <c r="Q53" i="11" s="1"/>
  <c r="P52" i="11"/>
  <c r="P53" i="11" s="1"/>
  <c r="O52" i="11"/>
  <c r="O53" i="11" s="1"/>
  <c r="N52" i="11"/>
  <c r="N53" i="11" s="1"/>
  <c r="M52" i="11"/>
  <c r="M53" i="11" s="1"/>
  <c r="L52" i="11"/>
  <c r="L53" i="11" s="1"/>
  <c r="K52" i="11"/>
  <c r="K53" i="11" s="1"/>
  <c r="J52" i="11"/>
  <c r="J53" i="11" s="1"/>
  <c r="I52" i="11"/>
  <c r="I53" i="11" s="1"/>
  <c r="H52" i="11"/>
  <c r="H53" i="11" s="1"/>
  <c r="G52" i="11"/>
  <c r="G53" i="11" s="1"/>
  <c r="F52" i="11"/>
  <c r="F53" i="11" s="1"/>
  <c r="E52" i="11"/>
  <c r="E53" i="11" s="1"/>
  <c r="AC51" i="11"/>
  <c r="AB51" i="11"/>
  <c r="AA51" i="11"/>
  <c r="Z51" i="11"/>
  <c r="Y51" i="11"/>
  <c r="X51" i="11"/>
  <c r="W51" i="11"/>
  <c r="V51" i="11"/>
  <c r="U51" i="11"/>
  <c r="T51" i="11"/>
  <c r="S51" i="11"/>
  <c r="R51" i="11"/>
  <c r="Q51" i="11"/>
  <c r="P51" i="11"/>
  <c r="O51" i="11"/>
  <c r="N51" i="11"/>
  <c r="M51" i="11"/>
  <c r="L51" i="11"/>
  <c r="K51" i="11"/>
  <c r="J51" i="11"/>
  <c r="I51" i="11"/>
  <c r="H51" i="11"/>
  <c r="G51" i="11"/>
  <c r="F51" i="11"/>
  <c r="E51" i="11"/>
  <c r="AC46" i="11"/>
  <c r="AC47" i="11" s="1"/>
  <c r="AB46" i="11"/>
  <c r="AB47" i="11" s="1"/>
  <c r="AA46" i="11"/>
  <c r="AA47" i="11" s="1"/>
  <c r="Z46" i="11"/>
  <c r="Z47" i="11" s="1"/>
  <c r="Y46" i="11"/>
  <c r="Y47" i="11" s="1"/>
  <c r="X46" i="11"/>
  <c r="X47" i="11" s="1"/>
  <c r="W46" i="11"/>
  <c r="W47" i="11" s="1"/>
  <c r="V46" i="11"/>
  <c r="V47" i="11" s="1"/>
  <c r="U46" i="11"/>
  <c r="U47" i="11" s="1"/>
  <c r="T46" i="11"/>
  <c r="T47" i="11" s="1"/>
  <c r="S46" i="11"/>
  <c r="S47" i="11" s="1"/>
  <c r="R46" i="11"/>
  <c r="R47" i="11" s="1"/>
  <c r="Q46" i="11"/>
  <c r="Q47" i="11" s="1"/>
  <c r="P46" i="11"/>
  <c r="P47" i="11" s="1"/>
  <c r="O46" i="11"/>
  <c r="O47" i="11" s="1"/>
  <c r="N46" i="11"/>
  <c r="N47" i="11" s="1"/>
  <c r="M46" i="11"/>
  <c r="M47" i="11" s="1"/>
  <c r="L46" i="11"/>
  <c r="L47" i="11" s="1"/>
  <c r="K46" i="11"/>
  <c r="K47" i="11" s="1"/>
  <c r="J46" i="11"/>
  <c r="J47" i="11" s="1"/>
  <c r="I46" i="11"/>
  <c r="I47" i="11" s="1"/>
  <c r="H46" i="11"/>
  <c r="H47" i="11" s="1"/>
  <c r="G46" i="11"/>
  <c r="G47" i="11" s="1"/>
  <c r="F46" i="11"/>
  <c r="F47" i="11" s="1"/>
  <c r="E46" i="11"/>
  <c r="E47" i="11" s="1"/>
  <c r="AC45" i="11"/>
  <c r="AB45" i="11"/>
  <c r="AA45" i="11"/>
  <c r="Z45" i="11"/>
  <c r="Y45" i="11"/>
  <c r="X45" i="11"/>
  <c r="W45" i="11"/>
  <c r="V45" i="11"/>
  <c r="U45" i="11"/>
  <c r="T45" i="11"/>
  <c r="S45" i="11"/>
  <c r="R45" i="11"/>
  <c r="Q45" i="11"/>
  <c r="P45" i="11"/>
  <c r="O45" i="11"/>
  <c r="N45" i="11"/>
  <c r="M45" i="11"/>
  <c r="L45" i="11"/>
  <c r="K45" i="11"/>
  <c r="J45" i="11"/>
  <c r="I45" i="11"/>
  <c r="H45" i="11"/>
  <c r="G45" i="11"/>
  <c r="F45" i="11"/>
  <c r="E45" i="11"/>
  <c r="AC40" i="11"/>
  <c r="AC41" i="11" s="1"/>
  <c r="AB40" i="11"/>
  <c r="AB41" i="11" s="1"/>
  <c r="AA40" i="11"/>
  <c r="AA41" i="11" s="1"/>
  <c r="Z40" i="11"/>
  <c r="Z41" i="11" s="1"/>
  <c r="Y40" i="11"/>
  <c r="Y41" i="11" s="1"/>
  <c r="X40" i="11"/>
  <c r="X41" i="11" s="1"/>
  <c r="W40" i="11"/>
  <c r="W41" i="11" s="1"/>
  <c r="V40" i="11"/>
  <c r="V41" i="11" s="1"/>
  <c r="U40" i="11"/>
  <c r="U41" i="11" s="1"/>
  <c r="T40" i="11"/>
  <c r="T41" i="11" s="1"/>
  <c r="S40" i="11"/>
  <c r="S41" i="11" s="1"/>
  <c r="R40" i="11"/>
  <c r="R41" i="11" s="1"/>
  <c r="Q40" i="11"/>
  <c r="Q41" i="11" s="1"/>
  <c r="P40" i="11"/>
  <c r="P41" i="11" s="1"/>
  <c r="O40" i="11"/>
  <c r="O41" i="11" s="1"/>
  <c r="N40" i="11"/>
  <c r="N41" i="11" s="1"/>
  <c r="M40" i="11"/>
  <c r="M41" i="11" s="1"/>
  <c r="L40" i="11"/>
  <c r="L41" i="11" s="1"/>
  <c r="K40" i="11"/>
  <c r="K41" i="11" s="1"/>
  <c r="J40" i="11"/>
  <c r="J41" i="11" s="1"/>
  <c r="I40" i="11"/>
  <c r="I41" i="11" s="1"/>
  <c r="H40" i="11"/>
  <c r="H41" i="11" s="1"/>
  <c r="G40" i="11"/>
  <c r="G41" i="11" s="1"/>
  <c r="F40" i="11"/>
  <c r="F41" i="11" s="1"/>
  <c r="E40" i="11"/>
  <c r="E41" i="11" s="1"/>
  <c r="AC39" i="11"/>
  <c r="AB39" i="11"/>
  <c r="AA39" i="11"/>
  <c r="Z39" i="11"/>
  <c r="Y39" i="11"/>
  <c r="X39" i="11"/>
  <c r="W39" i="11"/>
  <c r="V39" i="11"/>
  <c r="U39" i="11"/>
  <c r="T39" i="11"/>
  <c r="S39" i="11"/>
  <c r="R39" i="11"/>
  <c r="Q39" i="11"/>
  <c r="P39" i="11"/>
  <c r="O39" i="11"/>
  <c r="N39" i="11"/>
  <c r="M39" i="11"/>
  <c r="L39" i="11"/>
  <c r="K39" i="11"/>
  <c r="J39" i="11"/>
  <c r="I39" i="11"/>
  <c r="H39" i="11"/>
  <c r="G39" i="11"/>
  <c r="F39" i="11"/>
  <c r="E39" i="11"/>
  <c r="AC30" i="11"/>
  <c r="AC31" i="11" s="1"/>
  <c r="AB30" i="11"/>
  <c r="AB31" i="11" s="1"/>
  <c r="AA30" i="11"/>
  <c r="AA31" i="11" s="1"/>
  <c r="Z30" i="11"/>
  <c r="Z31" i="11" s="1"/>
  <c r="Y30" i="11"/>
  <c r="Y31" i="11" s="1"/>
  <c r="X30" i="11"/>
  <c r="X31" i="11" s="1"/>
  <c r="W30" i="11"/>
  <c r="W31" i="11" s="1"/>
  <c r="V30" i="11"/>
  <c r="V31" i="11" s="1"/>
  <c r="U30" i="11"/>
  <c r="U31" i="11" s="1"/>
  <c r="T30" i="11"/>
  <c r="T31" i="11" s="1"/>
  <c r="S30" i="11"/>
  <c r="S31" i="11" s="1"/>
  <c r="R30" i="11"/>
  <c r="R31" i="11" s="1"/>
  <c r="Q30" i="11"/>
  <c r="Q31" i="11" s="1"/>
  <c r="P30" i="11"/>
  <c r="P31" i="11" s="1"/>
  <c r="O30" i="11"/>
  <c r="O31" i="11" s="1"/>
  <c r="N30" i="11"/>
  <c r="N31" i="11" s="1"/>
  <c r="M30" i="11"/>
  <c r="M31" i="11" s="1"/>
  <c r="L30" i="11"/>
  <c r="L31" i="11" s="1"/>
  <c r="K30" i="11"/>
  <c r="K31" i="11" s="1"/>
  <c r="J30" i="11"/>
  <c r="J31" i="11" s="1"/>
  <c r="I30" i="11"/>
  <c r="I31" i="11" s="1"/>
  <c r="H30" i="11"/>
  <c r="H31" i="11" s="1"/>
  <c r="G30" i="11"/>
  <c r="G31" i="11" s="1"/>
  <c r="F30" i="11"/>
  <c r="F31" i="11" s="1"/>
  <c r="E30" i="11"/>
  <c r="E31" i="11" s="1"/>
  <c r="AC29" i="11"/>
  <c r="AB29" i="11"/>
  <c r="AA29" i="11"/>
  <c r="Z29" i="11"/>
  <c r="Y29" i="11"/>
  <c r="X29" i="11"/>
  <c r="W29" i="11"/>
  <c r="V29" i="11"/>
  <c r="U29" i="11"/>
  <c r="T29" i="11"/>
  <c r="S29" i="11"/>
  <c r="R29" i="11"/>
  <c r="Q29" i="11"/>
  <c r="P29" i="11"/>
  <c r="O29" i="11"/>
  <c r="N29" i="11"/>
  <c r="M29" i="11"/>
  <c r="L29" i="11"/>
  <c r="K29" i="11"/>
  <c r="J29" i="11"/>
  <c r="I29" i="11"/>
  <c r="H29" i="11"/>
  <c r="G29" i="11"/>
  <c r="F29" i="11"/>
  <c r="E29" i="11"/>
  <c r="AC20" i="11"/>
  <c r="AC21" i="11" s="1"/>
  <c r="AB20" i="11"/>
  <c r="AB21" i="11" s="1"/>
  <c r="AA20" i="11"/>
  <c r="AA21" i="11" s="1"/>
  <c r="Z20" i="11"/>
  <c r="Z21" i="11" s="1"/>
  <c r="Y20" i="11"/>
  <c r="Y21" i="11" s="1"/>
  <c r="X20" i="11"/>
  <c r="X21" i="11" s="1"/>
  <c r="W20" i="11"/>
  <c r="W21" i="11" s="1"/>
  <c r="V20" i="11"/>
  <c r="V21" i="11" s="1"/>
  <c r="U20" i="11"/>
  <c r="U21" i="11" s="1"/>
  <c r="T20" i="11"/>
  <c r="T21" i="11" s="1"/>
  <c r="S20" i="11"/>
  <c r="S21" i="11" s="1"/>
  <c r="R20" i="11"/>
  <c r="R21" i="11" s="1"/>
  <c r="Q20" i="11"/>
  <c r="Q21" i="11" s="1"/>
  <c r="P20" i="11"/>
  <c r="P21" i="11" s="1"/>
  <c r="O20" i="11"/>
  <c r="O21" i="11" s="1"/>
  <c r="N20" i="11"/>
  <c r="N21" i="11" s="1"/>
  <c r="M20" i="11"/>
  <c r="M21" i="11" s="1"/>
  <c r="L20" i="11"/>
  <c r="L21" i="11" s="1"/>
  <c r="K20" i="11"/>
  <c r="K21" i="11" s="1"/>
  <c r="J20" i="11"/>
  <c r="J21" i="11" s="1"/>
  <c r="I20" i="11"/>
  <c r="I21" i="11" s="1"/>
  <c r="H20" i="11"/>
  <c r="H21" i="11" s="1"/>
  <c r="G20" i="11"/>
  <c r="G21" i="11" s="1"/>
  <c r="F20" i="11"/>
  <c r="F21" i="11" s="1"/>
  <c r="E20" i="11"/>
  <c r="E21" i="11" s="1"/>
  <c r="AC19" i="11"/>
  <c r="AB19" i="11"/>
  <c r="AA19" i="11"/>
  <c r="Z19" i="11"/>
  <c r="Y19" i="11"/>
  <c r="X19" i="11"/>
  <c r="W19" i="11"/>
  <c r="V19" i="11"/>
  <c r="U19" i="11"/>
  <c r="T19" i="11"/>
  <c r="S19" i="11"/>
  <c r="R19" i="11"/>
  <c r="Q19" i="11"/>
  <c r="P19" i="11"/>
  <c r="O19" i="11"/>
  <c r="N19" i="11"/>
  <c r="M19" i="11"/>
  <c r="L19" i="11"/>
  <c r="K19" i="11"/>
  <c r="J19" i="11"/>
  <c r="I19" i="11"/>
  <c r="H19" i="11"/>
  <c r="G19" i="11"/>
  <c r="F19" i="11"/>
  <c r="E19" i="11"/>
  <c r="AC14" i="11"/>
  <c r="AC15" i="11" s="1"/>
  <c r="AB14" i="11"/>
  <c r="AB15" i="11" s="1"/>
  <c r="AA14" i="11"/>
  <c r="AA15" i="11" s="1"/>
  <c r="Z14" i="11"/>
  <c r="Z15" i="11" s="1"/>
  <c r="Y14" i="11"/>
  <c r="Y15" i="11" s="1"/>
  <c r="X14" i="11"/>
  <c r="X15" i="11" s="1"/>
  <c r="W14" i="11"/>
  <c r="W15" i="11" s="1"/>
  <c r="V14" i="11"/>
  <c r="V15" i="11" s="1"/>
  <c r="U14" i="11"/>
  <c r="U15" i="11" s="1"/>
  <c r="T14" i="11"/>
  <c r="T15" i="11" s="1"/>
  <c r="S14" i="11"/>
  <c r="S15" i="11" s="1"/>
  <c r="R14" i="11"/>
  <c r="R15" i="11" s="1"/>
  <c r="Q14" i="11"/>
  <c r="Q15" i="11" s="1"/>
  <c r="P14" i="11"/>
  <c r="P15" i="11" s="1"/>
  <c r="O14" i="11"/>
  <c r="O15" i="11" s="1"/>
  <c r="N14" i="11"/>
  <c r="N15" i="11" s="1"/>
  <c r="M14" i="11"/>
  <c r="M15" i="11" s="1"/>
  <c r="L14" i="11"/>
  <c r="L15" i="11" s="1"/>
  <c r="K14" i="11"/>
  <c r="K15" i="11" s="1"/>
  <c r="J14" i="11"/>
  <c r="J15" i="11" s="1"/>
  <c r="I14" i="11"/>
  <c r="I15" i="11" s="1"/>
  <c r="H14" i="11"/>
  <c r="H15" i="11" s="1"/>
  <c r="G14" i="11"/>
  <c r="G15" i="11" s="1"/>
  <c r="F14" i="11"/>
  <c r="F15" i="11" s="1"/>
  <c r="E14" i="11"/>
  <c r="E15" i="11" s="1"/>
  <c r="AC13" i="11"/>
  <c r="AB13" i="11"/>
  <c r="AA13" i="11"/>
  <c r="Z13" i="11"/>
  <c r="Y13" i="11"/>
  <c r="X13" i="11"/>
  <c r="W13" i="11"/>
  <c r="V13" i="11"/>
  <c r="U13" i="11"/>
  <c r="T13" i="11"/>
  <c r="S13" i="11"/>
  <c r="R13" i="11"/>
  <c r="Q13" i="11"/>
  <c r="P13" i="11"/>
  <c r="O13" i="11"/>
  <c r="N13" i="11"/>
  <c r="M13" i="11"/>
  <c r="L13" i="11"/>
  <c r="K13" i="11"/>
  <c r="J13" i="11"/>
  <c r="I13" i="11"/>
  <c r="H13" i="11"/>
  <c r="G13" i="11"/>
  <c r="F13" i="11"/>
  <c r="E13" i="11"/>
  <c r="E45" i="10"/>
  <c r="E46" i="10"/>
  <c r="E47" i="10" s="1"/>
  <c r="E51" i="10"/>
  <c r="E52" i="10"/>
  <c r="E53" i="10" s="1"/>
  <c r="E57" i="10"/>
  <c r="E58" i="10"/>
  <c r="E59" i="10" s="1"/>
  <c r="E63" i="10"/>
  <c r="E64" i="10"/>
  <c r="E65" i="10" s="1"/>
  <c r="F39" i="10"/>
  <c r="F40" i="10"/>
  <c r="F41" i="10" s="1"/>
  <c r="F45" i="10"/>
  <c r="F46" i="10"/>
  <c r="F47" i="10" s="1"/>
  <c r="F51" i="10"/>
  <c r="F52" i="10"/>
  <c r="F53" i="10" s="1"/>
  <c r="F57" i="10"/>
  <c r="F58" i="10"/>
  <c r="F59" i="10" s="1"/>
  <c r="AC94" i="10" l="1"/>
  <c r="AC95" i="10" s="1"/>
  <c r="AB94" i="10"/>
  <c r="AB95" i="10" s="1"/>
  <c r="AA94" i="10"/>
  <c r="AA95" i="10" s="1"/>
  <c r="Z94" i="10"/>
  <c r="Z95" i="10" s="1"/>
  <c r="Y94" i="10"/>
  <c r="Y95" i="10" s="1"/>
  <c r="X94" i="10"/>
  <c r="X95" i="10" s="1"/>
  <c r="W94" i="10"/>
  <c r="W95" i="10" s="1"/>
  <c r="V94" i="10"/>
  <c r="V95" i="10" s="1"/>
  <c r="U94" i="10"/>
  <c r="U95" i="10" s="1"/>
  <c r="T94" i="10"/>
  <c r="T95" i="10" s="1"/>
  <c r="S94" i="10"/>
  <c r="S95" i="10" s="1"/>
  <c r="R94" i="10"/>
  <c r="R95" i="10" s="1"/>
  <c r="Q94" i="10"/>
  <c r="Q95" i="10" s="1"/>
  <c r="P94" i="10"/>
  <c r="P95" i="10" s="1"/>
  <c r="O94" i="10"/>
  <c r="O95" i="10" s="1"/>
  <c r="N94" i="10"/>
  <c r="N95" i="10" s="1"/>
  <c r="M94" i="10"/>
  <c r="M95" i="10" s="1"/>
  <c r="L94" i="10"/>
  <c r="L95" i="10" s="1"/>
  <c r="K94" i="10"/>
  <c r="K95" i="10" s="1"/>
  <c r="J94" i="10"/>
  <c r="J95" i="10" s="1"/>
  <c r="I94" i="10"/>
  <c r="I95" i="10" s="1"/>
  <c r="H94" i="10"/>
  <c r="H95" i="10" s="1"/>
  <c r="G94" i="10"/>
  <c r="G95" i="10" s="1"/>
  <c r="F94" i="10"/>
  <c r="F95" i="10" s="1"/>
  <c r="E94" i="10"/>
  <c r="E95" i="10" s="1"/>
  <c r="AC93" i="10"/>
  <c r="AB93" i="10"/>
  <c r="AA93" i="10"/>
  <c r="Z93" i="10"/>
  <c r="Y93" i="10"/>
  <c r="X93" i="10"/>
  <c r="W93" i="10"/>
  <c r="V93" i="10"/>
  <c r="U93" i="10"/>
  <c r="T93" i="10"/>
  <c r="S93" i="10"/>
  <c r="R93" i="10"/>
  <c r="Q93" i="10"/>
  <c r="P93" i="10"/>
  <c r="O93" i="10"/>
  <c r="N93" i="10"/>
  <c r="M93" i="10"/>
  <c r="L93" i="10"/>
  <c r="K93" i="10"/>
  <c r="J93" i="10"/>
  <c r="I93" i="10"/>
  <c r="H93" i="10"/>
  <c r="G93" i="10"/>
  <c r="F93" i="10"/>
  <c r="E93" i="10"/>
  <c r="AC88" i="10"/>
  <c r="AC89" i="10" s="1"/>
  <c r="AB88" i="10"/>
  <c r="AB89" i="10" s="1"/>
  <c r="AA88" i="10"/>
  <c r="AA89" i="10" s="1"/>
  <c r="Z88" i="10"/>
  <c r="Z89" i="10" s="1"/>
  <c r="Y88" i="10"/>
  <c r="Y89" i="10" s="1"/>
  <c r="X88" i="10"/>
  <c r="X89" i="10" s="1"/>
  <c r="W88" i="10"/>
  <c r="W89" i="10" s="1"/>
  <c r="V88" i="10"/>
  <c r="V89" i="10" s="1"/>
  <c r="U88" i="10"/>
  <c r="U89" i="10" s="1"/>
  <c r="T88" i="10"/>
  <c r="T89" i="10" s="1"/>
  <c r="S88" i="10"/>
  <c r="S89" i="10" s="1"/>
  <c r="R88" i="10"/>
  <c r="R89" i="10" s="1"/>
  <c r="Q88" i="10"/>
  <c r="Q89" i="10" s="1"/>
  <c r="P88" i="10"/>
  <c r="P89" i="10" s="1"/>
  <c r="O88" i="10"/>
  <c r="O89" i="10" s="1"/>
  <c r="N88" i="10"/>
  <c r="N89" i="10" s="1"/>
  <c r="M88" i="10"/>
  <c r="M89" i="10" s="1"/>
  <c r="L88" i="10"/>
  <c r="L89" i="10" s="1"/>
  <c r="K88" i="10"/>
  <c r="K89" i="10" s="1"/>
  <c r="J88" i="10"/>
  <c r="J89" i="10" s="1"/>
  <c r="I88" i="10"/>
  <c r="I89" i="10" s="1"/>
  <c r="H88" i="10"/>
  <c r="H89" i="10" s="1"/>
  <c r="G88" i="10"/>
  <c r="G89" i="10" s="1"/>
  <c r="F88" i="10"/>
  <c r="F89" i="10" s="1"/>
  <c r="E88" i="10"/>
  <c r="E89" i="10" s="1"/>
  <c r="AC87" i="10"/>
  <c r="AB87" i="10"/>
  <c r="AA87" i="10"/>
  <c r="Z87" i="10"/>
  <c r="Y87" i="10"/>
  <c r="X87" i="10"/>
  <c r="W87" i="10"/>
  <c r="V87" i="10"/>
  <c r="U87" i="10"/>
  <c r="T87" i="10"/>
  <c r="S87" i="10"/>
  <c r="R87" i="10"/>
  <c r="Q87" i="10"/>
  <c r="P87" i="10"/>
  <c r="O87" i="10"/>
  <c r="N87" i="10"/>
  <c r="M87" i="10"/>
  <c r="L87" i="10"/>
  <c r="K87" i="10"/>
  <c r="J87" i="10"/>
  <c r="I87" i="10"/>
  <c r="H87" i="10"/>
  <c r="G87" i="10"/>
  <c r="F87" i="10"/>
  <c r="E87" i="10"/>
  <c r="AC82" i="10"/>
  <c r="AC83" i="10" s="1"/>
  <c r="AB82" i="10"/>
  <c r="AB83" i="10" s="1"/>
  <c r="AA82" i="10"/>
  <c r="AA83" i="10" s="1"/>
  <c r="Z82" i="10"/>
  <c r="Z83" i="10" s="1"/>
  <c r="Y82" i="10"/>
  <c r="Y83" i="10" s="1"/>
  <c r="X82" i="10"/>
  <c r="X83" i="10" s="1"/>
  <c r="W82" i="10"/>
  <c r="W83" i="10" s="1"/>
  <c r="V82" i="10"/>
  <c r="V83" i="10" s="1"/>
  <c r="U82" i="10"/>
  <c r="U83" i="10" s="1"/>
  <c r="T82" i="10"/>
  <c r="T83" i="10" s="1"/>
  <c r="S82" i="10"/>
  <c r="S83" i="10" s="1"/>
  <c r="R82" i="10"/>
  <c r="R83" i="10" s="1"/>
  <c r="Q82" i="10"/>
  <c r="Q83" i="10" s="1"/>
  <c r="P82" i="10"/>
  <c r="P83" i="10" s="1"/>
  <c r="O82" i="10"/>
  <c r="O83" i="10" s="1"/>
  <c r="N82" i="10"/>
  <c r="N83" i="10" s="1"/>
  <c r="M82" i="10"/>
  <c r="M83" i="10" s="1"/>
  <c r="L82" i="10"/>
  <c r="L83" i="10" s="1"/>
  <c r="K82" i="10"/>
  <c r="K83" i="10" s="1"/>
  <c r="J82" i="10"/>
  <c r="J83" i="10" s="1"/>
  <c r="I82" i="10"/>
  <c r="I83" i="10" s="1"/>
  <c r="H82" i="10"/>
  <c r="H83" i="10" s="1"/>
  <c r="G82" i="10"/>
  <c r="G83" i="10" s="1"/>
  <c r="F82" i="10"/>
  <c r="F83" i="10" s="1"/>
  <c r="E82" i="10"/>
  <c r="E83" i="10" s="1"/>
  <c r="AC81" i="10"/>
  <c r="AB81" i="10"/>
  <c r="AA81" i="10"/>
  <c r="Z81" i="10"/>
  <c r="Y81" i="10"/>
  <c r="X81" i="10"/>
  <c r="W81" i="10"/>
  <c r="V81" i="10"/>
  <c r="U81" i="10"/>
  <c r="T81" i="10"/>
  <c r="S81" i="10"/>
  <c r="R81" i="10"/>
  <c r="Q81" i="10"/>
  <c r="P81" i="10"/>
  <c r="O81" i="10"/>
  <c r="N81" i="10"/>
  <c r="M81" i="10"/>
  <c r="L81" i="10"/>
  <c r="K81" i="10"/>
  <c r="J81" i="10"/>
  <c r="I81" i="10"/>
  <c r="H81" i="10"/>
  <c r="G81" i="10"/>
  <c r="F81" i="10"/>
  <c r="E81" i="10"/>
  <c r="AC76" i="10"/>
  <c r="AC77" i="10" s="1"/>
  <c r="AB76" i="10"/>
  <c r="AB77" i="10" s="1"/>
  <c r="AA76" i="10"/>
  <c r="AA77" i="10" s="1"/>
  <c r="Z76" i="10"/>
  <c r="Z77" i="10" s="1"/>
  <c r="Y76" i="10"/>
  <c r="Y77" i="10" s="1"/>
  <c r="X76" i="10"/>
  <c r="X77" i="10" s="1"/>
  <c r="W76" i="10"/>
  <c r="W77" i="10" s="1"/>
  <c r="V76" i="10"/>
  <c r="V77" i="10" s="1"/>
  <c r="U76" i="10"/>
  <c r="U77" i="10" s="1"/>
  <c r="T76" i="10"/>
  <c r="T77" i="10" s="1"/>
  <c r="S76" i="10"/>
  <c r="S77" i="10" s="1"/>
  <c r="R76" i="10"/>
  <c r="R77" i="10" s="1"/>
  <c r="Q76" i="10"/>
  <c r="Q77" i="10" s="1"/>
  <c r="P76" i="10"/>
  <c r="P77" i="10" s="1"/>
  <c r="O76" i="10"/>
  <c r="O77" i="10" s="1"/>
  <c r="N76" i="10"/>
  <c r="N77" i="10" s="1"/>
  <c r="M76" i="10"/>
  <c r="M77" i="10" s="1"/>
  <c r="L76" i="10"/>
  <c r="L77" i="10" s="1"/>
  <c r="K76" i="10"/>
  <c r="K77" i="10" s="1"/>
  <c r="J76" i="10"/>
  <c r="J77" i="10" s="1"/>
  <c r="I76" i="10"/>
  <c r="I77" i="10" s="1"/>
  <c r="H76" i="10"/>
  <c r="H77" i="10" s="1"/>
  <c r="G76" i="10"/>
  <c r="G77" i="10" s="1"/>
  <c r="F76" i="10"/>
  <c r="F77" i="10" s="1"/>
  <c r="E76" i="10"/>
  <c r="E77" i="10" s="1"/>
  <c r="AC75" i="10"/>
  <c r="AB75" i="10"/>
  <c r="AA75" i="10"/>
  <c r="Z75" i="10"/>
  <c r="Y75" i="10"/>
  <c r="X75" i="10"/>
  <c r="W75" i="10"/>
  <c r="V75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AC70" i="10"/>
  <c r="AC71" i="10" s="1"/>
  <c r="AB70" i="10"/>
  <c r="AB71" i="10" s="1"/>
  <c r="AA70" i="10"/>
  <c r="AA71" i="10" s="1"/>
  <c r="Z70" i="10"/>
  <c r="Z71" i="10" s="1"/>
  <c r="Y70" i="10"/>
  <c r="Y71" i="10" s="1"/>
  <c r="X70" i="10"/>
  <c r="X71" i="10" s="1"/>
  <c r="W70" i="10"/>
  <c r="W71" i="10" s="1"/>
  <c r="V70" i="10"/>
  <c r="V71" i="10" s="1"/>
  <c r="U70" i="10"/>
  <c r="U71" i="10" s="1"/>
  <c r="T70" i="10"/>
  <c r="T71" i="10" s="1"/>
  <c r="S70" i="10"/>
  <c r="S71" i="10" s="1"/>
  <c r="R70" i="10"/>
  <c r="R71" i="10" s="1"/>
  <c r="Q70" i="10"/>
  <c r="Q71" i="10" s="1"/>
  <c r="P70" i="10"/>
  <c r="P71" i="10" s="1"/>
  <c r="O70" i="10"/>
  <c r="O71" i="10" s="1"/>
  <c r="N70" i="10"/>
  <c r="N71" i="10" s="1"/>
  <c r="M70" i="10"/>
  <c r="M71" i="10" s="1"/>
  <c r="L70" i="10"/>
  <c r="L71" i="10" s="1"/>
  <c r="K70" i="10"/>
  <c r="K71" i="10" s="1"/>
  <c r="J70" i="10"/>
  <c r="J71" i="10" s="1"/>
  <c r="I70" i="10"/>
  <c r="I71" i="10" s="1"/>
  <c r="H70" i="10"/>
  <c r="H71" i="10" s="1"/>
  <c r="G70" i="10"/>
  <c r="G71" i="10" s="1"/>
  <c r="F70" i="10"/>
  <c r="F71" i="10" s="1"/>
  <c r="E70" i="10"/>
  <c r="E71" i="10" s="1"/>
  <c r="AC69" i="10"/>
  <c r="AB69" i="10"/>
  <c r="AA69" i="10"/>
  <c r="Z69" i="10"/>
  <c r="Y69" i="10"/>
  <c r="X69" i="10"/>
  <c r="W69" i="10"/>
  <c r="V69" i="10"/>
  <c r="U69" i="10"/>
  <c r="T69" i="10"/>
  <c r="S69" i="10"/>
  <c r="R69" i="10"/>
  <c r="Q69" i="10"/>
  <c r="P69" i="10"/>
  <c r="O69" i="10"/>
  <c r="N69" i="10"/>
  <c r="M69" i="10"/>
  <c r="L69" i="10"/>
  <c r="K69" i="10"/>
  <c r="J69" i="10"/>
  <c r="I69" i="10"/>
  <c r="H69" i="10"/>
  <c r="G69" i="10"/>
  <c r="F69" i="10"/>
  <c r="E69" i="10"/>
  <c r="AC64" i="10"/>
  <c r="AC65" i="10" s="1"/>
  <c r="AB64" i="10"/>
  <c r="AB65" i="10" s="1"/>
  <c r="AA64" i="10"/>
  <c r="AA65" i="10" s="1"/>
  <c r="Z64" i="10"/>
  <c r="Z65" i="10" s="1"/>
  <c r="Y64" i="10"/>
  <c r="Y65" i="10" s="1"/>
  <c r="X64" i="10"/>
  <c r="X65" i="10" s="1"/>
  <c r="W64" i="10"/>
  <c r="W65" i="10" s="1"/>
  <c r="V64" i="10"/>
  <c r="V65" i="10" s="1"/>
  <c r="U64" i="10"/>
  <c r="U65" i="10" s="1"/>
  <c r="T64" i="10"/>
  <c r="T65" i="10" s="1"/>
  <c r="S64" i="10"/>
  <c r="S65" i="10" s="1"/>
  <c r="R64" i="10"/>
  <c r="R65" i="10" s="1"/>
  <c r="Q64" i="10"/>
  <c r="Q65" i="10" s="1"/>
  <c r="P64" i="10"/>
  <c r="P65" i="10" s="1"/>
  <c r="O64" i="10"/>
  <c r="O65" i="10" s="1"/>
  <c r="N64" i="10"/>
  <c r="N65" i="10" s="1"/>
  <c r="M64" i="10"/>
  <c r="M65" i="10" s="1"/>
  <c r="L64" i="10"/>
  <c r="L65" i="10" s="1"/>
  <c r="K64" i="10"/>
  <c r="K65" i="10" s="1"/>
  <c r="J64" i="10"/>
  <c r="J65" i="10" s="1"/>
  <c r="I64" i="10"/>
  <c r="I65" i="10" s="1"/>
  <c r="H64" i="10"/>
  <c r="H65" i="10" s="1"/>
  <c r="G64" i="10"/>
  <c r="G65" i="10" s="1"/>
  <c r="F64" i="10"/>
  <c r="F65" i="10" s="1"/>
  <c r="AC63" i="10"/>
  <c r="AB63" i="10"/>
  <c r="AA63" i="10"/>
  <c r="Z63" i="10"/>
  <c r="Y63" i="10"/>
  <c r="X63" i="10"/>
  <c r="W63" i="10"/>
  <c r="V63" i="10"/>
  <c r="U63" i="10"/>
  <c r="T63" i="10"/>
  <c r="S63" i="10"/>
  <c r="R63" i="10"/>
  <c r="Q63" i="10"/>
  <c r="P63" i="10"/>
  <c r="O63" i="10"/>
  <c r="N63" i="10"/>
  <c r="M63" i="10"/>
  <c r="L63" i="10"/>
  <c r="K63" i="10"/>
  <c r="J63" i="10"/>
  <c r="I63" i="10"/>
  <c r="H63" i="10"/>
  <c r="G63" i="10"/>
  <c r="F63" i="10"/>
  <c r="AC58" i="10"/>
  <c r="AC59" i="10" s="1"/>
  <c r="AB58" i="10"/>
  <c r="AB59" i="10" s="1"/>
  <c r="AA58" i="10"/>
  <c r="AA59" i="10" s="1"/>
  <c r="Z58" i="10"/>
  <c r="Z59" i="10" s="1"/>
  <c r="Y58" i="10"/>
  <c r="Y59" i="10" s="1"/>
  <c r="X58" i="10"/>
  <c r="X59" i="10" s="1"/>
  <c r="W58" i="10"/>
  <c r="W59" i="10" s="1"/>
  <c r="V58" i="10"/>
  <c r="V59" i="10" s="1"/>
  <c r="U58" i="10"/>
  <c r="U59" i="10" s="1"/>
  <c r="T58" i="10"/>
  <c r="T59" i="10" s="1"/>
  <c r="S58" i="10"/>
  <c r="S59" i="10" s="1"/>
  <c r="R58" i="10"/>
  <c r="R59" i="10" s="1"/>
  <c r="Q58" i="10"/>
  <c r="Q59" i="10" s="1"/>
  <c r="P58" i="10"/>
  <c r="P59" i="10" s="1"/>
  <c r="O58" i="10"/>
  <c r="O59" i="10" s="1"/>
  <c r="N58" i="10"/>
  <c r="N59" i="10" s="1"/>
  <c r="M58" i="10"/>
  <c r="M59" i="10" s="1"/>
  <c r="L58" i="10"/>
  <c r="L59" i="10" s="1"/>
  <c r="K58" i="10"/>
  <c r="K59" i="10" s="1"/>
  <c r="J58" i="10"/>
  <c r="J59" i="10" s="1"/>
  <c r="I58" i="10"/>
  <c r="I59" i="10" s="1"/>
  <c r="H58" i="10"/>
  <c r="H59" i="10" s="1"/>
  <c r="G58" i="10"/>
  <c r="G59" i="10" s="1"/>
  <c r="AC57" i="10"/>
  <c r="AB57" i="10"/>
  <c r="AA57" i="10"/>
  <c r="Z57" i="10"/>
  <c r="Y57" i="10"/>
  <c r="X57" i="10"/>
  <c r="W57" i="10"/>
  <c r="V57" i="10"/>
  <c r="U57" i="10"/>
  <c r="T57" i="10"/>
  <c r="S57" i="10"/>
  <c r="R57" i="10"/>
  <c r="Q57" i="10"/>
  <c r="P57" i="10"/>
  <c r="O57" i="10"/>
  <c r="N57" i="10"/>
  <c r="M57" i="10"/>
  <c r="L57" i="10"/>
  <c r="K57" i="10"/>
  <c r="J57" i="10"/>
  <c r="I57" i="10"/>
  <c r="H57" i="10"/>
  <c r="G57" i="10"/>
  <c r="AC52" i="10"/>
  <c r="AC53" i="10" s="1"/>
  <c r="AB52" i="10"/>
  <c r="AB53" i="10" s="1"/>
  <c r="AA52" i="10"/>
  <c r="AA53" i="10" s="1"/>
  <c r="Z52" i="10"/>
  <c r="Z53" i="10" s="1"/>
  <c r="Y52" i="10"/>
  <c r="Y53" i="10" s="1"/>
  <c r="X52" i="10"/>
  <c r="X53" i="10" s="1"/>
  <c r="W52" i="10"/>
  <c r="W53" i="10" s="1"/>
  <c r="V52" i="10"/>
  <c r="V53" i="10" s="1"/>
  <c r="U52" i="10"/>
  <c r="U53" i="10" s="1"/>
  <c r="T52" i="10"/>
  <c r="T53" i="10" s="1"/>
  <c r="S52" i="10"/>
  <c r="S53" i="10" s="1"/>
  <c r="R52" i="10"/>
  <c r="R53" i="10" s="1"/>
  <c r="Q52" i="10"/>
  <c r="Q53" i="10" s="1"/>
  <c r="P52" i="10"/>
  <c r="P53" i="10" s="1"/>
  <c r="O52" i="10"/>
  <c r="O53" i="10" s="1"/>
  <c r="N52" i="10"/>
  <c r="N53" i="10" s="1"/>
  <c r="M52" i="10"/>
  <c r="M53" i="10" s="1"/>
  <c r="L52" i="10"/>
  <c r="L53" i="10" s="1"/>
  <c r="K52" i="10"/>
  <c r="K53" i="10" s="1"/>
  <c r="J52" i="10"/>
  <c r="J53" i="10" s="1"/>
  <c r="I52" i="10"/>
  <c r="I53" i="10" s="1"/>
  <c r="H52" i="10"/>
  <c r="H53" i="10" s="1"/>
  <c r="G52" i="10"/>
  <c r="G53" i="10" s="1"/>
  <c r="AC51" i="10"/>
  <c r="AB51" i="10"/>
  <c r="AA51" i="10"/>
  <c r="Z51" i="10"/>
  <c r="Y51" i="10"/>
  <c r="X51" i="10"/>
  <c r="W51" i="10"/>
  <c r="V51" i="10"/>
  <c r="U51" i="10"/>
  <c r="T51" i="10"/>
  <c r="S51" i="10"/>
  <c r="R51" i="10"/>
  <c r="Q51" i="10"/>
  <c r="P51" i="10"/>
  <c r="O51" i="10"/>
  <c r="N51" i="10"/>
  <c r="M51" i="10"/>
  <c r="L51" i="10"/>
  <c r="K51" i="10"/>
  <c r="J51" i="10"/>
  <c r="I51" i="10"/>
  <c r="H51" i="10"/>
  <c r="G51" i="10"/>
  <c r="AC46" i="10"/>
  <c r="AC47" i="10" s="1"/>
  <c r="AB46" i="10"/>
  <c r="AB47" i="10" s="1"/>
  <c r="AA46" i="10"/>
  <c r="AA47" i="10" s="1"/>
  <c r="Z46" i="10"/>
  <c r="Z47" i="10" s="1"/>
  <c r="Y46" i="10"/>
  <c r="Y47" i="10" s="1"/>
  <c r="X46" i="10"/>
  <c r="X47" i="10" s="1"/>
  <c r="W46" i="10"/>
  <c r="W47" i="10" s="1"/>
  <c r="V46" i="10"/>
  <c r="V47" i="10" s="1"/>
  <c r="U46" i="10"/>
  <c r="U47" i="10" s="1"/>
  <c r="T46" i="10"/>
  <c r="T47" i="10" s="1"/>
  <c r="S46" i="10"/>
  <c r="S47" i="10" s="1"/>
  <c r="R46" i="10"/>
  <c r="R47" i="10" s="1"/>
  <c r="Q46" i="10"/>
  <c r="Q47" i="10" s="1"/>
  <c r="P46" i="10"/>
  <c r="P47" i="10" s="1"/>
  <c r="O46" i="10"/>
  <c r="O47" i="10" s="1"/>
  <c r="N46" i="10"/>
  <c r="N47" i="10" s="1"/>
  <c r="M46" i="10"/>
  <c r="M47" i="10" s="1"/>
  <c r="L46" i="10"/>
  <c r="L47" i="10" s="1"/>
  <c r="K46" i="10"/>
  <c r="K47" i="10" s="1"/>
  <c r="J46" i="10"/>
  <c r="J47" i="10" s="1"/>
  <c r="I46" i="10"/>
  <c r="I47" i="10" s="1"/>
  <c r="H46" i="10"/>
  <c r="H47" i="10" s="1"/>
  <c r="G46" i="10"/>
  <c r="G47" i="10" s="1"/>
  <c r="AC45" i="10"/>
  <c r="AB45" i="10"/>
  <c r="AA45" i="10"/>
  <c r="Z45" i="10"/>
  <c r="Y45" i="10"/>
  <c r="X45" i="10"/>
  <c r="W45" i="10"/>
  <c r="V45" i="10"/>
  <c r="U45" i="10"/>
  <c r="T45" i="10"/>
  <c r="S45" i="10"/>
  <c r="R45" i="10"/>
  <c r="Q45" i="10"/>
  <c r="P45" i="10"/>
  <c r="O45" i="10"/>
  <c r="N45" i="10"/>
  <c r="M45" i="10"/>
  <c r="L45" i="10"/>
  <c r="K45" i="10"/>
  <c r="J45" i="10"/>
  <c r="I45" i="10"/>
  <c r="H45" i="10"/>
  <c r="G45" i="10"/>
  <c r="AC40" i="10"/>
  <c r="AC41" i="10" s="1"/>
  <c r="AB40" i="10"/>
  <c r="AB41" i="10" s="1"/>
  <c r="AA40" i="10"/>
  <c r="AA41" i="10" s="1"/>
  <c r="Z40" i="10"/>
  <c r="Z41" i="10" s="1"/>
  <c r="Y40" i="10"/>
  <c r="Y41" i="10" s="1"/>
  <c r="X40" i="10"/>
  <c r="X41" i="10" s="1"/>
  <c r="W40" i="10"/>
  <c r="W41" i="10" s="1"/>
  <c r="V40" i="10"/>
  <c r="V41" i="10" s="1"/>
  <c r="U40" i="10"/>
  <c r="U41" i="10" s="1"/>
  <c r="T40" i="10"/>
  <c r="T41" i="10" s="1"/>
  <c r="S40" i="10"/>
  <c r="S41" i="10" s="1"/>
  <c r="R40" i="10"/>
  <c r="R41" i="10" s="1"/>
  <c r="Q40" i="10"/>
  <c r="Q41" i="10" s="1"/>
  <c r="P40" i="10"/>
  <c r="P41" i="10" s="1"/>
  <c r="O40" i="10"/>
  <c r="O41" i="10" s="1"/>
  <c r="N40" i="10"/>
  <c r="N41" i="10" s="1"/>
  <c r="M40" i="10"/>
  <c r="M41" i="10" s="1"/>
  <c r="L40" i="10"/>
  <c r="L41" i="10" s="1"/>
  <c r="K40" i="10"/>
  <c r="K41" i="10" s="1"/>
  <c r="J40" i="10"/>
  <c r="J41" i="10" s="1"/>
  <c r="I40" i="10"/>
  <c r="I41" i="10" s="1"/>
  <c r="H40" i="10"/>
  <c r="H41" i="10" s="1"/>
  <c r="G40" i="10"/>
  <c r="G41" i="10" s="1"/>
  <c r="E40" i="10"/>
  <c r="E41" i="10" s="1"/>
  <c r="AC39" i="10"/>
  <c r="AB39" i="10"/>
  <c r="AA39" i="10"/>
  <c r="Z39" i="10"/>
  <c r="Y39" i="10"/>
  <c r="X39" i="10"/>
  <c r="W39" i="10"/>
  <c r="V39" i="10"/>
  <c r="U39" i="10"/>
  <c r="T39" i="10"/>
  <c r="S39" i="10"/>
  <c r="R39" i="10"/>
  <c r="Q39" i="10"/>
  <c r="P39" i="10"/>
  <c r="O39" i="10"/>
  <c r="N39" i="10"/>
  <c r="M39" i="10"/>
  <c r="L39" i="10"/>
  <c r="K39" i="10"/>
  <c r="J39" i="10"/>
  <c r="I39" i="10"/>
  <c r="H39" i="10"/>
  <c r="G39" i="10"/>
  <c r="E39" i="10"/>
  <c r="AC30" i="10"/>
  <c r="AC31" i="10" s="1"/>
  <c r="AB30" i="10"/>
  <c r="AB31" i="10" s="1"/>
  <c r="AA30" i="10"/>
  <c r="AA31" i="10" s="1"/>
  <c r="Z30" i="10"/>
  <c r="Z31" i="10" s="1"/>
  <c r="Y30" i="10"/>
  <c r="Y31" i="10" s="1"/>
  <c r="X30" i="10"/>
  <c r="X31" i="10" s="1"/>
  <c r="W30" i="10"/>
  <c r="W31" i="10" s="1"/>
  <c r="V30" i="10"/>
  <c r="V31" i="10" s="1"/>
  <c r="U30" i="10"/>
  <c r="U31" i="10" s="1"/>
  <c r="T30" i="10"/>
  <c r="T31" i="10" s="1"/>
  <c r="S30" i="10"/>
  <c r="S31" i="10" s="1"/>
  <c r="R30" i="10"/>
  <c r="R31" i="10" s="1"/>
  <c r="Q30" i="10"/>
  <c r="Q31" i="10" s="1"/>
  <c r="P30" i="10"/>
  <c r="P31" i="10" s="1"/>
  <c r="O30" i="10"/>
  <c r="O31" i="10" s="1"/>
  <c r="N30" i="10"/>
  <c r="N31" i="10" s="1"/>
  <c r="M30" i="10"/>
  <c r="M31" i="10" s="1"/>
  <c r="L30" i="10"/>
  <c r="L31" i="10" s="1"/>
  <c r="K30" i="10"/>
  <c r="K31" i="10" s="1"/>
  <c r="J30" i="10"/>
  <c r="J31" i="10" s="1"/>
  <c r="I30" i="10"/>
  <c r="I31" i="10" s="1"/>
  <c r="H30" i="10"/>
  <c r="H31" i="10" s="1"/>
  <c r="G30" i="10"/>
  <c r="G31" i="10" s="1"/>
  <c r="F30" i="10"/>
  <c r="F31" i="10" s="1"/>
  <c r="E30" i="10"/>
  <c r="E31" i="10" s="1"/>
  <c r="AC29" i="10"/>
  <c r="AB29" i="10"/>
  <c r="AA29" i="10"/>
  <c r="Z29" i="10"/>
  <c r="Y29" i="10"/>
  <c r="X29" i="10"/>
  <c r="W29" i="10"/>
  <c r="V29" i="10"/>
  <c r="U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AC20" i="10"/>
  <c r="AC21" i="10" s="1"/>
  <c r="AB20" i="10"/>
  <c r="AB21" i="10" s="1"/>
  <c r="AA20" i="10"/>
  <c r="AA21" i="10" s="1"/>
  <c r="Z20" i="10"/>
  <c r="Z21" i="10" s="1"/>
  <c r="Y20" i="10"/>
  <c r="Y21" i="10" s="1"/>
  <c r="X20" i="10"/>
  <c r="X21" i="10" s="1"/>
  <c r="W20" i="10"/>
  <c r="W21" i="10" s="1"/>
  <c r="V20" i="10"/>
  <c r="V21" i="10" s="1"/>
  <c r="U20" i="10"/>
  <c r="U21" i="10" s="1"/>
  <c r="T20" i="10"/>
  <c r="T21" i="10" s="1"/>
  <c r="S20" i="10"/>
  <c r="S21" i="10" s="1"/>
  <c r="R20" i="10"/>
  <c r="R21" i="10" s="1"/>
  <c r="Q20" i="10"/>
  <c r="Q21" i="10" s="1"/>
  <c r="P20" i="10"/>
  <c r="P21" i="10" s="1"/>
  <c r="O20" i="10"/>
  <c r="O21" i="10" s="1"/>
  <c r="N20" i="10"/>
  <c r="N21" i="10" s="1"/>
  <c r="M20" i="10"/>
  <c r="M21" i="10" s="1"/>
  <c r="L20" i="10"/>
  <c r="L21" i="10" s="1"/>
  <c r="K20" i="10"/>
  <c r="K21" i="10" s="1"/>
  <c r="J20" i="10"/>
  <c r="J21" i="10" s="1"/>
  <c r="I20" i="10"/>
  <c r="I21" i="10" s="1"/>
  <c r="H20" i="10"/>
  <c r="H21" i="10" s="1"/>
  <c r="G20" i="10"/>
  <c r="G21" i="10" s="1"/>
  <c r="F20" i="10"/>
  <c r="F21" i="10" s="1"/>
  <c r="E20" i="10"/>
  <c r="E21" i="10" s="1"/>
  <c r="AC19" i="10"/>
  <c r="AB19" i="10"/>
  <c r="AA19" i="10"/>
  <c r="Z19" i="10"/>
  <c r="Y19" i="10"/>
  <c r="X19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AC14" i="10"/>
  <c r="AC15" i="10" s="1"/>
  <c r="AB14" i="10"/>
  <c r="AB15" i="10" s="1"/>
  <c r="AA14" i="10"/>
  <c r="AA15" i="10" s="1"/>
  <c r="Z14" i="10"/>
  <c r="Z15" i="10" s="1"/>
  <c r="Y14" i="10"/>
  <c r="Y15" i="10" s="1"/>
  <c r="X14" i="10"/>
  <c r="X15" i="10" s="1"/>
  <c r="W14" i="10"/>
  <c r="W15" i="10" s="1"/>
  <c r="V14" i="10"/>
  <c r="V15" i="10" s="1"/>
  <c r="U14" i="10"/>
  <c r="U15" i="10" s="1"/>
  <c r="T14" i="10"/>
  <c r="T15" i="10" s="1"/>
  <c r="S14" i="10"/>
  <c r="S15" i="10" s="1"/>
  <c r="R14" i="10"/>
  <c r="R15" i="10" s="1"/>
  <c r="Q14" i="10"/>
  <c r="Q15" i="10" s="1"/>
  <c r="P14" i="10"/>
  <c r="P15" i="10" s="1"/>
  <c r="O14" i="10"/>
  <c r="O15" i="10" s="1"/>
  <c r="N14" i="10"/>
  <c r="N15" i="10" s="1"/>
  <c r="M14" i="10"/>
  <c r="M15" i="10" s="1"/>
  <c r="L14" i="10"/>
  <c r="L15" i="10" s="1"/>
  <c r="K14" i="10"/>
  <c r="K15" i="10" s="1"/>
  <c r="J14" i="10"/>
  <c r="J15" i="10" s="1"/>
  <c r="I14" i="10"/>
  <c r="I15" i="10" s="1"/>
  <c r="H14" i="10"/>
  <c r="H15" i="10" s="1"/>
  <c r="G14" i="10"/>
  <c r="G15" i="10" s="1"/>
  <c r="F14" i="10"/>
  <c r="F15" i="10" s="1"/>
  <c r="E14" i="10"/>
  <c r="E15" i="10" s="1"/>
  <c r="AC13" i="10"/>
  <c r="AB13" i="10"/>
  <c r="AA13" i="10"/>
  <c r="Z13" i="10"/>
  <c r="Y13" i="10"/>
  <c r="X13" i="10"/>
  <c r="W13" i="10"/>
  <c r="V13" i="10"/>
  <c r="U13" i="10"/>
  <c r="T13" i="10"/>
  <c r="S13" i="10"/>
  <c r="R13" i="10"/>
  <c r="Q13" i="10"/>
  <c r="P13" i="10"/>
  <c r="O13" i="10"/>
  <c r="N13" i="10"/>
  <c r="M13" i="10"/>
  <c r="L13" i="10"/>
  <c r="K13" i="10"/>
  <c r="J13" i="10"/>
  <c r="I13" i="10"/>
  <c r="H13" i="10"/>
  <c r="G13" i="10"/>
  <c r="F13" i="10"/>
  <c r="E13" i="10"/>
</calcChain>
</file>

<file path=xl/sharedStrings.xml><?xml version="1.0" encoding="utf-8"?>
<sst xmlns="http://schemas.openxmlformats.org/spreadsheetml/2006/main" count="460" uniqueCount="120">
  <si>
    <t>Наименование присоединения</t>
  </si>
  <si>
    <t>Контролируемый параметр</t>
  </si>
  <si>
    <t>Единица измерения</t>
  </si>
  <si>
    <t>Время замера</t>
  </si>
  <si>
    <t>Примечание</t>
  </si>
  <si>
    <t>0:00</t>
  </si>
  <si>
    <t>1:00</t>
  </si>
  <si>
    <t>2:00</t>
  </si>
  <si>
    <t>3:00</t>
  </si>
  <si>
    <t>4:00</t>
  </si>
  <si>
    <t>5:00</t>
  </si>
  <si>
    <t>6:00</t>
  </si>
  <si>
    <t>7:00</t>
  </si>
  <si>
    <t>8:00</t>
  </si>
  <si>
    <t>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</si>
  <si>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</si>
  <si>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</si>
  <si>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</si>
  <si>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</si>
  <si>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</si>
  <si>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</si>
  <si>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</si>
  <si>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</si>
  <si>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</si>
  <si>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</si>
  <si>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</si>
  <si>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</si>
  <si>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</si>
  <si>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</si>
  <si>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24:00</t>
  </si>
  <si>
    <t>U</t>
  </si>
  <si>
    <t>кВ</t>
  </si>
  <si>
    <t>Р</t>
  </si>
  <si>
    <t>Q</t>
  </si>
  <si>
    <t>I</t>
  </si>
  <si>
    <t>А</t>
  </si>
  <si>
    <t>tgφ</t>
  </si>
  <si>
    <t>cosφ</t>
  </si>
  <si>
    <t>кВт</t>
  </si>
  <si>
    <t>кВар</t>
  </si>
  <si>
    <t>Нефтегорский район</t>
  </si>
  <si>
    <t>ввод на ТП</t>
  </si>
  <si>
    <t>Кинельский район</t>
  </si>
  <si>
    <t>ВЕДОМОСТЬ ПОТРЕБЛЕНИЯ ЭЛЕКТРИЧЕСКОЙ МОЩНОСТИ ЗА ЗАМЕРНЫЙ ДЕНЬ</t>
  </si>
  <si>
    <t>Точка замера/текущая фиксация присоединения</t>
  </si>
  <si>
    <t>Ставропольский район</t>
  </si>
  <si>
    <t>ЗАО «Кинельагропласт»
КТП 69, РУ-0,4кВ
ПУ №36752415
ООО "ВСК"</t>
  </si>
  <si>
    <t>ТП-17, ф-8, ПУ №16826911</t>
  </si>
  <si>
    <t>ввод на ТП, ПУ №29139349</t>
  </si>
  <si>
    <t>ввод на ТП,  ПУ №29129942</t>
  </si>
  <si>
    <t>ввод на ТП, ПУ №29129951</t>
  </si>
  <si>
    <t>ввод на ТП,  ПУ №29124208</t>
  </si>
  <si>
    <t>ввод на ТП, ПУ №29129938</t>
  </si>
  <si>
    <t>ввод на ТП, ПУ №29129849</t>
  </si>
  <si>
    <t>ввод на ТП, ПУ №29124204</t>
  </si>
  <si>
    <t>ввод на ТП, ПУ №29124211</t>
  </si>
  <si>
    <t>ООО «ВСК», ГПП«ТЭЗ» 110/6 кВ, ф-68, ВЛ-6 кВ, опора №21</t>
  </si>
  <si>
    <t>ООО «ВСК», ГПП«ТЭЗ» 110/6 кВ, ф-65, ВЛ-6 кВ, опора №22</t>
  </si>
  <si>
    <t>ООО «ВСК», ПС «Ягодное» 110/10 кВ, ф-14, КТП-1409</t>
  </si>
  <si>
    <t>ООО «ВСК», ПС «Ягодное» 110/10 кВ, ф-14, КТП-1407</t>
  </si>
  <si>
    <t>ООО «ВСК», ПС «Ягодное» 110/10 кВ, ф-14, КТП-1406</t>
  </si>
  <si>
    <t>ООО «ВСК», ПС «Ягодное» 110/10 кВ, ф-14, КТП-1405</t>
  </si>
  <si>
    <t>ООО «ВСК», ПС «Ягодное» 110/10 кВ, ф-14, КТП-1404</t>
  </si>
  <si>
    <t>ООО «ВСК», ПС «Ягодное» 110/10 кВ, ф-14, КТП-1403</t>
  </si>
  <si>
    <t>ООО «ВСК», ПС «Ягодное» 110/10 кВ, ф-14, КТП-1402</t>
  </si>
  <si>
    <t>ООО «ВСК», ПС «Ягодное» 110/10 кВ, ф-14, КТП-1401</t>
  </si>
  <si>
    <t>ЗАО «Кинельагропласт»
КТП 69, РУ-0,4кВ
ПУ №29139023
ООО "ВСК"</t>
  </si>
  <si>
    <t>Замер токов в КТП без АСКУЭЭ</t>
  </si>
  <si>
    <t>В</t>
  </si>
  <si>
    <t>С</t>
  </si>
  <si>
    <t>КТП-1941ДУ</t>
  </si>
  <si>
    <t>ТП-17, ф-5, ПУ №007259137116579</t>
  </si>
  <si>
    <t>ПКУ, ПУ №010897(M) / 010896 (S)</t>
  </si>
  <si>
    <t>16 июня 2021 г. с 0-00 до 24-00.</t>
  </si>
  <si>
    <t>15 декабря 2021 г. с 0-00 до 24-00.</t>
  </si>
  <si>
    <t>22,430</t>
  </si>
  <si>
    <t>21,108</t>
  </si>
  <si>
    <t>20,610</t>
  </si>
  <si>
    <t>22,154</t>
  </si>
  <si>
    <t>21,094</t>
  </si>
  <si>
    <t>21,136</t>
  </si>
  <si>
    <t>41,180</t>
  </si>
  <si>
    <t>51,146</t>
  </si>
  <si>
    <t>42,428</t>
  </si>
  <si>
    <t>53,672</t>
  </si>
  <si>
    <t>31,266</t>
  </si>
  <si>
    <t>48,946</t>
  </si>
  <si>
    <t>53,538</t>
  </si>
  <si>
    <t>50,840</t>
  </si>
  <si>
    <t>38,142</t>
  </si>
  <si>
    <t>29,242</t>
  </si>
  <si>
    <t>25,154</t>
  </si>
  <si>
    <t>26,000</t>
  </si>
  <si>
    <t>24,702</t>
  </si>
  <si>
    <t>25,600</t>
  </si>
  <si>
    <t>25,878</t>
  </si>
  <si>
    <t>21,406</t>
  </si>
  <si>
    <t>12,022</t>
  </si>
  <si>
    <t>11,292</t>
  </si>
  <si>
    <t>11,400</t>
  </si>
  <si>
    <t>11,866</t>
  </si>
  <si>
    <t>11,202</t>
  </si>
  <si>
    <t>10,812</t>
  </si>
  <si>
    <t>36,978</t>
  </si>
  <si>
    <t>51,604</t>
  </si>
  <si>
    <t>37,646</t>
  </si>
  <si>
    <t>55,642</t>
  </si>
  <si>
    <t>23,024</t>
  </si>
  <si>
    <t>52,684</t>
  </si>
  <si>
    <t>47,916</t>
  </si>
  <si>
    <t>50,924</t>
  </si>
  <si>
    <t>25,084</t>
  </si>
  <si>
    <t>15,252</t>
  </si>
  <si>
    <t>14,008</t>
  </si>
  <si>
    <t>13,944</t>
  </si>
  <si>
    <t>12,722</t>
  </si>
  <si>
    <t>11,862</t>
  </si>
  <si>
    <t>12,682</t>
  </si>
  <si>
    <t>11,038</t>
  </si>
  <si>
    <t>ПС «Дубовый Умет» 110/35/10 кВ, ф-19, ТП ДУ 1902/250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</si>
</sst>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00"/>
  </numFmts>
  <fonts count="5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 Cyr"/>
      <family val="2"/>
      <charset val="204"/>
    </font>
    <font>
      <sz val="11"/>
      <color indexed="52"/>
      <name val="Calibri"/>
      <family val="2"/>
      <charset val="204"/>
    </font>
    <font>
      <sz val="10"/>
      <name val="Times New Roman Cyr"/>
      <family val="1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8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8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sz val="8"/>
      <color indexed="8"/>
      <name val="Calibri"/>
      <family val="2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53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10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41"/>
      </patternFill>
    </fill>
    <fill>
      <patternFill patternType="solid">
        <fgColor theme="8" tint="0.79998168889431442"/>
        <bgColor indexed="34"/>
      </patternFill>
    </fill>
    <fill>
      <patternFill patternType="solid">
        <fgColor rgb="FFB0E9AB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dashed">
        <color rgb="FF000000"/>
      </top>
      <bottom/>
      <diagonal/>
    </border>
    <border>
      <left style="medium">
        <color indexed="64"/>
      </left>
      <right/>
      <top/>
      <bottom/>
      <diagonal/>
    </border>
  </borders>
  <cellStyleXfs count="335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3" borderId="8" applyNumberFormat="0" applyAlignment="0" applyProtection="0"/>
    <xf numFmtId="0" fontId="17" fillId="0" borderId="9" applyNumberFormat="0" applyFill="0" applyAlignment="0" applyProtection="0"/>
    <xf numFmtId="4" fontId="18" fillId="0" borderId="0">
      <alignment vertical="center"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9" fillId="0" borderId="24" applyNumberFormat="0" applyFill="0" applyProtection="0">
      <alignment horizontal="center"/>
    </xf>
    <xf numFmtId="0" fontId="29" fillId="0" borderId="26" applyNumberFormat="0" applyFill="0" applyAlignment="0" applyProtection="0"/>
    <xf numFmtId="0" fontId="30" fillId="0" borderId="25" applyNumberFormat="0" applyFill="0" applyProtection="0">
      <alignment horizontal="left"/>
    </xf>
    <xf numFmtId="0" fontId="30" fillId="27" borderId="24" applyNumberFormat="0" applyProtection="0">
      <alignment horizontal="center"/>
    </xf>
    <xf numFmtId="0" fontId="31" fillId="0" borderId="0" applyNumberFormat="0" applyFill="0" applyProtection="0"/>
    <xf numFmtId="0" fontId="32" fillId="0" borderId="0" applyNumberFormat="0" applyFill="0" applyProtection="0"/>
    <xf numFmtId="0" fontId="34" fillId="0" borderId="0" applyNumberFormat="0" applyFill="0" applyBorder="0" applyAlignment="0" applyProtection="0"/>
    <xf numFmtId="0" fontId="35" fillId="0" borderId="27" applyNumberFormat="0" applyFill="0" applyAlignment="0" applyProtection="0"/>
    <xf numFmtId="0" fontId="36" fillId="0" borderId="28" applyNumberFormat="0" applyFill="0" applyAlignment="0" applyProtection="0"/>
    <xf numFmtId="0" fontId="37" fillId="0" borderId="2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31" borderId="30" applyNumberFormat="0" applyAlignment="0" applyProtection="0"/>
    <xf numFmtId="0" fontId="42" fillId="32" borderId="31" applyNumberFormat="0" applyAlignment="0" applyProtection="0"/>
    <xf numFmtId="0" fontId="43" fillId="32" borderId="30" applyNumberFormat="0" applyAlignment="0" applyProtection="0"/>
    <xf numFmtId="0" fontId="44" fillId="0" borderId="32" applyNumberFormat="0" applyFill="0" applyAlignment="0" applyProtection="0"/>
    <xf numFmtId="0" fontId="45" fillId="33" borderId="33" applyNumberFormat="0" applyAlignment="0" applyProtection="0"/>
    <xf numFmtId="0" fontId="46" fillId="0" borderId="0" applyNumberFormat="0" applyFill="0" applyBorder="0" applyAlignment="0" applyProtection="0"/>
    <xf numFmtId="0" fontId="33" fillId="34" borderId="34" applyNumberFormat="0" applyFont="0" applyAlignment="0" applyProtection="0"/>
    <xf numFmtId="0" fontId="47" fillId="0" borderId="0" applyNumberFormat="0" applyFill="0" applyBorder="0" applyAlignment="0" applyProtection="0"/>
    <xf numFmtId="0" fontId="28" fillId="0" borderId="35" applyNumberFormat="0" applyFill="0" applyAlignment="0" applyProtection="0"/>
    <xf numFmtId="0" fontId="48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48" fillId="46" borderId="0" applyNumberFormat="0" applyBorder="0" applyAlignment="0" applyProtection="0"/>
    <xf numFmtId="0" fontId="48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48" fillId="50" borderId="0" applyNumberFormat="0" applyBorder="0" applyAlignment="0" applyProtection="0"/>
    <xf numFmtId="0" fontId="48" fillId="51" borderId="0" applyNumberFormat="0" applyBorder="0" applyAlignment="0" applyProtection="0"/>
    <xf numFmtId="0" fontId="33" fillId="52" borderId="0" applyNumberFormat="0" applyBorder="0" applyAlignment="0" applyProtection="0"/>
    <xf numFmtId="0" fontId="33" fillId="53" borderId="0" applyNumberFormat="0" applyBorder="0" applyAlignment="0" applyProtection="0"/>
    <xf numFmtId="0" fontId="48" fillId="54" borderId="0" applyNumberFormat="0" applyBorder="0" applyAlignment="0" applyProtection="0"/>
    <xf numFmtId="0" fontId="48" fillId="55" borderId="0" applyNumberFormat="0" applyBorder="0" applyAlignment="0" applyProtection="0"/>
    <xf numFmtId="0" fontId="33" fillId="56" borderId="0" applyNumberFormat="0" applyBorder="0" applyAlignment="0" applyProtection="0"/>
    <xf numFmtId="0" fontId="33" fillId="57" borderId="0" applyNumberFormat="0" applyBorder="0" applyAlignment="0" applyProtection="0"/>
    <xf numFmtId="0" fontId="48" fillId="58" borderId="0" applyNumberFormat="0" applyBorder="0" applyAlignment="0" applyProtection="0"/>
    <xf numFmtId="0" fontId="49" fillId="0" borderId="24" applyNumberFormat="0" applyFill="0" applyAlignment="0" applyProtection="0"/>
    <xf numFmtId="0" fontId="32" fillId="0" borderId="37" applyNumberFormat="0" applyFont="0" applyFill="0" applyAlignment="0" applyProtection="0"/>
    <xf numFmtId="0" fontId="32" fillId="0" borderId="37" applyNumberFormat="0" applyFont="0" applyFill="0" applyAlignment="0" applyProtection="0"/>
    <xf numFmtId="0" fontId="49" fillId="0" borderId="24" applyNumberFormat="0" applyFill="0" applyAlignment="0" applyProtection="0"/>
    <xf numFmtId="0" fontId="49" fillId="0" borderId="24" applyNumberFormat="0" applyFill="0" applyAlignment="0" applyProtection="0"/>
    <xf numFmtId="0" fontId="32" fillId="0" borderId="37" applyNumberFormat="0" applyFont="0" applyFill="0" applyAlignment="0" applyProtection="0"/>
    <xf numFmtId="0" fontId="49" fillId="0" borderId="24" applyNumberFormat="0" applyFill="0" applyAlignment="0" applyProtection="0"/>
    <xf numFmtId="0" fontId="30" fillId="0" borderId="36" applyNumberFormat="0" applyFill="0" applyAlignment="0" applyProtection="0"/>
    <xf numFmtId="0" fontId="29" fillId="0" borderId="0" applyNumberFormat="0" applyFill="0" applyAlignment="0" applyProtection="0"/>
    <xf numFmtId="0" fontId="29" fillId="0" borderId="24" applyNumberFormat="0" applyFill="0" applyAlignment="0" applyProtection="0"/>
    <xf numFmtId="0" fontId="31" fillId="0" borderId="37" applyNumberFormat="0" applyFont="0" applyFill="0" applyAlignment="0" applyProtection="0"/>
    <xf numFmtId="0" fontId="30" fillId="0" borderId="24" applyNumberFormat="0" applyFill="0" applyAlignment="0" applyProtection="0"/>
    <xf numFmtId="0" fontId="49" fillId="0" borderId="24" applyNumberFormat="0" applyFill="0" applyAlignment="0" applyProtection="0"/>
    <xf numFmtId="0" fontId="32" fillId="0" borderId="0" applyNumberFormat="0" applyFill="0" applyProtection="0"/>
    <xf numFmtId="0" fontId="32" fillId="0" borderId="0" applyNumberFormat="0" applyFill="0" applyProtection="0"/>
    <xf numFmtId="0" fontId="49" fillId="0" borderId="24" applyNumberFormat="0" applyFill="0" applyAlignment="0" applyProtection="0"/>
    <xf numFmtId="0" fontId="32" fillId="0" borderId="37" applyNumberFormat="0" applyFont="0" applyFill="0" applyAlignment="0" applyProtection="0"/>
    <xf numFmtId="0" fontId="49" fillId="0" borderId="24" applyNumberFormat="0" applyFill="0" applyAlignment="0" applyProtection="0"/>
    <xf numFmtId="0" fontId="32" fillId="0" borderId="37" applyNumberFormat="0" applyFont="0" applyFill="0" applyAlignment="0" applyProtection="0"/>
    <xf numFmtId="0" fontId="32" fillId="0" borderId="0" applyNumberFormat="0" applyFill="0" applyProtection="0"/>
    <xf numFmtId="0" fontId="49" fillId="0" borderId="24" applyNumberFormat="0" applyFill="0" applyAlignment="0" applyProtection="0"/>
    <xf numFmtId="0" fontId="32" fillId="0" borderId="37" applyNumberFormat="0" applyFont="0" applyFill="0" applyAlignment="0" applyProtection="0"/>
    <xf numFmtId="0" fontId="31" fillId="0" borderId="0" applyNumberFormat="0" applyFill="0" applyProtection="0"/>
    <xf numFmtId="0" fontId="49" fillId="0" borderId="24" applyNumberFormat="0" applyFill="0" applyAlignment="0" applyProtection="0"/>
    <xf numFmtId="0" fontId="32" fillId="0" borderId="37" applyNumberFormat="0" applyFont="0" applyFill="0" applyAlignment="0" applyProtection="0"/>
    <xf numFmtId="0" fontId="32" fillId="0" borderId="37" applyNumberFormat="0" applyFont="0" applyFill="0" applyAlignment="0" applyProtection="0"/>
    <xf numFmtId="0" fontId="32" fillId="0" borderId="0" applyNumberFormat="0" applyFill="0" applyProtection="0"/>
    <xf numFmtId="0" fontId="32" fillId="0" borderId="0" applyNumberFormat="0" applyFill="0" applyProtection="0"/>
    <xf numFmtId="0" fontId="32" fillId="0" borderId="0" applyNumberFormat="0" applyFill="0" applyProtection="0"/>
    <xf numFmtId="0" fontId="49" fillId="0" borderId="24" applyNumberFormat="0" applyFill="0" applyAlignment="0" applyProtection="0"/>
    <xf numFmtId="0" fontId="32" fillId="0" borderId="37" applyNumberFormat="0" applyFont="0" applyFill="0" applyAlignment="0" applyProtection="0"/>
    <xf numFmtId="0" fontId="32" fillId="0" borderId="0" applyNumberFormat="0" applyFill="0" applyProtection="0"/>
    <xf numFmtId="0" fontId="32" fillId="0" borderId="0" applyNumberFormat="0" applyFill="0" applyProtection="0"/>
    <xf numFmtId="0" fontId="32" fillId="0" borderId="0" applyNumberFormat="0" applyFill="0" applyProtection="0"/>
    <xf numFmtId="0" fontId="49" fillId="0" borderId="24" applyNumberFormat="0" applyFill="0" applyAlignment="0" applyProtection="0"/>
    <xf numFmtId="0" fontId="32" fillId="0" borderId="37" applyNumberFormat="0" applyFont="0" applyFill="0" applyAlignment="0" applyProtection="0"/>
    <xf numFmtId="0" fontId="32" fillId="0" borderId="0" applyNumberFormat="0" applyFill="0" applyProtection="0"/>
    <xf numFmtId="0" fontId="32" fillId="0" borderId="0" applyNumberFormat="0" applyFill="0" applyProtection="0"/>
    <xf numFmtId="0" fontId="49" fillId="0" borderId="24" applyNumberFormat="0" applyFill="0" applyAlignment="0" applyProtection="0"/>
    <xf numFmtId="0" fontId="32" fillId="0" borderId="37" applyNumberFormat="0" applyFont="0" applyFill="0" applyAlignment="0" applyProtection="0"/>
    <xf numFmtId="0" fontId="31" fillId="0" borderId="37" applyNumberFormat="0" applyFon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31" fillId="0" borderId="37" applyNumberFormat="0" applyFont="0" applyFill="0" applyAlignment="0" applyProtection="0"/>
    <xf numFmtId="0" fontId="31" fillId="0" borderId="37" applyNumberFormat="0" applyFon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31" fillId="0" borderId="37" applyNumberFormat="0" applyFont="0" applyFill="0" applyAlignment="0" applyProtection="0"/>
    <xf numFmtId="0" fontId="29" fillId="0" borderId="24" applyNumberFormat="0" applyFill="0" applyAlignment="0" applyProtection="0"/>
    <xf numFmtId="0" fontId="31" fillId="0" borderId="37" applyNumberFormat="0" applyFont="0" applyFill="0" applyAlignment="0" applyProtection="0"/>
    <xf numFmtId="0" fontId="29" fillId="0" borderId="24" applyNumberFormat="0" applyFill="0" applyAlignment="0" applyProtection="0"/>
    <xf numFmtId="0" fontId="31" fillId="0" borderId="37" applyNumberFormat="0" applyFont="0" applyFill="0" applyAlignment="0" applyProtection="0"/>
    <xf numFmtId="0" fontId="31" fillId="0" borderId="37" applyNumberFormat="0" applyFon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31" fillId="0" borderId="37" applyNumberFormat="0" applyFont="0" applyFill="0" applyAlignment="0" applyProtection="0"/>
    <xf numFmtId="0" fontId="29" fillId="0" borderId="24" applyNumberFormat="0" applyFill="0" applyAlignment="0" applyProtection="0"/>
    <xf numFmtId="0" fontId="50" fillId="0" borderId="24" applyNumberFormat="0" applyFill="0" applyAlignment="0" applyProtection="0"/>
    <xf numFmtId="0" fontId="51" fillId="0" borderId="37" applyNumberFormat="0" applyFont="0" applyFill="0" applyAlignment="0" applyProtection="0"/>
    <xf numFmtId="0" fontId="31" fillId="0" borderId="0" applyNumberFormat="0" applyFill="0" applyProtection="0"/>
    <xf numFmtId="0" fontId="31" fillId="0" borderId="0" applyNumberFormat="0" applyFill="0" applyProtection="0"/>
    <xf numFmtId="0" fontId="29" fillId="0" borderId="24" applyNumberFormat="0" applyFill="0" applyAlignment="0" applyProtection="0"/>
    <xf numFmtId="0" fontId="31" fillId="0" borderId="37" applyNumberFormat="0" applyFont="0" applyFill="0" applyAlignment="0" applyProtection="0"/>
    <xf numFmtId="0" fontId="29" fillId="0" borderId="24" applyNumberFormat="0" applyFill="0" applyAlignment="0" applyProtection="0"/>
    <xf numFmtId="0" fontId="31" fillId="0" borderId="37" applyNumberFormat="0" applyFont="0" applyFill="0" applyAlignment="0" applyProtection="0"/>
    <xf numFmtId="0" fontId="31" fillId="0" borderId="0" applyNumberFormat="0" applyFill="0" applyProtection="0"/>
    <xf numFmtId="0" fontId="29" fillId="0" borderId="24" applyNumberFormat="0" applyFill="0" applyAlignment="0" applyProtection="0"/>
    <xf numFmtId="0" fontId="31" fillId="0" borderId="37" applyNumberFormat="0" applyFont="0" applyFill="0" applyAlignment="0" applyProtection="0"/>
    <xf numFmtId="0" fontId="51" fillId="0" borderId="0" applyNumberFormat="0" applyFill="0" applyProtection="0"/>
    <xf numFmtId="0" fontId="29" fillId="0" borderId="24" applyNumberFormat="0" applyFill="0" applyAlignment="0" applyProtection="0"/>
    <xf numFmtId="0" fontId="31" fillId="0" borderId="37" applyNumberFormat="0" applyFont="0" applyFill="0" applyAlignment="0" applyProtection="0"/>
    <xf numFmtId="0" fontId="31" fillId="0" borderId="37" applyNumberFormat="0" applyFont="0" applyFill="0" applyAlignment="0" applyProtection="0"/>
    <xf numFmtId="0" fontId="31" fillId="0" borderId="0" applyNumberFormat="0" applyFill="0" applyProtection="0"/>
    <xf numFmtId="0" fontId="31" fillId="0" borderId="0" applyNumberFormat="0" applyFill="0" applyProtection="0"/>
    <xf numFmtId="0" fontId="31" fillId="0" borderId="0" applyNumberFormat="0" applyFill="0" applyProtection="0"/>
    <xf numFmtId="0" fontId="29" fillId="0" borderId="24" applyNumberFormat="0" applyFill="0" applyAlignment="0" applyProtection="0"/>
    <xf numFmtId="0" fontId="31" fillId="0" borderId="37" applyNumberFormat="0" applyFont="0" applyFill="0" applyAlignment="0" applyProtection="0"/>
    <xf numFmtId="0" fontId="31" fillId="0" borderId="0" applyNumberFormat="0" applyFill="0" applyProtection="0"/>
    <xf numFmtId="0" fontId="31" fillId="0" borderId="0" applyNumberFormat="0" applyFill="0" applyProtection="0"/>
    <xf numFmtId="0" fontId="31" fillId="0" borderId="0" applyNumberFormat="0" applyFill="0" applyProtection="0"/>
    <xf numFmtId="0" fontId="29" fillId="0" borderId="24" applyNumberFormat="0" applyFill="0" applyAlignment="0" applyProtection="0"/>
    <xf numFmtId="0" fontId="31" fillId="0" borderId="37" applyNumberFormat="0" applyFont="0" applyFill="0" applyAlignment="0" applyProtection="0"/>
    <xf numFmtId="0" fontId="31" fillId="0" borderId="0" applyNumberFormat="0" applyFill="0" applyProtection="0"/>
    <xf numFmtId="0" fontId="31" fillId="0" borderId="0" applyNumberFormat="0" applyFill="0" applyProtection="0"/>
    <xf numFmtId="0" fontId="29" fillId="0" borderId="24" applyNumberFormat="0" applyFill="0" applyAlignment="0" applyProtection="0"/>
    <xf numFmtId="0" fontId="31" fillId="0" borderId="37" applyNumberFormat="0" applyFon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31" fillId="0" borderId="37" applyNumberFormat="0" applyFont="0" applyFill="0" applyAlignment="0" applyProtection="0"/>
    <xf numFmtId="0" fontId="31" fillId="0" borderId="37" applyNumberFormat="0" applyFont="0" applyFill="0" applyAlignment="0" applyProtection="0"/>
    <xf numFmtId="0" fontId="29" fillId="0" borderId="24" applyNumberFormat="0" applyFill="0" applyAlignment="0" applyProtection="0"/>
    <xf numFmtId="0" fontId="31" fillId="0" borderId="37" applyNumberFormat="0" applyFont="0" applyFill="0" applyAlignment="0" applyProtection="0"/>
    <xf numFmtId="0" fontId="31" fillId="0" borderId="37" applyNumberFormat="0" applyFon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31" fillId="0" borderId="37" applyNumberFormat="0" applyFont="0" applyFill="0" applyAlignment="0" applyProtection="0"/>
    <xf numFmtId="0" fontId="29" fillId="0" borderId="24" applyNumberFormat="0" applyFill="0" applyAlignment="0" applyProtection="0"/>
    <xf numFmtId="0" fontId="31" fillId="0" borderId="0" applyNumberFormat="0" applyFill="0" applyProtection="0"/>
    <xf numFmtId="0" fontId="31" fillId="0" borderId="0" applyNumberFormat="0" applyFill="0" applyProtection="0"/>
    <xf numFmtId="0" fontId="29" fillId="0" borderId="24" applyNumberFormat="0" applyFill="0" applyAlignment="0" applyProtection="0"/>
    <xf numFmtId="0" fontId="31" fillId="0" borderId="37" applyNumberFormat="0" applyFont="0" applyFill="0" applyAlignment="0" applyProtection="0"/>
    <xf numFmtId="0" fontId="29" fillId="0" borderId="24" applyNumberFormat="0" applyFill="0" applyAlignment="0" applyProtection="0"/>
    <xf numFmtId="0" fontId="31" fillId="0" borderId="37" applyNumberFormat="0" applyFont="0" applyFill="0" applyAlignment="0" applyProtection="0"/>
    <xf numFmtId="0" fontId="31" fillId="0" borderId="0" applyNumberFormat="0" applyFill="0" applyProtection="0"/>
    <xf numFmtId="0" fontId="29" fillId="0" borderId="24" applyNumberFormat="0" applyFill="0" applyAlignment="0" applyProtection="0"/>
    <xf numFmtId="0" fontId="31" fillId="0" borderId="37" applyNumberFormat="0" applyFont="0" applyFill="0" applyAlignment="0" applyProtection="0"/>
    <xf numFmtId="0" fontId="29" fillId="0" borderId="24" applyNumberFormat="0" applyFill="0" applyAlignment="0" applyProtection="0"/>
    <xf numFmtId="0" fontId="31" fillId="0" borderId="37" applyNumberFormat="0" applyFont="0" applyFill="0" applyAlignment="0" applyProtection="0"/>
    <xf numFmtId="0" fontId="31" fillId="0" borderId="37" applyNumberFormat="0" applyFont="0" applyFill="0" applyAlignment="0" applyProtection="0"/>
    <xf numFmtId="0" fontId="31" fillId="0" borderId="0" applyNumberFormat="0" applyFill="0" applyProtection="0"/>
    <xf numFmtId="0" fontId="31" fillId="0" borderId="0" applyNumberFormat="0" applyFill="0" applyProtection="0"/>
    <xf numFmtId="0" fontId="31" fillId="0" borderId="0" applyNumberFormat="0" applyFill="0" applyProtection="0"/>
    <xf numFmtId="0" fontId="29" fillId="0" borderId="24" applyNumberFormat="0" applyFill="0" applyAlignment="0" applyProtection="0"/>
    <xf numFmtId="0" fontId="31" fillId="0" borderId="37" applyNumberFormat="0" applyFont="0" applyFill="0" applyAlignment="0" applyProtection="0"/>
    <xf numFmtId="0" fontId="31" fillId="0" borderId="0" applyNumberFormat="0" applyFill="0" applyProtection="0"/>
    <xf numFmtId="0" fontId="31" fillId="0" borderId="0" applyNumberFormat="0" applyFill="0" applyProtection="0"/>
    <xf numFmtId="0" fontId="31" fillId="0" borderId="0" applyNumberFormat="0" applyFill="0" applyProtection="0"/>
    <xf numFmtId="0" fontId="29" fillId="0" borderId="24" applyNumberFormat="0" applyFill="0" applyAlignment="0" applyProtection="0"/>
    <xf numFmtId="0" fontId="31" fillId="0" borderId="37" applyNumberFormat="0" applyFont="0" applyFill="0" applyAlignment="0" applyProtection="0"/>
    <xf numFmtId="0" fontId="31" fillId="0" borderId="0" applyNumberFormat="0" applyFill="0" applyProtection="0"/>
    <xf numFmtId="0" fontId="31" fillId="0" borderId="37" applyNumberFormat="0" applyFont="0" applyFill="0" applyAlignment="0" applyProtection="0"/>
    <xf numFmtId="0" fontId="31" fillId="0" borderId="0" applyNumberFormat="0" applyFill="0" applyProtection="0"/>
    <xf numFmtId="0" fontId="29" fillId="0" borderId="24" applyNumberFormat="0" applyFill="0" applyAlignment="0" applyProtection="0"/>
    <xf numFmtId="0" fontId="31" fillId="0" borderId="37" applyNumberFormat="0" applyFont="0" applyFill="0" applyAlignment="0" applyProtection="0"/>
    <xf numFmtId="0" fontId="29" fillId="0" borderId="24" applyNumberFormat="0" applyFill="0" applyAlignment="0" applyProtection="0"/>
    <xf numFmtId="0" fontId="31" fillId="0" borderId="37" applyNumberFormat="0" applyFont="0" applyFill="0" applyAlignment="0" applyProtection="0"/>
    <xf numFmtId="0" fontId="29" fillId="0" borderId="24" applyNumberFormat="0" applyFill="0" applyAlignment="0" applyProtection="0"/>
    <xf numFmtId="0" fontId="31" fillId="0" borderId="0" applyNumberFormat="0" applyFill="0" applyProtection="0"/>
    <xf numFmtId="0" fontId="31" fillId="0" borderId="0" applyNumberFormat="0" applyFill="0" applyProtection="0"/>
    <xf numFmtId="0" fontId="29" fillId="0" borderId="24" applyNumberFormat="0" applyFill="0" applyAlignment="0" applyProtection="0"/>
    <xf numFmtId="0" fontId="31" fillId="0" borderId="37" applyNumberFormat="0" applyFont="0" applyFill="0" applyAlignment="0" applyProtection="0"/>
    <xf numFmtId="0" fontId="29" fillId="0" borderId="24" applyNumberFormat="0" applyFill="0" applyAlignment="0" applyProtection="0"/>
    <xf numFmtId="0" fontId="31" fillId="0" borderId="37" applyNumberFormat="0" applyFont="0" applyFill="0" applyAlignment="0" applyProtection="0"/>
    <xf numFmtId="0" fontId="31" fillId="0" borderId="0" applyNumberFormat="0" applyFill="0" applyProtection="0"/>
    <xf numFmtId="0" fontId="29" fillId="0" borderId="24" applyNumberFormat="0" applyFill="0" applyAlignment="0" applyProtection="0"/>
    <xf numFmtId="0" fontId="31" fillId="0" borderId="37" applyNumberFormat="0" applyFon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31" fillId="0" borderId="37" applyNumberFormat="0" applyFont="0" applyFill="0" applyAlignment="0" applyProtection="0"/>
    <xf numFmtId="0" fontId="31" fillId="0" borderId="37" applyNumberFormat="0" applyFont="0" applyFill="0" applyAlignment="0" applyProtection="0"/>
    <xf numFmtId="0" fontId="31" fillId="0" borderId="0" applyNumberFormat="0" applyFill="0" applyProtection="0"/>
    <xf numFmtId="0" fontId="31" fillId="0" borderId="0" applyNumberFormat="0" applyFill="0" applyProtection="0"/>
    <xf numFmtId="0" fontId="31" fillId="0" borderId="0" applyNumberFormat="0" applyFill="0" applyProtection="0"/>
    <xf numFmtId="0" fontId="29" fillId="0" borderId="24" applyNumberFormat="0" applyFill="0" applyAlignment="0" applyProtection="0"/>
    <xf numFmtId="0" fontId="31" fillId="0" borderId="37" applyNumberFormat="0" applyFont="0" applyFill="0" applyAlignment="0" applyProtection="0"/>
    <xf numFmtId="0" fontId="31" fillId="0" borderId="0" applyNumberFormat="0" applyFill="0" applyProtection="0"/>
    <xf numFmtId="0" fontId="31" fillId="0" borderId="0" applyNumberFormat="0" applyFill="0" applyProtection="0"/>
    <xf numFmtId="0" fontId="31" fillId="0" borderId="0" applyNumberFormat="0" applyFill="0" applyProtection="0"/>
    <xf numFmtId="0" fontId="29" fillId="0" borderId="24" applyNumberFormat="0" applyFill="0" applyAlignment="0" applyProtection="0"/>
    <xf numFmtId="0" fontId="31" fillId="0" borderId="37" applyNumberFormat="0" applyFont="0" applyFill="0" applyAlignment="0" applyProtection="0"/>
    <xf numFmtId="0" fontId="31" fillId="0" borderId="0" applyNumberFormat="0" applyFill="0" applyProtection="0"/>
    <xf numFmtId="0" fontId="31" fillId="0" borderId="0" applyNumberFormat="0" applyFill="0" applyProtection="0"/>
    <xf numFmtId="0" fontId="29" fillId="0" borderId="24" applyNumberFormat="0" applyFill="0" applyAlignment="0" applyProtection="0"/>
    <xf numFmtId="0" fontId="31" fillId="0" borderId="37" applyNumberFormat="0" applyFont="0" applyFill="0" applyAlignment="0" applyProtection="0"/>
    <xf numFmtId="0" fontId="31" fillId="0" borderId="37" applyNumberFormat="0" applyFont="0" applyFill="0" applyAlignment="0" applyProtection="0"/>
    <xf numFmtId="0" fontId="29" fillId="0" borderId="24" applyNumberFormat="0" applyFill="0" applyAlignment="0" applyProtection="0"/>
    <xf numFmtId="0" fontId="31" fillId="0" borderId="0" applyNumberFormat="0" applyFill="0" applyProtection="0"/>
    <xf numFmtId="0" fontId="31" fillId="0" borderId="0" applyNumberFormat="0" applyFill="0" applyProtection="0"/>
    <xf numFmtId="0" fontId="29" fillId="0" borderId="24" applyNumberFormat="0" applyFill="0" applyAlignment="0" applyProtection="0"/>
    <xf numFmtId="0" fontId="31" fillId="0" borderId="37" applyNumberFormat="0" applyFont="0" applyFill="0" applyAlignment="0" applyProtection="0"/>
    <xf numFmtId="0" fontId="29" fillId="0" borderId="24" applyNumberFormat="0" applyFill="0" applyAlignment="0" applyProtection="0"/>
    <xf numFmtId="0" fontId="31" fillId="0" borderId="37" applyNumberFormat="0" applyFont="0" applyFill="0" applyAlignment="0" applyProtection="0"/>
    <xf numFmtId="0" fontId="31" fillId="0" borderId="0" applyNumberFormat="0" applyFill="0" applyProtection="0"/>
    <xf numFmtId="0" fontId="29" fillId="0" borderId="24" applyNumberFormat="0" applyFill="0" applyAlignment="0" applyProtection="0"/>
    <xf numFmtId="0" fontId="31" fillId="0" borderId="37" applyNumberFormat="0" applyFont="0" applyFill="0" applyAlignment="0" applyProtection="0"/>
    <xf numFmtId="0" fontId="29" fillId="0" borderId="24" applyNumberFormat="0" applyFill="0" applyAlignment="0" applyProtection="0"/>
    <xf numFmtId="0" fontId="31" fillId="0" borderId="37" applyNumberFormat="0" applyFont="0" applyFill="0" applyAlignment="0" applyProtection="0"/>
    <xf numFmtId="0" fontId="31" fillId="0" borderId="37" applyNumberFormat="0" applyFont="0" applyFill="0" applyAlignment="0" applyProtection="0"/>
    <xf numFmtId="0" fontId="31" fillId="0" borderId="0" applyNumberFormat="0" applyFill="0" applyProtection="0"/>
    <xf numFmtId="0" fontId="31" fillId="0" borderId="0" applyNumberFormat="0" applyFill="0" applyProtection="0"/>
    <xf numFmtId="0" fontId="31" fillId="0" borderId="0" applyNumberFormat="0" applyFill="0" applyProtection="0"/>
    <xf numFmtId="0" fontId="29" fillId="0" borderId="24" applyNumberFormat="0" applyFill="0" applyAlignment="0" applyProtection="0"/>
    <xf numFmtId="0" fontId="31" fillId="0" borderId="37" applyNumberFormat="0" applyFont="0" applyFill="0" applyAlignment="0" applyProtection="0"/>
    <xf numFmtId="0" fontId="31" fillId="0" borderId="0" applyNumberFormat="0" applyFill="0" applyProtection="0"/>
    <xf numFmtId="0" fontId="31" fillId="0" borderId="0" applyNumberFormat="0" applyFill="0" applyProtection="0"/>
    <xf numFmtId="0" fontId="31" fillId="0" borderId="0" applyNumberFormat="0" applyFill="0" applyProtection="0"/>
    <xf numFmtId="0" fontId="29" fillId="0" borderId="24" applyNumberFormat="0" applyFill="0" applyAlignment="0" applyProtection="0"/>
    <xf numFmtId="0" fontId="31" fillId="0" borderId="37" applyNumberFormat="0" applyFont="0" applyFill="0" applyAlignment="0" applyProtection="0"/>
    <xf numFmtId="0" fontId="31" fillId="0" borderId="0" applyNumberFormat="0" applyFill="0" applyProtection="0"/>
    <xf numFmtId="0" fontId="31" fillId="0" borderId="0" applyNumberFormat="0" applyFill="0" applyProtection="0"/>
    <xf numFmtId="0" fontId="29" fillId="0" borderId="24" applyNumberFormat="0" applyFill="0" applyAlignment="0" applyProtection="0"/>
    <xf numFmtId="0" fontId="31" fillId="0" borderId="37" applyNumberFormat="0" applyFont="0" applyFill="0" applyAlignment="0" applyProtection="0"/>
    <xf numFmtId="0" fontId="31" fillId="0" borderId="37" applyNumberFormat="0" applyFont="0" applyFill="0" applyAlignment="0" applyProtection="0"/>
    <xf numFmtId="0" fontId="29" fillId="0" borderId="24" applyNumberFormat="0" applyFill="0" applyAlignment="0" applyProtection="0"/>
    <xf numFmtId="0" fontId="31" fillId="0" borderId="0" applyNumberFormat="0" applyFill="0" applyProtection="0"/>
    <xf numFmtId="0" fontId="31" fillId="0" borderId="0" applyNumberFormat="0" applyFill="0" applyProtection="0"/>
    <xf numFmtId="0" fontId="29" fillId="0" borderId="24" applyNumberFormat="0" applyFill="0" applyAlignment="0" applyProtection="0"/>
    <xf numFmtId="0" fontId="31" fillId="0" borderId="37" applyNumberFormat="0" applyFont="0" applyFill="0" applyAlignment="0" applyProtection="0"/>
    <xf numFmtId="0" fontId="29" fillId="0" borderId="24" applyNumberFormat="0" applyFill="0" applyAlignment="0" applyProtection="0"/>
    <xf numFmtId="0" fontId="31" fillId="0" borderId="37" applyNumberFormat="0" applyFont="0" applyFill="0" applyAlignment="0" applyProtection="0"/>
    <xf numFmtId="0" fontId="31" fillId="0" borderId="0" applyNumberFormat="0" applyFill="0" applyProtection="0"/>
    <xf numFmtId="0" fontId="29" fillId="0" borderId="24" applyNumberFormat="0" applyFill="0" applyAlignment="0" applyProtection="0"/>
    <xf numFmtId="0" fontId="31" fillId="0" borderId="37" applyNumberFormat="0" applyFont="0" applyFill="0" applyAlignment="0" applyProtection="0"/>
    <xf numFmtId="0" fontId="29" fillId="0" borderId="24" applyNumberFormat="0" applyFill="0" applyAlignment="0" applyProtection="0"/>
    <xf numFmtId="0" fontId="31" fillId="0" borderId="37" applyNumberFormat="0" applyFont="0" applyFill="0" applyAlignment="0" applyProtection="0"/>
    <xf numFmtId="0" fontId="31" fillId="0" borderId="37" applyNumberFormat="0" applyFont="0" applyFill="0" applyAlignment="0" applyProtection="0"/>
    <xf numFmtId="0" fontId="31" fillId="0" borderId="0" applyNumberFormat="0" applyFill="0" applyProtection="0"/>
    <xf numFmtId="0" fontId="31" fillId="0" borderId="0" applyNumberFormat="0" applyFill="0" applyProtection="0"/>
    <xf numFmtId="0" fontId="31" fillId="0" borderId="0" applyNumberFormat="0" applyFill="0" applyProtection="0"/>
    <xf numFmtId="0" fontId="29" fillId="0" borderId="24" applyNumberFormat="0" applyFill="0" applyAlignment="0" applyProtection="0"/>
    <xf numFmtId="0" fontId="31" fillId="0" borderId="37" applyNumberFormat="0" applyFont="0" applyFill="0" applyAlignment="0" applyProtection="0"/>
    <xf numFmtId="0" fontId="31" fillId="0" borderId="0" applyNumberFormat="0" applyFill="0" applyProtection="0"/>
    <xf numFmtId="0" fontId="31" fillId="0" borderId="0" applyNumberFormat="0" applyFill="0" applyProtection="0"/>
    <xf numFmtId="0" fontId="31" fillId="0" borderId="0" applyNumberFormat="0" applyFill="0" applyProtection="0"/>
    <xf numFmtId="0" fontId="29" fillId="0" borderId="24" applyNumberFormat="0" applyFill="0" applyAlignment="0" applyProtection="0"/>
    <xf numFmtId="0" fontId="31" fillId="0" borderId="37" applyNumberFormat="0" applyFont="0" applyFill="0" applyAlignment="0" applyProtection="0"/>
    <xf numFmtId="0" fontId="31" fillId="0" borderId="0" applyNumberFormat="0" applyFill="0" applyProtection="0"/>
    <xf numFmtId="0" fontId="31" fillId="0" borderId="0" applyNumberFormat="0" applyFill="0" applyProtection="0"/>
    <xf numFmtId="0" fontId="29" fillId="0" borderId="24" applyNumberFormat="0" applyFill="0" applyAlignment="0" applyProtection="0"/>
    <xf numFmtId="0" fontId="31" fillId="0" borderId="37" applyNumberFormat="0" applyFont="0" applyFill="0" applyAlignment="0" applyProtection="0"/>
    <xf numFmtId="0" fontId="31" fillId="0" borderId="37" applyNumberFormat="0" applyFont="0" applyFill="0" applyAlignment="0" applyProtection="0"/>
    <xf numFmtId="0" fontId="29" fillId="0" borderId="24" applyNumberFormat="0" applyFill="0" applyAlignment="0" applyProtection="0"/>
    <xf numFmtId="0" fontId="31" fillId="0" borderId="0" applyNumberFormat="0" applyFill="0" applyProtection="0"/>
    <xf numFmtId="0" fontId="31" fillId="0" borderId="0" applyNumberFormat="0" applyFill="0" applyProtection="0"/>
    <xf numFmtId="0" fontId="29" fillId="0" borderId="24" applyNumberFormat="0" applyFill="0" applyAlignment="0" applyProtection="0"/>
    <xf numFmtId="0" fontId="31" fillId="0" borderId="37" applyNumberFormat="0" applyFont="0" applyFill="0" applyAlignment="0" applyProtection="0"/>
    <xf numFmtId="0" fontId="29" fillId="0" borderId="24" applyNumberFormat="0" applyFill="0" applyAlignment="0" applyProtection="0"/>
    <xf numFmtId="0" fontId="31" fillId="0" borderId="37" applyNumberFormat="0" applyFont="0" applyFill="0" applyAlignment="0" applyProtection="0"/>
    <xf numFmtId="0" fontId="31" fillId="0" borderId="0" applyNumberFormat="0" applyFill="0" applyProtection="0"/>
    <xf numFmtId="0" fontId="29" fillId="0" borderId="24" applyNumberFormat="0" applyFill="0" applyAlignment="0" applyProtection="0"/>
    <xf numFmtId="0" fontId="31" fillId="0" borderId="37" applyNumberFormat="0" applyFont="0" applyFill="0" applyAlignment="0" applyProtection="0"/>
    <xf numFmtId="0" fontId="29" fillId="0" borderId="24" applyNumberFormat="0" applyFill="0" applyAlignment="0" applyProtection="0"/>
    <xf numFmtId="0" fontId="31" fillId="0" borderId="37" applyNumberFormat="0" applyFont="0" applyFill="0" applyAlignment="0" applyProtection="0"/>
    <xf numFmtId="0" fontId="31" fillId="0" borderId="37" applyNumberFormat="0" applyFont="0" applyFill="0" applyAlignment="0" applyProtection="0"/>
    <xf numFmtId="0" fontId="31" fillId="0" borderId="0" applyNumberFormat="0" applyFill="0" applyProtection="0"/>
    <xf numFmtId="0" fontId="31" fillId="0" borderId="0" applyNumberFormat="0" applyFill="0" applyProtection="0"/>
    <xf numFmtId="0" fontId="31" fillId="0" borderId="0" applyNumberFormat="0" applyFill="0" applyProtection="0"/>
    <xf numFmtId="0" fontId="29" fillId="0" borderId="24" applyNumberFormat="0" applyFill="0" applyAlignment="0" applyProtection="0"/>
    <xf numFmtId="0" fontId="31" fillId="0" borderId="37" applyNumberFormat="0" applyFont="0" applyFill="0" applyAlignment="0" applyProtection="0"/>
    <xf numFmtId="0" fontId="31" fillId="0" borderId="0" applyNumberFormat="0" applyFill="0" applyProtection="0"/>
    <xf numFmtId="0" fontId="31" fillId="0" borderId="0" applyNumberFormat="0" applyFill="0" applyProtection="0"/>
    <xf numFmtId="0" fontId="31" fillId="0" borderId="0" applyNumberFormat="0" applyFill="0" applyProtection="0"/>
    <xf numFmtId="0" fontId="29" fillId="0" borderId="24" applyNumberFormat="0" applyFill="0" applyAlignment="0" applyProtection="0"/>
    <xf numFmtId="0" fontId="31" fillId="0" borderId="37" applyNumberFormat="0" applyFont="0" applyFill="0" applyAlignment="0" applyProtection="0"/>
    <xf numFmtId="0" fontId="31" fillId="0" borderId="0" applyNumberFormat="0" applyFill="0" applyProtection="0"/>
    <xf numFmtId="0" fontId="31" fillId="0" borderId="0" applyNumberFormat="0" applyFill="0" applyProtection="0"/>
    <xf numFmtId="0" fontId="29" fillId="0" borderId="24" applyNumberFormat="0" applyFill="0" applyAlignment="0" applyProtection="0"/>
    <xf numFmtId="0" fontId="31" fillId="0" borderId="37" applyNumberFormat="0" applyFont="0" applyFill="0" applyAlignment="0" applyProtection="0"/>
  </cellStyleXfs>
  <cellXfs count="98">
    <xf numFmtId="0" fontId="0" fillId="0" borderId="0" xfId="0"/>
    <xf numFmtId="49" fontId="21" fillId="0" borderId="10" xfId="1" applyNumberFormat="1" applyFont="1" applyBorder="1" applyAlignment="1">
      <alignment horizontal="center" vertical="center" wrapText="1"/>
    </xf>
    <xf numFmtId="0" fontId="21" fillId="0" borderId="10" xfId="1" applyFont="1" applyBorder="1" applyAlignment="1">
      <alignment horizontal="center" vertical="center"/>
    </xf>
    <xf numFmtId="49" fontId="21" fillId="0" borderId="0" xfId="1" applyNumberFormat="1" applyFont="1" applyFill="1" applyBorder="1" applyAlignment="1">
      <alignment horizontal="center" vertical="center" wrapText="1"/>
    </xf>
    <xf numFmtId="0" fontId="21" fillId="0" borderId="0" xfId="1" applyFont="1" applyFill="1" applyBorder="1" applyAlignment="1">
      <alignment horizontal="center" vertical="center"/>
    </xf>
    <xf numFmtId="165" fontId="21" fillId="0" borderId="0" xfId="0" applyNumberFormat="1" applyFont="1" applyFill="1" applyBorder="1" applyAlignment="1">
      <alignment horizontal="center" vertical="center" wrapText="1"/>
    </xf>
    <xf numFmtId="165" fontId="21" fillId="0" borderId="10" xfId="0" applyNumberFormat="1" applyFont="1" applyBorder="1" applyAlignment="1">
      <alignment horizontal="right" vertical="center"/>
    </xf>
    <xf numFmtId="165" fontId="21" fillId="24" borderId="10" xfId="1" applyNumberFormat="1" applyFont="1" applyFill="1" applyBorder="1" applyAlignment="1">
      <alignment horizontal="right" vertical="center" wrapText="1"/>
    </xf>
    <xf numFmtId="165" fontId="21" fillId="25" borderId="10" xfId="0" applyNumberFormat="1" applyFont="1" applyFill="1" applyBorder="1" applyAlignment="1">
      <alignment horizontal="right" vertical="center" wrapText="1"/>
    </xf>
    <xf numFmtId="165" fontId="24" fillId="26" borderId="10" xfId="20" applyNumberFormat="1" applyFont="1" applyFill="1" applyBorder="1" applyAlignment="1">
      <alignment vertical="center"/>
    </xf>
    <xf numFmtId="0" fontId="21" fillId="0" borderId="13" xfId="1" applyFont="1" applyBorder="1" applyAlignment="1">
      <alignment horizontal="center" vertical="center"/>
    </xf>
    <xf numFmtId="0" fontId="21" fillId="25" borderId="13" xfId="1" applyFont="1" applyFill="1" applyBorder="1" applyAlignment="1">
      <alignment horizontal="center" vertical="center" wrapText="1"/>
    </xf>
    <xf numFmtId="165" fontId="21" fillId="25" borderId="16" xfId="0" applyNumberFormat="1" applyFont="1" applyFill="1" applyBorder="1" applyAlignment="1">
      <alignment horizontal="right" vertical="center" wrapText="1"/>
    </xf>
    <xf numFmtId="165" fontId="21" fillId="0" borderId="0" xfId="0" applyNumberFormat="1" applyFont="1" applyFill="1" applyBorder="1" applyAlignment="1">
      <alignment vertical="center" wrapText="1"/>
    </xf>
    <xf numFmtId="49" fontId="21" fillId="0" borderId="12" xfId="1" applyNumberFormat="1" applyFont="1" applyBorder="1" applyAlignment="1">
      <alignment horizontal="center" vertical="center" wrapText="1"/>
    </xf>
    <xf numFmtId="0" fontId="21" fillId="0" borderId="0" xfId="1" applyFont="1" applyFill="1" applyBorder="1" applyAlignment="1">
      <alignment horizontal="center" vertical="center" wrapText="1"/>
    </xf>
    <xf numFmtId="0" fontId="21" fillId="0" borderId="0" xfId="1" applyFont="1" applyBorder="1" applyAlignment="1">
      <alignment horizontal="center" vertical="center" wrapText="1"/>
    </xf>
    <xf numFmtId="49" fontId="21" fillId="0" borderId="0" xfId="1" applyNumberFormat="1" applyFont="1" applyBorder="1" applyAlignment="1">
      <alignment horizontal="center" vertical="center" wrapText="1"/>
    </xf>
    <xf numFmtId="0" fontId="0" fillId="0" borderId="0" xfId="0" applyBorder="1"/>
    <xf numFmtId="0" fontId="0" fillId="0" borderId="0" xfId="0"/>
    <xf numFmtId="0" fontId="0" fillId="0" borderId="0" xfId="0" applyAlignment="1">
      <alignment horizontal="right"/>
    </xf>
    <xf numFmtId="1" fontId="27" fillId="0" borderId="0" xfId="0" applyNumberFormat="1" applyFont="1" applyAlignment="1">
      <alignment horizontal="right"/>
    </xf>
    <xf numFmtId="165" fontId="27" fillId="0" borderId="0" xfId="0" applyNumberFormat="1" applyFont="1" applyAlignment="1">
      <alignment horizontal="right"/>
    </xf>
    <xf numFmtId="49" fontId="21" fillId="0" borderId="0" xfId="1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21" fillId="25" borderId="15" xfId="1" applyFont="1" applyFill="1" applyBorder="1" applyAlignment="1">
      <alignment horizontal="left" vertical="center"/>
    </xf>
    <xf numFmtId="165" fontId="24" fillId="26" borderId="10" xfId="20" applyNumberFormat="1" applyFont="1" applyFill="1" applyBorder="1" applyAlignment="1">
      <alignment horizontal="center" vertical="center"/>
    </xf>
    <xf numFmtId="0" fontId="0" fillId="0" borderId="0" xfId="0" applyFill="1"/>
    <xf numFmtId="0" fontId="21" fillId="0" borderId="10" xfId="1" applyFont="1" applyFill="1" applyBorder="1" applyAlignment="1">
      <alignment horizontal="center" vertical="center"/>
    </xf>
    <xf numFmtId="0" fontId="21" fillId="0" borderId="16" xfId="1" applyFont="1" applyFill="1" applyBorder="1" applyAlignment="1">
      <alignment horizontal="center" vertical="center"/>
    </xf>
    <xf numFmtId="0" fontId="21" fillId="25" borderId="13" xfId="1" applyFont="1" applyFill="1" applyBorder="1" applyAlignment="1">
      <alignment horizontal="left" vertical="center" wrapText="1"/>
    </xf>
    <xf numFmtId="0" fontId="21" fillId="25" borderId="14" xfId="1" applyFont="1" applyFill="1" applyBorder="1" applyAlignment="1">
      <alignment horizontal="left" vertical="center"/>
    </xf>
    <xf numFmtId="0" fontId="26" fillId="25" borderId="23" xfId="1" applyFont="1" applyFill="1" applyBorder="1" applyAlignment="1">
      <alignment horizontal="left" vertical="center"/>
    </xf>
    <xf numFmtId="0" fontId="21" fillId="25" borderId="23" xfId="1" applyFont="1" applyFill="1" applyBorder="1" applyAlignment="1">
      <alignment horizontal="left" vertical="center"/>
    </xf>
    <xf numFmtId="165" fontId="24" fillId="26" borderId="10" xfId="20" applyNumberFormat="1" applyFont="1" applyFill="1" applyBorder="1" applyAlignment="1">
      <alignment horizontal="left" vertical="center"/>
    </xf>
    <xf numFmtId="165" fontId="21" fillId="25" borderId="10" xfId="0" applyNumberFormat="1" applyFont="1" applyFill="1" applyBorder="1" applyAlignment="1">
      <alignment horizontal="left" vertical="center" wrapText="1"/>
    </xf>
    <xf numFmtId="165" fontId="21" fillId="25" borderId="16" xfId="0" applyNumberFormat="1" applyFont="1" applyFill="1" applyBorder="1" applyAlignment="1">
      <alignment horizontal="left" vertical="center" wrapText="1"/>
    </xf>
    <xf numFmtId="0" fontId="21" fillId="25" borderId="17" xfId="1" applyFont="1" applyFill="1" applyBorder="1" applyAlignment="1">
      <alignment horizontal="left" vertical="center"/>
    </xf>
    <xf numFmtId="0" fontId="21" fillId="25" borderId="22" xfId="1" applyFont="1" applyFill="1" applyBorder="1" applyAlignment="1">
      <alignment horizontal="left" vertical="center" wrapText="1"/>
    </xf>
    <xf numFmtId="0" fontId="26" fillId="25" borderId="15" xfId="1" applyFont="1" applyFill="1" applyBorder="1" applyAlignment="1">
      <alignment horizontal="left" vertical="center"/>
    </xf>
    <xf numFmtId="49" fontId="21" fillId="0" borderId="0" xfId="1" applyNumberFormat="1" applyFont="1" applyFill="1" applyBorder="1" applyAlignment="1">
      <alignment horizontal="left" vertical="center" wrapText="1"/>
    </xf>
    <xf numFmtId="0" fontId="21" fillId="0" borderId="0" xfId="1" applyFont="1" applyFill="1" applyBorder="1" applyAlignment="1">
      <alignment horizontal="left" vertical="center"/>
    </xf>
    <xf numFmtId="165" fontId="21" fillId="0" borderId="0" xfId="0" applyNumberFormat="1" applyFont="1" applyFill="1" applyBorder="1" applyAlignment="1">
      <alignment horizontal="left" vertical="center" wrapText="1"/>
    </xf>
    <xf numFmtId="0" fontId="25" fillId="0" borderId="0" xfId="0" applyFont="1" applyAlignment="1">
      <alignment horizontal="left"/>
    </xf>
    <xf numFmtId="0" fontId="21" fillId="0" borderId="0" xfId="1" applyFont="1" applyFill="1" applyBorder="1" applyAlignment="1">
      <alignment horizontal="left" vertical="center" wrapText="1"/>
    </xf>
    <xf numFmtId="0" fontId="21" fillId="0" borderId="0" xfId="1" applyFont="1" applyBorder="1" applyAlignment="1">
      <alignment horizontal="left" vertical="center" wrapText="1"/>
    </xf>
    <xf numFmtId="49" fontId="21" fillId="0" borderId="0" xfId="1" applyNumberFormat="1" applyFont="1" applyBorder="1" applyAlignment="1">
      <alignment horizontal="left" vertical="center" wrapText="1"/>
    </xf>
    <xf numFmtId="0" fontId="22" fillId="0" borderId="0" xfId="1" applyFont="1" applyBorder="1" applyAlignment="1">
      <alignment horizontal="left" vertical="center"/>
    </xf>
    <xf numFmtId="0" fontId="21" fillId="59" borderId="13" xfId="1" applyFont="1" applyFill="1" applyBorder="1" applyAlignment="1">
      <alignment horizontal="left" vertical="center"/>
    </xf>
    <xf numFmtId="0" fontId="21" fillId="59" borderId="10" xfId="1" applyFont="1" applyFill="1" applyBorder="1" applyAlignment="1">
      <alignment horizontal="left" vertical="center"/>
    </xf>
    <xf numFmtId="165" fontId="25" fillId="59" borderId="10" xfId="0" applyNumberFormat="1" applyFont="1" applyFill="1" applyBorder="1" applyAlignment="1">
      <alignment horizontal="left" vertical="center"/>
    </xf>
    <xf numFmtId="0" fontId="21" fillId="59" borderId="16" xfId="1" applyFont="1" applyFill="1" applyBorder="1" applyAlignment="1">
      <alignment horizontal="left" vertical="center"/>
    </xf>
    <xf numFmtId="165" fontId="21" fillId="59" borderId="10" xfId="0" applyNumberFormat="1" applyFont="1" applyFill="1" applyBorder="1" applyAlignment="1">
      <alignment horizontal="left" vertical="center"/>
    </xf>
    <xf numFmtId="165" fontId="21" fillId="59" borderId="10" xfId="1" applyNumberFormat="1" applyFont="1" applyFill="1" applyBorder="1" applyAlignment="1">
      <alignment horizontal="left" vertical="center" wrapText="1"/>
    </xf>
    <xf numFmtId="165" fontId="24" fillId="59" borderId="10" xfId="51" applyNumberFormat="1" applyFont="1" applyFill="1" applyBorder="1" applyAlignment="1">
      <alignment horizontal="left" vertical="center"/>
    </xf>
    <xf numFmtId="165" fontId="24" fillId="59" borderId="10" xfId="52" applyNumberFormat="1" applyFont="1" applyFill="1" applyBorder="1" applyAlignment="1">
      <alignment horizontal="left" vertical="center"/>
    </xf>
    <xf numFmtId="0" fontId="21" fillId="59" borderId="13" xfId="1" applyFont="1" applyFill="1" applyBorder="1" applyAlignment="1">
      <alignment horizontal="left" vertical="center"/>
    </xf>
    <xf numFmtId="0" fontId="21" fillId="59" borderId="10" xfId="1" applyFont="1" applyFill="1" applyBorder="1" applyAlignment="1">
      <alignment horizontal="left" vertical="center"/>
    </xf>
    <xf numFmtId="0" fontId="21" fillId="59" borderId="16" xfId="1" applyFont="1" applyFill="1" applyBorder="1" applyAlignment="1">
      <alignment horizontal="left" vertical="center"/>
    </xf>
    <xf numFmtId="0" fontId="21" fillId="0" borderId="10" xfId="1" applyFont="1" applyFill="1" applyBorder="1" applyAlignment="1">
      <alignment horizontal="center" vertical="center"/>
    </xf>
    <xf numFmtId="0" fontId="21" fillId="0" borderId="16" xfId="1" applyFont="1" applyFill="1" applyBorder="1" applyAlignment="1">
      <alignment horizontal="center" vertical="center"/>
    </xf>
    <xf numFmtId="0" fontId="21" fillId="59" borderId="10" xfId="0" applyNumberFormat="1" applyFont="1" applyFill="1" applyBorder="1" applyAlignment="1">
      <alignment horizontal="left" vertical="center"/>
    </xf>
    <xf numFmtId="0" fontId="21" fillId="59" borderId="10" xfId="1" applyNumberFormat="1" applyFont="1" applyFill="1" applyBorder="1" applyAlignment="1">
      <alignment horizontal="left" vertical="center" wrapText="1"/>
    </xf>
    <xf numFmtId="0" fontId="22" fillId="0" borderId="0" xfId="1" applyFont="1" applyBorder="1" applyAlignment="1">
      <alignment horizontal="center" vertical="center"/>
    </xf>
    <xf numFmtId="14" fontId="21" fillId="25" borderId="0" xfId="1" applyNumberFormat="1" applyFont="1" applyFill="1" applyBorder="1" applyAlignment="1">
      <alignment horizontal="center" vertical="center"/>
    </xf>
    <xf numFmtId="0" fontId="23" fillId="0" borderId="0" xfId="1" applyFont="1" applyBorder="1" applyAlignment="1">
      <alignment horizontal="center" vertical="center"/>
    </xf>
    <xf numFmtId="0" fontId="21" fillId="0" borderId="10" xfId="1" applyFont="1" applyFill="1" applyBorder="1" applyAlignment="1">
      <alignment horizontal="center" vertical="center" wrapText="1"/>
    </xf>
    <xf numFmtId="0" fontId="21" fillId="0" borderId="10" xfId="1" applyFont="1" applyBorder="1" applyAlignment="1">
      <alignment horizontal="center" vertical="center" wrapText="1"/>
    </xf>
    <xf numFmtId="49" fontId="21" fillId="59" borderId="18" xfId="1" applyNumberFormat="1" applyFont="1" applyFill="1" applyBorder="1" applyAlignment="1">
      <alignment horizontal="left" vertical="center" wrapText="1"/>
    </xf>
    <xf numFmtId="49" fontId="21" fillId="59" borderId="19" xfId="1" applyNumberFormat="1" applyFont="1" applyFill="1" applyBorder="1" applyAlignment="1">
      <alignment horizontal="left" vertical="center" wrapText="1"/>
    </xf>
    <xf numFmtId="49" fontId="21" fillId="59" borderId="20" xfId="1" applyNumberFormat="1" applyFont="1" applyFill="1" applyBorder="1" applyAlignment="1">
      <alignment horizontal="left" vertical="center" wrapText="1"/>
    </xf>
    <xf numFmtId="0" fontId="21" fillId="26" borderId="13" xfId="1" applyFont="1" applyFill="1" applyBorder="1" applyAlignment="1">
      <alignment horizontal="left" vertical="center" wrapText="1"/>
    </xf>
    <xf numFmtId="0" fontId="21" fillId="26" borderId="10" xfId="1" applyFont="1" applyFill="1" applyBorder="1" applyAlignment="1">
      <alignment horizontal="left" vertical="center" wrapText="1"/>
    </xf>
    <xf numFmtId="0" fontId="21" fillId="26" borderId="16" xfId="1" applyFont="1" applyFill="1" applyBorder="1" applyAlignment="1">
      <alignment horizontal="left" vertical="center" wrapText="1"/>
    </xf>
    <xf numFmtId="0" fontId="21" fillId="26" borderId="13" xfId="1" applyFont="1" applyFill="1" applyBorder="1" applyAlignment="1">
      <alignment horizontal="left" vertical="center"/>
    </xf>
    <xf numFmtId="0" fontId="21" fillId="26" borderId="10" xfId="1" applyFont="1" applyFill="1" applyBorder="1" applyAlignment="1">
      <alignment horizontal="left" vertical="center"/>
    </xf>
    <xf numFmtId="0" fontId="21" fillId="26" borderId="16" xfId="1" applyFont="1" applyFill="1" applyBorder="1" applyAlignment="1">
      <alignment horizontal="left" vertical="center"/>
    </xf>
    <xf numFmtId="0" fontId="21" fillId="26" borderId="22" xfId="1" applyFont="1" applyFill="1" applyBorder="1" applyAlignment="1">
      <alignment horizontal="left" vertical="center" wrapText="1"/>
    </xf>
    <xf numFmtId="0" fontId="21" fillId="26" borderId="11" xfId="1" applyFont="1" applyFill="1" applyBorder="1" applyAlignment="1">
      <alignment horizontal="left" vertical="center" wrapText="1"/>
    </xf>
    <xf numFmtId="0" fontId="21" fillId="26" borderId="21" xfId="1" applyFont="1" applyFill="1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21" fillId="0" borderId="18" xfId="1" applyNumberFormat="1" applyFont="1" applyFill="1" applyBorder="1" applyAlignment="1">
      <alignment horizontal="center" vertical="center" wrapText="1"/>
    </xf>
    <xf numFmtId="49" fontId="21" fillId="0" borderId="19" xfId="1" applyNumberFormat="1" applyFont="1" applyFill="1" applyBorder="1" applyAlignment="1">
      <alignment horizontal="center" vertical="center" wrapText="1"/>
    </xf>
    <xf numFmtId="49" fontId="21" fillId="0" borderId="20" xfId="1" applyNumberFormat="1" applyFont="1" applyFill="1" applyBorder="1" applyAlignment="1">
      <alignment horizontal="center" vertical="center" wrapText="1"/>
    </xf>
    <xf numFmtId="0" fontId="21" fillId="26" borderId="13" xfId="1" applyFont="1" applyFill="1" applyBorder="1" applyAlignment="1">
      <alignment horizontal="center" vertical="center" wrapText="1"/>
    </xf>
    <xf numFmtId="0" fontId="21" fillId="26" borderId="10" xfId="1" applyFont="1" applyFill="1" applyBorder="1" applyAlignment="1">
      <alignment horizontal="center" vertical="center" wrapText="1"/>
    </xf>
    <xf numFmtId="0" fontId="21" fillId="26" borderId="16" xfId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1" fillId="0" borderId="12" xfId="1" applyFont="1" applyFill="1" applyBorder="1" applyAlignment="1">
      <alignment horizontal="center" vertical="center" wrapText="1"/>
    </xf>
    <xf numFmtId="0" fontId="21" fillId="0" borderId="12" xfId="1" applyFont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165" fontId="27" fillId="0" borderId="0" xfId="0" applyNumberFormat="1" applyFont="1" applyFill="1" applyAlignment="1">
      <alignment horizontal="right"/>
    </xf>
    <xf numFmtId="0" fontId="27" fillId="0" borderId="0" xfId="0" applyFont="1" applyFill="1" applyAlignment="1">
      <alignment horizontal="right"/>
    </xf>
    <xf numFmtId="1" fontId="27" fillId="0" borderId="0" xfId="0" applyNumberFormat="1" applyFont="1" applyFill="1" applyAlignment="1">
      <alignment horizontal="right"/>
    </xf>
    <xf numFmtId="0" fontId="0" fillId="0" borderId="38" xfId="0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335">
    <cellStyle name="20% - Акцент1" xfId="71" builtinId="30" customBuiltin="1"/>
    <cellStyle name="20% - Акцент1 2" xfId="2"/>
    <cellStyle name="20% - Акцент2" xfId="75" builtinId="34" customBuiltin="1"/>
    <cellStyle name="20% - Акцент2 2" xfId="3"/>
    <cellStyle name="20% - Акцент3" xfId="79" builtinId="38" customBuiltin="1"/>
    <cellStyle name="20% - Акцент3 2" xfId="4"/>
    <cellStyle name="20% - Акцент4" xfId="83" builtinId="42" customBuiltin="1"/>
    <cellStyle name="20% - Акцент4 2" xfId="5"/>
    <cellStyle name="20% - Акцент5" xfId="87" builtinId="46" customBuiltin="1"/>
    <cellStyle name="20% - Акцент5 2" xfId="6"/>
    <cellStyle name="20% - Акцент6" xfId="91" builtinId="50" customBuiltin="1"/>
    <cellStyle name="20% - Акцент6 2" xfId="7"/>
    <cellStyle name="40% - Акцент1" xfId="72" builtinId="31" customBuiltin="1"/>
    <cellStyle name="40% - Акцент1 2" xfId="8"/>
    <cellStyle name="40% - Акцент2" xfId="76" builtinId="35" customBuiltin="1"/>
    <cellStyle name="40% - Акцент2 2" xfId="9"/>
    <cellStyle name="40% - Акцент3" xfId="80" builtinId="39" customBuiltin="1"/>
    <cellStyle name="40% - Акцент3 2" xfId="10"/>
    <cellStyle name="40% - Акцент4" xfId="84" builtinId="43" customBuiltin="1"/>
    <cellStyle name="40% - Акцент4 2" xfId="11"/>
    <cellStyle name="40% - Акцент5" xfId="88" builtinId="47" customBuiltin="1"/>
    <cellStyle name="40% - Акцент5 2" xfId="12"/>
    <cellStyle name="40% - Акцент6" xfId="92" builtinId="51" customBuiltin="1"/>
    <cellStyle name="40% - Акцент6 2" xfId="13"/>
    <cellStyle name="60% - Акцент1" xfId="73" builtinId="32" customBuiltin="1"/>
    <cellStyle name="60% - Акцент1 2" xfId="14"/>
    <cellStyle name="60% - Акцент2" xfId="77" builtinId="36" customBuiltin="1"/>
    <cellStyle name="60% - Акцент2 2" xfId="15"/>
    <cellStyle name="60% - Акцент3" xfId="81" builtinId="40" customBuiltin="1"/>
    <cellStyle name="60% - Акцент3 2" xfId="16"/>
    <cellStyle name="60% - Акцент4" xfId="85" builtinId="44" customBuiltin="1"/>
    <cellStyle name="60% - Акцент4 2" xfId="17"/>
    <cellStyle name="60% - Акцент5" xfId="89" builtinId="48" customBuiltin="1"/>
    <cellStyle name="60% - Акцент5 2" xfId="18"/>
    <cellStyle name="60% - Акцент6" xfId="93" builtinId="52" customBuiltin="1"/>
    <cellStyle name="60% - Акцент6 2" xfId="19"/>
    <cellStyle name="Cfg_Table_Left" xfId="101"/>
    <cellStyle name="Cgf_GroupName" xfId="102"/>
    <cellStyle name="DataTable_DataTime_HEADER" xfId="47"/>
    <cellStyle name="DataType" xfId="103"/>
    <cellStyle name="DataType 10" xfId="94"/>
    <cellStyle name="DataType 10 2" xfId="147"/>
    <cellStyle name="DataType 10 3" xfId="187"/>
    <cellStyle name="DataType 10 4" xfId="139"/>
    <cellStyle name="DataType 10 5" xfId="183"/>
    <cellStyle name="DataType 10 6" xfId="142"/>
    <cellStyle name="DataType 10 7" xfId="136"/>
    <cellStyle name="DataType 11" xfId="128"/>
    <cellStyle name="DataType 11 2" xfId="177"/>
    <cellStyle name="DataType 11 3" xfId="214"/>
    <cellStyle name="DataType 11 4" xfId="245"/>
    <cellStyle name="DataType 11 5" xfId="273"/>
    <cellStyle name="DataType 11 6" xfId="301"/>
    <cellStyle name="DataType 11 7" xfId="329"/>
    <cellStyle name="DataType 12" xfId="132"/>
    <cellStyle name="DataType 12 2" xfId="181"/>
    <cellStyle name="DataType 12 3" xfId="219"/>
    <cellStyle name="DataType 12 4" xfId="249"/>
    <cellStyle name="DataType 12 5" xfId="277"/>
    <cellStyle name="DataType 12 6" xfId="305"/>
    <cellStyle name="DataType 12 7" xfId="333"/>
    <cellStyle name="DataType 13" xfId="154"/>
    <cellStyle name="DataType 2" xfId="109"/>
    <cellStyle name="DataType 2 2" xfId="158"/>
    <cellStyle name="DataType 2 3" xfId="196"/>
    <cellStyle name="DataType 2 4" xfId="226"/>
    <cellStyle name="DataType 2 5" xfId="255"/>
    <cellStyle name="DataType 2 6" xfId="283"/>
    <cellStyle name="DataType 2 7" xfId="311"/>
    <cellStyle name="DataType 3" xfId="111"/>
    <cellStyle name="DataType 3 2" xfId="160"/>
    <cellStyle name="DataType 3 3" xfId="198"/>
    <cellStyle name="DataType 3 4" xfId="228"/>
    <cellStyle name="DataType 3 5" xfId="257"/>
    <cellStyle name="DataType 3 6" xfId="285"/>
    <cellStyle name="DataType 3 7" xfId="313"/>
    <cellStyle name="DataType 4" xfId="114"/>
    <cellStyle name="DataType 4 2" xfId="163"/>
    <cellStyle name="DataType 4 3" xfId="201"/>
    <cellStyle name="DataType 4 4" xfId="231"/>
    <cellStyle name="DataType 4 5" xfId="260"/>
    <cellStyle name="DataType 4 6" xfId="288"/>
    <cellStyle name="DataType 4 7" xfId="316"/>
    <cellStyle name="DataType 5" xfId="117"/>
    <cellStyle name="DataType 5 2" xfId="166"/>
    <cellStyle name="DataType 5 3" xfId="203"/>
    <cellStyle name="DataType 5 4" xfId="234"/>
    <cellStyle name="DataType 5 5" xfId="262"/>
    <cellStyle name="DataType 5 6" xfId="290"/>
    <cellStyle name="DataType 5 7" xfId="318"/>
    <cellStyle name="DataType 6" xfId="100"/>
    <cellStyle name="DataType 6 2" xfId="153"/>
    <cellStyle name="DataType 6 3" xfId="193"/>
    <cellStyle name="DataType 6 4" xfId="223"/>
    <cellStyle name="DataType 6 5" xfId="252"/>
    <cellStyle name="DataType 6 6" xfId="280"/>
    <cellStyle name="DataType 6 7" xfId="308"/>
    <cellStyle name="DataType 7" xfId="97"/>
    <cellStyle name="DataType 7 2" xfId="150"/>
    <cellStyle name="DataType 7 3" xfId="190"/>
    <cellStyle name="DataType 7 4" xfId="141"/>
    <cellStyle name="DataType 7 5" xfId="135"/>
    <cellStyle name="DataType 7 6" xfId="184"/>
    <cellStyle name="DataType 7 7" xfId="143"/>
    <cellStyle name="DataType 8" xfId="123"/>
    <cellStyle name="DataType 8 2" xfId="172"/>
    <cellStyle name="DataType 8 3" xfId="209"/>
    <cellStyle name="DataType 8 4" xfId="240"/>
    <cellStyle name="DataType 8 5" xfId="268"/>
    <cellStyle name="DataType 8 6" xfId="296"/>
    <cellStyle name="DataType 8 7" xfId="324"/>
    <cellStyle name="DataType 9" xfId="98"/>
    <cellStyle name="DataType 9 2" xfId="151"/>
    <cellStyle name="DataType 9 3" xfId="191"/>
    <cellStyle name="DataType 9 4" xfId="221"/>
    <cellStyle name="DataType 9 5" xfId="145"/>
    <cellStyle name="DataType 9 6" xfId="140"/>
    <cellStyle name="DataType 9 7" xfId="233"/>
    <cellStyle name="DataType_2020.13.16" xfId="106"/>
    <cellStyle name="DeliverExports" xfId="104"/>
    <cellStyle name="DeliverExports 10" xfId="95"/>
    <cellStyle name="DeliverExports 10 2" xfId="148"/>
    <cellStyle name="DeliverExports 10 3" xfId="188"/>
    <cellStyle name="DeliverExports 10 4" xfId="146"/>
    <cellStyle name="DeliverExports 10 5" xfId="144"/>
    <cellStyle name="DeliverExports 10 6" xfId="137"/>
    <cellStyle name="DeliverExports 10 7" xfId="185"/>
    <cellStyle name="DeliverExports 11" xfId="129"/>
    <cellStyle name="DeliverExports 11 2" xfId="178"/>
    <cellStyle name="DeliverExports 11 3" xfId="215"/>
    <cellStyle name="DeliverExports 11 4" xfId="246"/>
    <cellStyle name="DeliverExports 11 5" xfId="274"/>
    <cellStyle name="DeliverExports 11 6" xfId="302"/>
    <cellStyle name="DeliverExports 11 7" xfId="330"/>
    <cellStyle name="DeliverExports 12" xfId="133"/>
    <cellStyle name="DeliverExports 12 2" xfId="182"/>
    <cellStyle name="DeliverExports 12 3" xfId="220"/>
    <cellStyle name="DeliverExports 12 4" xfId="250"/>
    <cellStyle name="DeliverExports 12 5" xfId="278"/>
    <cellStyle name="DeliverExports 12 6" xfId="306"/>
    <cellStyle name="DeliverExports 12 7" xfId="334"/>
    <cellStyle name="DeliverExports 13" xfId="155"/>
    <cellStyle name="DeliverExports 2" xfId="110"/>
    <cellStyle name="DeliverExports 2 2" xfId="159"/>
    <cellStyle name="DeliverExports 2 3" xfId="197"/>
    <cellStyle name="DeliverExports 2 4" xfId="227"/>
    <cellStyle name="DeliverExports 2 5" xfId="256"/>
    <cellStyle name="DeliverExports 2 6" xfId="284"/>
    <cellStyle name="DeliverExports 2 7" xfId="312"/>
    <cellStyle name="DeliverExports 3" xfId="112"/>
    <cellStyle name="DeliverExports 3 2" xfId="161"/>
    <cellStyle name="DeliverExports 3 3" xfId="199"/>
    <cellStyle name="DeliverExports 3 4" xfId="229"/>
    <cellStyle name="DeliverExports 3 5" xfId="258"/>
    <cellStyle name="DeliverExports 3 6" xfId="286"/>
    <cellStyle name="DeliverExports 3 7" xfId="314"/>
    <cellStyle name="DeliverExports 4" xfId="115"/>
    <cellStyle name="DeliverExports 4 2" xfId="164"/>
    <cellStyle name="DeliverExports 4 3" xfId="202"/>
    <cellStyle name="DeliverExports 4 4" xfId="232"/>
    <cellStyle name="DeliverExports 4 5" xfId="261"/>
    <cellStyle name="DeliverExports 4 6" xfId="289"/>
    <cellStyle name="DeliverExports 4 7" xfId="317"/>
    <cellStyle name="DeliverExports 5" xfId="118"/>
    <cellStyle name="DeliverExports 5 2" xfId="167"/>
    <cellStyle name="DeliverExports 5 3" xfId="204"/>
    <cellStyle name="DeliverExports 5 4" xfId="235"/>
    <cellStyle name="DeliverExports 5 5" xfId="263"/>
    <cellStyle name="DeliverExports 5 6" xfId="291"/>
    <cellStyle name="DeliverExports 5 7" xfId="319"/>
    <cellStyle name="DeliverExports 6" xfId="99"/>
    <cellStyle name="DeliverExports 6 2" xfId="152"/>
    <cellStyle name="DeliverExports 6 3" xfId="192"/>
    <cellStyle name="DeliverExports 6 4" xfId="222"/>
    <cellStyle name="DeliverExports 6 5" xfId="251"/>
    <cellStyle name="DeliverExports 6 6" xfId="279"/>
    <cellStyle name="DeliverExports 6 7" xfId="307"/>
    <cellStyle name="DeliverExports 7" xfId="96"/>
    <cellStyle name="DeliverExports 7 2" xfId="149"/>
    <cellStyle name="DeliverExports 7 3" xfId="189"/>
    <cellStyle name="DeliverExports 7 4" xfId="138"/>
    <cellStyle name="DeliverExports 7 5" xfId="186"/>
    <cellStyle name="DeliverExports 7 6" xfId="217"/>
    <cellStyle name="DeliverExports 7 7" xfId="134"/>
    <cellStyle name="DeliverExports 8" xfId="124"/>
    <cellStyle name="DeliverExports 8 2" xfId="173"/>
    <cellStyle name="DeliverExports 8 3" xfId="210"/>
    <cellStyle name="DeliverExports 8 4" xfId="241"/>
    <cellStyle name="DeliverExports 8 5" xfId="269"/>
    <cellStyle name="DeliverExports 8 6" xfId="297"/>
    <cellStyle name="DeliverExports 8 7" xfId="325"/>
    <cellStyle name="DeliverExports 9" xfId="119"/>
    <cellStyle name="DeliverExports 9 2" xfId="168"/>
    <cellStyle name="DeliverExports 9 3" xfId="205"/>
    <cellStyle name="DeliverExports 9 4" xfId="236"/>
    <cellStyle name="DeliverExports 9 5" xfId="264"/>
    <cellStyle name="DeliverExports 9 6" xfId="292"/>
    <cellStyle name="DeliverExports 9 7" xfId="320"/>
    <cellStyle name="Excel Built-in Excel Built-in Normal" xfId="20"/>
    <cellStyle name="HeaderTable_BottomLeft" xfId="48"/>
    <cellStyle name="Inf_Table_Left_Bottom" xfId="105"/>
    <cellStyle name="MCInfoTable_Data_Bottom_Center" xfId="49"/>
    <cellStyle name="TableLegend_State_0" xfId="50"/>
    <cellStyle name="Акцент1" xfId="70" builtinId="29" customBuiltin="1"/>
    <cellStyle name="Акцент1 2" xfId="21"/>
    <cellStyle name="Акцент2" xfId="74" builtinId="33" customBuiltin="1"/>
    <cellStyle name="Акцент2 2" xfId="22"/>
    <cellStyle name="Акцент3" xfId="78" builtinId="37" customBuiltin="1"/>
    <cellStyle name="Акцент3 2" xfId="23"/>
    <cellStyle name="Акцент4" xfId="82" builtinId="41" customBuiltin="1"/>
    <cellStyle name="Акцент4 2" xfId="24"/>
    <cellStyle name="Акцент5" xfId="86" builtinId="45" customBuiltin="1"/>
    <cellStyle name="Акцент5 2" xfId="25"/>
    <cellStyle name="Акцент6" xfId="90" builtinId="49" customBuiltin="1"/>
    <cellStyle name="Акцент6 2" xfId="26"/>
    <cellStyle name="Ввод " xfId="61" builtinId="20" customBuiltin="1"/>
    <cellStyle name="Ввод  2" xfId="27"/>
    <cellStyle name="Вывод" xfId="62" builtinId="21" customBuiltin="1"/>
    <cellStyle name="Вывод 2" xfId="28"/>
    <cellStyle name="Вычисление" xfId="63" builtinId="22" customBuiltin="1"/>
    <cellStyle name="Вычисление 2" xfId="29"/>
    <cellStyle name="Заголовок 1" xfId="54" builtinId="16" customBuiltin="1"/>
    <cellStyle name="Заголовок 1 2" xfId="30"/>
    <cellStyle name="Заголовок 2" xfId="55" builtinId="17" customBuiltin="1"/>
    <cellStyle name="Заголовок 2 2" xfId="31"/>
    <cellStyle name="Заголовок 3" xfId="56" builtinId="18" customBuiltin="1"/>
    <cellStyle name="Заголовок 3 2" xfId="32"/>
    <cellStyle name="Заголовок 4" xfId="57" builtinId="19" customBuiltin="1"/>
    <cellStyle name="Заголовок 4 2" xfId="33"/>
    <cellStyle name="Итог" xfId="69" builtinId="25" customBuiltin="1"/>
    <cellStyle name="Итог 2" xfId="34"/>
    <cellStyle name="Контрольная ячейка" xfId="65" builtinId="23" customBuiltin="1"/>
    <cellStyle name="Контрольная ячейка 2" xfId="35"/>
    <cellStyle name="Название" xfId="53" builtinId="15" customBuiltin="1"/>
    <cellStyle name="Название 2" xfId="36"/>
    <cellStyle name="Нейтральный" xfId="60" builtinId="28" customBuiltin="1"/>
    <cellStyle name="Нейтральный 2" xfId="37"/>
    <cellStyle name="Обычный" xfId="0" builtinId="0"/>
    <cellStyle name="Обычный 2" xfId="1"/>
    <cellStyle name="Обычный 2 12" xfId="46"/>
    <cellStyle name="Обычный 3" xfId="107"/>
    <cellStyle name="Обычный 3 2" xfId="156"/>
    <cellStyle name="Обычный 3 3" xfId="194"/>
    <cellStyle name="Обычный 3 4" xfId="224"/>
    <cellStyle name="Обычный 3 5" xfId="253"/>
    <cellStyle name="Обычный 3 6" xfId="281"/>
    <cellStyle name="Обычный 3 7" xfId="309"/>
    <cellStyle name="Обычный 4" xfId="108"/>
    <cellStyle name="Обычный 4 2" xfId="157"/>
    <cellStyle name="Обычный 4 3" xfId="195"/>
    <cellStyle name="Обычный 4 4" xfId="225"/>
    <cellStyle name="Обычный 4 5" xfId="254"/>
    <cellStyle name="Обычный 4 6" xfId="282"/>
    <cellStyle name="Обычный 4 7" xfId="310"/>
    <cellStyle name="Обычный 5" xfId="113"/>
    <cellStyle name="Обычный 5 2" xfId="162"/>
    <cellStyle name="Обычный 5 3" xfId="200"/>
    <cellStyle name="Обычный 5 4" xfId="230"/>
    <cellStyle name="Обычный 5 5" xfId="259"/>
    <cellStyle name="Обычный 5 6" xfId="287"/>
    <cellStyle name="Обычный 5 7" xfId="315"/>
    <cellStyle name="Обычный 6" xfId="116"/>
    <cellStyle name="Обычный 6 2" xfId="120"/>
    <cellStyle name="Обычный 6 2 2" xfId="169"/>
    <cellStyle name="Обычный 6 2 3" xfId="206"/>
    <cellStyle name="Обычный 6 2 4" xfId="237"/>
    <cellStyle name="Обычный 6 2 5" xfId="265"/>
    <cellStyle name="Обычный 6 2 6" xfId="293"/>
    <cellStyle name="Обычный 6 2 7" xfId="321"/>
    <cellStyle name="Обычный 6 3" xfId="121"/>
    <cellStyle name="Обычный 6 3 2" xfId="170"/>
    <cellStyle name="Обычный 6 3 3" xfId="207"/>
    <cellStyle name="Обычный 6 3 4" xfId="238"/>
    <cellStyle name="Обычный 6 3 5" xfId="266"/>
    <cellStyle name="Обычный 6 3 6" xfId="294"/>
    <cellStyle name="Обычный 6 3 7" xfId="322"/>
    <cellStyle name="Обычный 6 4" xfId="122"/>
    <cellStyle name="Обычный 6 4 2" xfId="171"/>
    <cellStyle name="Обычный 6 4 3" xfId="208"/>
    <cellStyle name="Обычный 6 4 4" xfId="239"/>
    <cellStyle name="Обычный 6 4 5" xfId="267"/>
    <cellStyle name="Обычный 6 4 6" xfId="295"/>
    <cellStyle name="Обычный 6 4 7" xfId="323"/>
    <cellStyle name="Обычный 6 5" xfId="125"/>
    <cellStyle name="Обычный 6 5 2" xfId="174"/>
    <cellStyle name="Обычный 6 5 3" xfId="211"/>
    <cellStyle name="Обычный 6 5 4" xfId="242"/>
    <cellStyle name="Обычный 6 5 5" xfId="270"/>
    <cellStyle name="Обычный 6 5 6" xfId="298"/>
    <cellStyle name="Обычный 6 5 7" xfId="326"/>
    <cellStyle name="Обычный 6 6" xfId="126"/>
    <cellStyle name="Обычный 6 6 2" xfId="175"/>
    <cellStyle name="Обычный 6 6 3" xfId="212"/>
    <cellStyle name="Обычный 6 6 4" xfId="243"/>
    <cellStyle name="Обычный 6 6 5" xfId="271"/>
    <cellStyle name="Обычный 6 6 6" xfId="299"/>
    <cellStyle name="Обычный 6 6 7" xfId="327"/>
    <cellStyle name="Обычный 6 7" xfId="127"/>
    <cellStyle name="Обычный 6 7 2" xfId="176"/>
    <cellStyle name="Обычный 6 7 3" xfId="213"/>
    <cellStyle name="Обычный 6 7 4" xfId="244"/>
    <cellStyle name="Обычный 6 7 5" xfId="272"/>
    <cellStyle name="Обычный 6 7 6" xfId="300"/>
    <cellStyle name="Обычный 6 7 7" xfId="328"/>
    <cellStyle name="Обычный 6 8" xfId="130"/>
    <cellStyle name="Обычный 6 8 2" xfId="179"/>
    <cellStyle name="Обычный 6 8 3" xfId="216"/>
    <cellStyle name="Обычный 6 8 4" xfId="247"/>
    <cellStyle name="Обычный 6 8 5" xfId="275"/>
    <cellStyle name="Обычный 6 8 6" xfId="303"/>
    <cellStyle name="Обычный 6 8 7" xfId="331"/>
    <cellStyle name="Обычный 6 9" xfId="165"/>
    <cellStyle name="Обычный 7" xfId="131"/>
    <cellStyle name="Обычный 7 2" xfId="180"/>
    <cellStyle name="Обычный 7 3" xfId="218"/>
    <cellStyle name="Обычный 7 4" xfId="248"/>
    <cellStyle name="Обычный 7 5" xfId="276"/>
    <cellStyle name="Обычный 7 6" xfId="304"/>
    <cellStyle name="Обычный 7 7" xfId="332"/>
    <cellStyle name="Обычный_2020.13.16" xfId="51"/>
    <cellStyle name="Обычный_2020.13.16_1" xfId="52"/>
    <cellStyle name="Плохой" xfId="59" builtinId="27" customBuiltin="1"/>
    <cellStyle name="Плохой 2" xfId="38"/>
    <cellStyle name="Пояснение" xfId="68" builtinId="53" customBuiltin="1"/>
    <cellStyle name="Пояснение 2" xfId="39"/>
    <cellStyle name="Примечание" xfId="67" builtinId="10" customBuiltin="1"/>
    <cellStyle name="Примечание 2" xfId="40"/>
    <cellStyle name="Связанная ячейка" xfId="64" builtinId="24" customBuiltin="1"/>
    <cellStyle name="Связанная ячейка 2" xfId="41"/>
    <cellStyle name="Стиль 1" xfId="42"/>
    <cellStyle name="Текст предупреждения" xfId="66" builtinId="11" customBuiltin="1"/>
    <cellStyle name="Текст предупреждения 2" xfId="43"/>
    <cellStyle name="Финансовый 2" xfId="45"/>
    <cellStyle name="Хороший" xfId="58" builtinId="26" customBuiltin="1"/>
    <cellStyle name="Хороший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J105"/>
  <sheetViews>
    <sheetView tabSelected="1" topLeftCell="A79" zoomScale="85" zoomScaleNormal="85" workbookViewId="0">
      <selection activeCell="A100" sqref="A100:A105"/>
    </sheetView>
  </sheetViews>
  <sheetFormatPr defaultRowHeight="15" x14ac:dyDescent="0.25"/>
  <cols>
    <col min="1" max="1" width="20.7109375" style="19" customWidth="1"/>
    <col min="2" max="2" width="19" style="19" customWidth="1"/>
    <col min="3" max="4" width="12.7109375" style="19" customWidth="1"/>
    <col min="5" max="29" width="8.7109375" style="19" customWidth="1"/>
    <col min="30" max="30" width="12.7109375" style="19" customWidth="1"/>
    <col min="31" max="32" width="10.7109375" style="20" customWidth="1"/>
    <col min="33" max="16384" width="9.140625" style="19"/>
  </cols>
  <sheetData>
    <row r="1" spans="1:32" x14ac:dyDescent="0.2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</row>
    <row r="2" spans="1:32" x14ac:dyDescent="0.25">
      <c r="A2" s="63" t="s">
        <v>43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</row>
    <row r="3" spans="1:32" x14ac:dyDescent="0.25">
      <c r="A3" s="64" t="s">
        <v>74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</row>
    <row r="4" spans="1:32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</row>
    <row r="5" spans="1:32" x14ac:dyDescent="0.25">
      <c r="A5" s="66" t="s">
        <v>0</v>
      </c>
      <c r="B5" s="66" t="s">
        <v>44</v>
      </c>
      <c r="C5" s="67" t="s">
        <v>1</v>
      </c>
      <c r="D5" s="67" t="s">
        <v>2</v>
      </c>
      <c r="E5" s="67" t="s">
        <v>3</v>
      </c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 t="s">
        <v>4</v>
      </c>
    </row>
    <row r="6" spans="1:32" ht="32.25" customHeight="1" x14ac:dyDescent="0.25">
      <c r="A6" s="66"/>
      <c r="B6" s="66"/>
      <c r="C6" s="67"/>
      <c r="D6" s="67"/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  <c r="J6" s="1" t="s">
        <v>10</v>
      </c>
      <c r="K6" s="1" t="s">
        <v>11</v>
      </c>
      <c r="L6" s="1" t="s">
        <v>12</v>
      </c>
      <c r="M6" s="1" t="s">
        <v>13</v>
      </c>
      <c r="N6" s="1" t="s">
        <v>14</v>
      </c>
      <c r="O6" s="1" t="s">
        <v>15</v>
      </c>
      <c r="P6" s="1" t="s">
        <v>16</v>
      </c>
      <c r="Q6" s="1" t="s">
        <v>17</v>
      </c>
      <c r="R6" s="1" t="s">
        <v>18</v>
      </c>
      <c r="S6" s="1" t="s">
        <v>19</v>
      </c>
      <c r="T6" s="1" t="s">
        <v>20</v>
      </c>
      <c r="U6" s="1" t="s">
        <v>21</v>
      </c>
      <c r="V6" s="1" t="s">
        <v>22</v>
      </c>
      <c r="W6" s="1" t="s">
        <v>23</v>
      </c>
      <c r="X6" s="1" t="s">
        <v>24</v>
      </c>
      <c r="Y6" s="1" t="s">
        <v>25</v>
      </c>
      <c r="Z6" s="1" t="s">
        <v>26</v>
      </c>
      <c r="AA6" s="1" t="s">
        <v>27</v>
      </c>
      <c r="AB6" s="1" t="s">
        <v>28</v>
      </c>
      <c r="AC6" s="1" t="s">
        <v>29</v>
      </c>
      <c r="AD6" s="67"/>
    </row>
    <row r="7" spans="1:32" s="18" customFormat="1" ht="15" customHeight="1" x14ac:dyDescent="0.25">
      <c r="A7" s="15"/>
      <c r="B7" s="15"/>
      <c r="C7" s="16"/>
      <c r="D7" s="16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6"/>
      <c r="AE7" s="24"/>
      <c r="AF7" s="24"/>
    </row>
    <row r="8" spans="1:32" s="18" customFormat="1" ht="15" customHeight="1" x14ac:dyDescent="0.25">
      <c r="A8" s="63" t="s">
        <v>42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24"/>
      <c r="AF8" s="24"/>
    </row>
    <row r="9" spans="1:32" s="18" customFormat="1" ht="15" customHeight="1" thickBot="1" x14ac:dyDescent="0.3">
      <c r="A9" s="3"/>
      <c r="B9" s="4"/>
      <c r="C9" s="4"/>
      <c r="D9" s="4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4"/>
      <c r="AE9" s="24"/>
      <c r="AF9" s="24"/>
    </row>
    <row r="10" spans="1:32" s="18" customFormat="1" ht="15" customHeight="1" x14ac:dyDescent="0.25">
      <c r="A10" s="68" t="s">
        <v>66</v>
      </c>
      <c r="B10" s="74" t="s">
        <v>41</v>
      </c>
      <c r="C10" s="56" t="s">
        <v>30</v>
      </c>
      <c r="D10" s="56" t="s">
        <v>31</v>
      </c>
      <c r="E10" s="30">
        <v>0.4</v>
      </c>
      <c r="F10" s="30">
        <v>0.4</v>
      </c>
      <c r="G10" s="30">
        <v>0.4</v>
      </c>
      <c r="H10" s="30">
        <v>0.4</v>
      </c>
      <c r="I10" s="30">
        <v>0.4</v>
      </c>
      <c r="J10" s="30">
        <v>0.4</v>
      </c>
      <c r="K10" s="30">
        <v>0.4</v>
      </c>
      <c r="L10" s="30">
        <v>0.4</v>
      </c>
      <c r="M10" s="30">
        <v>0.4</v>
      </c>
      <c r="N10" s="30">
        <v>0.4</v>
      </c>
      <c r="O10" s="30">
        <v>0.4</v>
      </c>
      <c r="P10" s="30">
        <v>0.4</v>
      </c>
      <c r="Q10" s="30">
        <v>0.4</v>
      </c>
      <c r="R10" s="30">
        <v>0.4</v>
      </c>
      <c r="S10" s="30">
        <v>0.4</v>
      </c>
      <c r="T10" s="30">
        <v>0.4</v>
      </c>
      <c r="U10" s="30">
        <v>0.4</v>
      </c>
      <c r="V10" s="30">
        <v>0.4</v>
      </c>
      <c r="W10" s="30">
        <v>0.4</v>
      </c>
      <c r="X10" s="30">
        <v>0.4</v>
      </c>
      <c r="Y10" s="30">
        <v>0.4</v>
      </c>
      <c r="Z10" s="30">
        <v>0.4</v>
      </c>
      <c r="AA10" s="30">
        <v>0.4</v>
      </c>
      <c r="AB10" s="30">
        <v>0.4</v>
      </c>
      <c r="AC10" s="30">
        <v>0.4</v>
      </c>
      <c r="AD10" s="31"/>
      <c r="AE10" s="24"/>
      <c r="AF10" s="24"/>
    </row>
    <row r="11" spans="1:32" s="18" customFormat="1" ht="15" customHeight="1" x14ac:dyDescent="0.25">
      <c r="A11" s="69"/>
      <c r="B11" s="75"/>
      <c r="C11" s="57" t="s">
        <v>32</v>
      </c>
      <c r="D11" s="57" t="s">
        <v>38</v>
      </c>
      <c r="E11" s="50">
        <v>91.2</v>
      </c>
      <c r="F11" s="50">
        <v>98.4</v>
      </c>
      <c r="G11" s="50">
        <v>94.95</v>
      </c>
      <c r="H11" s="50">
        <v>94.8</v>
      </c>
      <c r="I11" s="50">
        <v>146.54999999999998</v>
      </c>
      <c r="J11" s="50">
        <v>125.39999999999999</v>
      </c>
      <c r="K11" s="50">
        <v>109.35</v>
      </c>
      <c r="L11" s="50">
        <v>135.45000000000002</v>
      </c>
      <c r="M11" s="50">
        <v>216.75</v>
      </c>
      <c r="N11" s="50">
        <v>243.60000000000002</v>
      </c>
      <c r="O11" s="50">
        <v>234.75</v>
      </c>
      <c r="P11" s="50">
        <v>209.85</v>
      </c>
      <c r="Q11" s="50">
        <v>233.70000000000002</v>
      </c>
      <c r="R11" s="50">
        <v>244.95</v>
      </c>
      <c r="S11" s="50">
        <v>243.75</v>
      </c>
      <c r="T11" s="50">
        <v>242.4</v>
      </c>
      <c r="U11" s="50">
        <v>244.79999999999998</v>
      </c>
      <c r="V11" s="50">
        <v>227.1</v>
      </c>
      <c r="W11" s="50">
        <v>218.1</v>
      </c>
      <c r="X11" s="50">
        <v>182.25</v>
      </c>
      <c r="Y11" s="50">
        <v>174.75</v>
      </c>
      <c r="Z11" s="50">
        <v>172.2</v>
      </c>
      <c r="AA11" s="50">
        <v>172.5</v>
      </c>
      <c r="AB11" s="50">
        <v>162.9</v>
      </c>
      <c r="AC11" s="50">
        <v>167.7</v>
      </c>
      <c r="AD11" s="32"/>
      <c r="AE11" s="24"/>
      <c r="AF11" s="24"/>
    </row>
    <row r="12" spans="1:32" s="18" customFormat="1" ht="15" customHeight="1" x14ac:dyDescent="0.25">
      <c r="A12" s="69"/>
      <c r="B12" s="75"/>
      <c r="C12" s="57" t="s">
        <v>33</v>
      </c>
      <c r="D12" s="57" t="s">
        <v>39</v>
      </c>
      <c r="E12" s="50">
        <v>34.950000000000003</v>
      </c>
      <c r="F12" s="50">
        <v>44.4</v>
      </c>
      <c r="G12" s="50">
        <v>41.400000000000006</v>
      </c>
      <c r="H12" s="50">
        <v>40.050000000000004</v>
      </c>
      <c r="I12" s="50">
        <v>36.6</v>
      </c>
      <c r="J12" s="50">
        <v>40.950000000000003</v>
      </c>
      <c r="K12" s="50">
        <v>31.65</v>
      </c>
      <c r="L12" s="50">
        <v>61.65</v>
      </c>
      <c r="M12" s="50">
        <v>154.94999999999999</v>
      </c>
      <c r="N12" s="50">
        <v>168.75</v>
      </c>
      <c r="O12" s="50">
        <v>168.3</v>
      </c>
      <c r="P12" s="50">
        <v>141.75</v>
      </c>
      <c r="Q12" s="50">
        <v>192.3</v>
      </c>
      <c r="R12" s="50">
        <v>212.1</v>
      </c>
      <c r="S12" s="50">
        <v>212.1</v>
      </c>
      <c r="T12" s="50">
        <v>207.29999999999998</v>
      </c>
      <c r="U12" s="50">
        <v>198.9</v>
      </c>
      <c r="V12" s="50">
        <v>177</v>
      </c>
      <c r="W12" s="50">
        <v>171.6</v>
      </c>
      <c r="X12" s="50">
        <v>145.94999999999999</v>
      </c>
      <c r="Y12" s="50">
        <v>146.25</v>
      </c>
      <c r="Z12" s="50">
        <v>145.65</v>
      </c>
      <c r="AA12" s="50">
        <v>142.79999999999998</v>
      </c>
      <c r="AB12" s="50">
        <v>139.80000000000001</v>
      </c>
      <c r="AC12" s="50">
        <v>141.30000000000001</v>
      </c>
      <c r="AD12" s="33"/>
      <c r="AE12" s="24"/>
      <c r="AF12" s="24"/>
    </row>
    <row r="13" spans="1:32" s="18" customFormat="1" ht="15" customHeight="1" x14ac:dyDescent="0.25">
      <c r="A13" s="69"/>
      <c r="B13" s="75"/>
      <c r="C13" s="57" t="s">
        <v>34</v>
      </c>
      <c r="D13" s="57" t="s">
        <v>35</v>
      </c>
      <c r="E13" s="34">
        <f t="shared" ref="E13:AC13" si="0">SQRT(POWER(E11,2)+POWER(E12,2))/E10/1.73</f>
        <v>141.13802016019241</v>
      </c>
      <c r="F13" s="34">
        <f t="shared" si="0"/>
        <v>156.00191220617037</v>
      </c>
      <c r="G13" s="34">
        <f t="shared" si="0"/>
        <v>149.6865878589355</v>
      </c>
      <c r="H13" s="34">
        <f t="shared" si="0"/>
        <v>148.71790570842046</v>
      </c>
      <c r="I13" s="34">
        <f t="shared" si="0"/>
        <v>218.28206886371487</v>
      </c>
      <c r="J13" s="34">
        <f t="shared" si="0"/>
        <v>190.63132548720384</v>
      </c>
      <c r="K13" s="34">
        <f t="shared" si="0"/>
        <v>164.50612788931122</v>
      </c>
      <c r="L13" s="34">
        <f t="shared" si="0"/>
        <v>215.0579617460244</v>
      </c>
      <c r="M13" s="34">
        <f t="shared" si="0"/>
        <v>385.02833604331408</v>
      </c>
      <c r="N13" s="34">
        <f t="shared" si="0"/>
        <v>428.23730363018944</v>
      </c>
      <c r="O13" s="34">
        <f t="shared" si="0"/>
        <v>417.40861706308414</v>
      </c>
      <c r="P13" s="34">
        <f t="shared" si="0"/>
        <v>365.95257999487438</v>
      </c>
      <c r="Q13" s="34">
        <f t="shared" si="0"/>
        <v>437.35061505977916</v>
      </c>
      <c r="R13" s="34">
        <f t="shared" si="0"/>
        <v>468.23242751467336</v>
      </c>
      <c r="S13" s="34">
        <f t="shared" si="0"/>
        <v>466.92286069745234</v>
      </c>
      <c r="T13" s="34">
        <f t="shared" si="0"/>
        <v>460.91481643316473</v>
      </c>
      <c r="U13" s="34">
        <f t="shared" si="0"/>
        <v>455.80575196495806</v>
      </c>
      <c r="V13" s="34">
        <f t="shared" si="0"/>
        <v>416.08312518299374</v>
      </c>
      <c r="W13" s="34">
        <f t="shared" si="0"/>
        <v>401.03218194128482</v>
      </c>
      <c r="X13" s="34">
        <f t="shared" si="0"/>
        <v>337.40984406227085</v>
      </c>
      <c r="Y13" s="34">
        <f t="shared" si="0"/>
        <v>329.2978943565214</v>
      </c>
      <c r="Z13" s="34">
        <f t="shared" si="0"/>
        <v>325.91995680664621</v>
      </c>
      <c r="AA13" s="34">
        <f t="shared" si="0"/>
        <v>323.60938183107135</v>
      </c>
      <c r="AB13" s="34">
        <f t="shared" si="0"/>
        <v>310.20747687035447</v>
      </c>
      <c r="AC13" s="34">
        <f t="shared" si="0"/>
        <v>316.89594959248251</v>
      </c>
      <c r="AD13" s="25"/>
      <c r="AE13" s="24"/>
      <c r="AF13" s="24"/>
    </row>
    <row r="14" spans="1:32" s="18" customFormat="1" ht="15" customHeight="1" x14ac:dyDescent="0.25">
      <c r="A14" s="69"/>
      <c r="B14" s="75"/>
      <c r="C14" s="57" t="s">
        <v>36</v>
      </c>
      <c r="D14" s="57"/>
      <c r="E14" s="35">
        <f t="shared" ref="E14:AC14" si="1">E12/E11</f>
        <v>0.38322368421052633</v>
      </c>
      <c r="F14" s="35">
        <f t="shared" si="1"/>
        <v>0.45121951219512191</v>
      </c>
      <c r="G14" s="35">
        <f t="shared" si="1"/>
        <v>0.43601895734597163</v>
      </c>
      <c r="H14" s="35">
        <f t="shared" si="1"/>
        <v>0.42246835443037978</v>
      </c>
      <c r="I14" s="35">
        <f t="shared" si="1"/>
        <v>0.24974411463664281</v>
      </c>
      <c r="J14" s="35">
        <f t="shared" si="1"/>
        <v>0.32655502392344504</v>
      </c>
      <c r="K14" s="35">
        <f t="shared" si="1"/>
        <v>0.28943758573388201</v>
      </c>
      <c r="L14" s="35">
        <f t="shared" si="1"/>
        <v>0.4551495016611295</v>
      </c>
      <c r="M14" s="35">
        <f t="shared" si="1"/>
        <v>0.71487889273356398</v>
      </c>
      <c r="N14" s="35">
        <f t="shared" si="1"/>
        <v>0.69273399014778314</v>
      </c>
      <c r="O14" s="35">
        <f t="shared" si="1"/>
        <v>0.71693290734824289</v>
      </c>
      <c r="P14" s="35">
        <f t="shared" si="1"/>
        <v>0.6754824874910651</v>
      </c>
      <c r="Q14" s="35">
        <f t="shared" si="1"/>
        <v>0.82284980744544289</v>
      </c>
      <c r="R14" s="35">
        <f t="shared" si="1"/>
        <v>0.86589099816289039</v>
      </c>
      <c r="S14" s="35">
        <f>S12/S11</f>
        <v>0.87015384615384617</v>
      </c>
      <c r="T14" s="35">
        <f t="shared" si="1"/>
        <v>0.85519801980198007</v>
      </c>
      <c r="U14" s="35">
        <f t="shared" si="1"/>
        <v>0.81250000000000011</v>
      </c>
      <c r="V14" s="35">
        <f t="shared" si="1"/>
        <v>0.77939233817701459</v>
      </c>
      <c r="W14" s="35">
        <f t="shared" si="1"/>
        <v>0.78679504814305368</v>
      </c>
      <c r="X14" s="35">
        <f t="shared" si="1"/>
        <v>0.8008230452674896</v>
      </c>
      <c r="Y14" s="35">
        <f t="shared" si="1"/>
        <v>0.83690987124463523</v>
      </c>
      <c r="Z14" s="35">
        <f t="shared" si="1"/>
        <v>0.84581881533101055</v>
      </c>
      <c r="AA14" s="35">
        <f t="shared" si="1"/>
        <v>0.8278260869565216</v>
      </c>
      <c r="AB14" s="35">
        <f t="shared" si="1"/>
        <v>0.85819521178637204</v>
      </c>
      <c r="AC14" s="35">
        <f t="shared" si="1"/>
        <v>0.84257602862254033</v>
      </c>
      <c r="AD14" s="25"/>
      <c r="AE14" s="24"/>
      <c r="AF14" s="24"/>
    </row>
    <row r="15" spans="1:32" s="18" customFormat="1" ht="15" customHeight="1" thickBot="1" x14ac:dyDescent="0.3">
      <c r="A15" s="70"/>
      <c r="B15" s="76"/>
      <c r="C15" s="58" t="s">
        <v>37</v>
      </c>
      <c r="D15" s="58"/>
      <c r="E15" s="36">
        <f t="shared" ref="E15:AC15" si="2">COS(ATAN(E14))</f>
        <v>0.93378033335642896</v>
      </c>
      <c r="F15" s="36">
        <f t="shared" si="2"/>
        <v>0.91150505645073232</v>
      </c>
      <c r="G15" s="36">
        <f t="shared" si="2"/>
        <v>0.91665515676172038</v>
      </c>
      <c r="H15" s="36">
        <f t="shared" si="2"/>
        <v>0.92116829510612541</v>
      </c>
      <c r="I15" s="36">
        <f t="shared" si="2"/>
        <v>0.97020088617367273</v>
      </c>
      <c r="J15" s="36">
        <f t="shared" si="2"/>
        <v>0.95059860896017301</v>
      </c>
      <c r="K15" s="36">
        <f t="shared" si="2"/>
        <v>0.96057352538379326</v>
      </c>
      <c r="L15" s="36">
        <f t="shared" si="2"/>
        <v>0.91015925488409211</v>
      </c>
      <c r="M15" s="36">
        <f t="shared" si="2"/>
        <v>0.81350517359679453</v>
      </c>
      <c r="N15" s="36">
        <f t="shared" si="2"/>
        <v>0.82202815682605257</v>
      </c>
      <c r="O15" s="36">
        <f t="shared" si="2"/>
        <v>0.8127146641895352</v>
      </c>
      <c r="P15" s="36">
        <f t="shared" si="2"/>
        <v>0.82866322486632715</v>
      </c>
      <c r="Q15" s="36">
        <f t="shared" si="2"/>
        <v>0.77218769421330202</v>
      </c>
      <c r="R15" s="36">
        <f t="shared" si="2"/>
        <v>0.75597922663785089</v>
      </c>
      <c r="S15" s="36">
        <f t="shared" si="2"/>
        <v>0.7543856042236089</v>
      </c>
      <c r="T15" s="36">
        <f t="shared" si="2"/>
        <v>0.7599864548763845</v>
      </c>
      <c r="U15" s="36">
        <f t="shared" si="2"/>
        <v>0.77611400011626541</v>
      </c>
      <c r="V15" s="36">
        <f t="shared" si="2"/>
        <v>0.78873468037693562</v>
      </c>
      <c r="W15" s="36">
        <f t="shared" si="2"/>
        <v>0.78590553226665694</v>
      </c>
      <c r="X15" s="36">
        <f t="shared" si="2"/>
        <v>0.78055532954312834</v>
      </c>
      <c r="Y15" s="36">
        <f t="shared" si="2"/>
        <v>0.76687068475663622</v>
      </c>
      <c r="Z15" s="36">
        <f t="shared" si="2"/>
        <v>0.76351240677006516</v>
      </c>
      <c r="AA15" s="36">
        <f t="shared" si="2"/>
        <v>0.77030355311986953</v>
      </c>
      <c r="AB15" s="36">
        <f t="shared" si="2"/>
        <v>0.75886186449283966</v>
      </c>
      <c r="AC15" s="36">
        <f t="shared" si="2"/>
        <v>0.76473378966840733</v>
      </c>
      <c r="AD15" s="37"/>
      <c r="AE15" s="24"/>
      <c r="AF15" s="24"/>
    </row>
    <row r="16" spans="1:32" s="18" customFormat="1" ht="15" customHeight="1" x14ac:dyDescent="0.25">
      <c r="A16" s="68" t="s">
        <v>46</v>
      </c>
      <c r="B16" s="74" t="s">
        <v>41</v>
      </c>
      <c r="C16" s="56" t="s">
        <v>30</v>
      </c>
      <c r="D16" s="56" t="s">
        <v>31</v>
      </c>
      <c r="E16" s="30">
        <v>0.4</v>
      </c>
      <c r="F16" s="38">
        <v>0.4</v>
      </c>
      <c r="G16" s="38">
        <v>0.4</v>
      </c>
      <c r="H16" s="38">
        <v>0.4</v>
      </c>
      <c r="I16" s="38">
        <v>0.4</v>
      </c>
      <c r="J16" s="38">
        <v>0.4</v>
      </c>
      <c r="K16" s="38">
        <v>0.4</v>
      </c>
      <c r="L16" s="38">
        <v>0.4</v>
      </c>
      <c r="M16" s="38">
        <v>0.4</v>
      </c>
      <c r="N16" s="38">
        <v>0.4</v>
      </c>
      <c r="O16" s="38">
        <v>0.4</v>
      </c>
      <c r="P16" s="38">
        <v>0.4</v>
      </c>
      <c r="Q16" s="38">
        <v>0.4</v>
      </c>
      <c r="R16" s="38">
        <v>0.4</v>
      </c>
      <c r="S16" s="38">
        <v>0.4</v>
      </c>
      <c r="T16" s="38">
        <v>0.4</v>
      </c>
      <c r="U16" s="38">
        <v>0.4</v>
      </c>
      <c r="V16" s="38">
        <v>0.4</v>
      </c>
      <c r="W16" s="38">
        <v>0.4</v>
      </c>
      <c r="X16" s="38">
        <v>0.4</v>
      </c>
      <c r="Y16" s="38">
        <v>0.4</v>
      </c>
      <c r="Z16" s="38">
        <v>0.4</v>
      </c>
      <c r="AA16" s="38">
        <v>0.4</v>
      </c>
      <c r="AB16" s="38">
        <v>0.4</v>
      </c>
      <c r="AC16" s="38">
        <v>0.4</v>
      </c>
      <c r="AD16" s="31"/>
      <c r="AE16" s="24"/>
      <c r="AF16" s="24"/>
    </row>
    <row r="17" spans="1:32" s="18" customFormat="1" ht="15" customHeight="1" x14ac:dyDescent="0.25">
      <c r="A17" s="69"/>
      <c r="B17" s="75"/>
      <c r="C17" s="57" t="s">
        <v>32</v>
      </c>
      <c r="D17" s="57" t="s">
        <v>38</v>
      </c>
      <c r="E17" s="50">
        <v>69.45</v>
      </c>
      <c r="F17" s="50">
        <v>69.75</v>
      </c>
      <c r="G17" s="50">
        <v>61.199999999999996</v>
      </c>
      <c r="H17" s="50">
        <v>46.5</v>
      </c>
      <c r="I17" s="50">
        <v>65.099999999999994</v>
      </c>
      <c r="J17" s="50">
        <v>61.349999999999994</v>
      </c>
      <c r="K17" s="50">
        <v>57.75</v>
      </c>
      <c r="L17" s="50">
        <v>70.2</v>
      </c>
      <c r="M17" s="50">
        <v>125.69999999999999</v>
      </c>
      <c r="N17" s="50">
        <v>122.85</v>
      </c>
      <c r="O17" s="50">
        <v>122.69999999999999</v>
      </c>
      <c r="P17" s="50">
        <v>117.30000000000001</v>
      </c>
      <c r="Q17" s="50">
        <v>132</v>
      </c>
      <c r="R17" s="50">
        <v>136.20000000000002</v>
      </c>
      <c r="S17" s="50">
        <v>132.75</v>
      </c>
      <c r="T17" s="50">
        <v>135.45000000000002</v>
      </c>
      <c r="U17" s="50">
        <v>136.5</v>
      </c>
      <c r="V17" s="50">
        <v>131.4</v>
      </c>
      <c r="W17" s="50">
        <v>130.35</v>
      </c>
      <c r="X17" s="50">
        <v>109.5</v>
      </c>
      <c r="Y17" s="50">
        <v>80.850000000000009</v>
      </c>
      <c r="Z17" s="50">
        <v>80.550000000000011</v>
      </c>
      <c r="AA17" s="50">
        <v>77.7</v>
      </c>
      <c r="AB17" s="50">
        <v>75.3</v>
      </c>
      <c r="AC17" s="50">
        <v>73.349999999999994</v>
      </c>
      <c r="AD17" s="32"/>
      <c r="AE17" s="24"/>
      <c r="AF17" s="24"/>
    </row>
    <row r="18" spans="1:32" s="18" customFormat="1" ht="15" customHeight="1" x14ac:dyDescent="0.25">
      <c r="A18" s="69"/>
      <c r="B18" s="75"/>
      <c r="C18" s="57" t="s">
        <v>33</v>
      </c>
      <c r="D18" s="57" t="s">
        <v>39</v>
      </c>
      <c r="E18" s="50">
        <v>42.599999999999994</v>
      </c>
      <c r="F18" s="50">
        <v>42.599999999999994</v>
      </c>
      <c r="G18" s="50">
        <v>35.4</v>
      </c>
      <c r="H18" s="50">
        <v>22.5</v>
      </c>
      <c r="I18" s="50">
        <v>22.5</v>
      </c>
      <c r="J18" s="50">
        <v>22.65</v>
      </c>
      <c r="K18" s="50">
        <v>18.149999999999999</v>
      </c>
      <c r="L18" s="50">
        <v>29.25</v>
      </c>
      <c r="M18" s="50">
        <v>94.2</v>
      </c>
      <c r="N18" s="50">
        <v>86.55</v>
      </c>
      <c r="O18" s="50">
        <v>92.4</v>
      </c>
      <c r="P18" s="50">
        <v>93.15</v>
      </c>
      <c r="Q18" s="50">
        <v>104.1</v>
      </c>
      <c r="R18" s="50">
        <v>110.1</v>
      </c>
      <c r="S18" s="50">
        <v>108.45</v>
      </c>
      <c r="T18" s="50">
        <v>107.85</v>
      </c>
      <c r="U18" s="50">
        <v>107.69999999999999</v>
      </c>
      <c r="V18" s="50">
        <v>107.55</v>
      </c>
      <c r="W18" s="50">
        <v>108</v>
      </c>
      <c r="X18" s="50">
        <v>95.850000000000009</v>
      </c>
      <c r="Y18" s="50">
        <v>66.599999999999994</v>
      </c>
      <c r="Z18" s="50">
        <v>66.75</v>
      </c>
      <c r="AA18" s="50">
        <v>65.25</v>
      </c>
      <c r="AB18" s="50">
        <v>58.050000000000004</v>
      </c>
      <c r="AC18" s="50">
        <v>48.9</v>
      </c>
      <c r="AD18" s="25"/>
      <c r="AE18" s="24"/>
      <c r="AF18" s="24"/>
    </row>
    <row r="19" spans="1:32" s="18" customFormat="1" ht="15" customHeight="1" x14ac:dyDescent="0.25">
      <c r="A19" s="69"/>
      <c r="B19" s="75"/>
      <c r="C19" s="57" t="s">
        <v>34</v>
      </c>
      <c r="D19" s="57" t="s">
        <v>35</v>
      </c>
      <c r="E19" s="34">
        <f t="shared" ref="E19:AC19" si="3">SQRT(POWER(E17,2)+POWER(E18,2))/E16/1.73</f>
        <v>117.73743607757652</v>
      </c>
      <c r="F19" s="34">
        <f t="shared" si="3"/>
        <v>118.10719809805873</v>
      </c>
      <c r="G19" s="34">
        <f t="shared" si="3"/>
        <v>102.16875423505267</v>
      </c>
      <c r="H19" s="34">
        <f t="shared" si="3"/>
        <v>74.649604151976447</v>
      </c>
      <c r="I19" s="34">
        <f t="shared" si="3"/>
        <v>99.535532999593556</v>
      </c>
      <c r="J19" s="34">
        <f t="shared" si="3"/>
        <v>94.505190316152309</v>
      </c>
      <c r="K19" s="34">
        <f t="shared" si="3"/>
        <v>87.47830907786944</v>
      </c>
      <c r="L19" s="34">
        <f t="shared" si="3"/>
        <v>109.89884393063582</v>
      </c>
      <c r="M19" s="34">
        <f t="shared" si="3"/>
        <v>226.99423621261369</v>
      </c>
      <c r="N19" s="34">
        <f t="shared" si="3"/>
        <v>217.16256527178243</v>
      </c>
      <c r="O19" s="34">
        <f t="shared" si="3"/>
        <v>221.96574128391703</v>
      </c>
      <c r="P19" s="34">
        <f t="shared" si="3"/>
        <v>216.45552613878272</v>
      </c>
      <c r="Q19" s="34">
        <f t="shared" si="3"/>
        <v>242.932829298424</v>
      </c>
      <c r="R19" s="34">
        <f t="shared" si="3"/>
        <v>253.08601005207498</v>
      </c>
      <c r="S19" s="34">
        <f t="shared" si="3"/>
        <v>247.7131742887899</v>
      </c>
      <c r="T19" s="34">
        <f t="shared" si="3"/>
        <v>250.20592357747526</v>
      </c>
      <c r="U19" s="34">
        <f t="shared" si="3"/>
        <v>251.26039659216696</v>
      </c>
      <c r="V19" s="34">
        <f t="shared" si="3"/>
        <v>245.37964799041512</v>
      </c>
      <c r="W19" s="34">
        <f t="shared" si="3"/>
        <v>244.6217339439923</v>
      </c>
      <c r="X19" s="34">
        <f t="shared" si="3"/>
        <v>210.29597900449482</v>
      </c>
      <c r="Y19" s="34">
        <f t="shared" si="3"/>
        <v>151.37090097682139</v>
      </c>
      <c r="Z19" s="34">
        <f t="shared" si="3"/>
        <v>151.17475348444339</v>
      </c>
      <c r="AA19" s="34">
        <f t="shared" si="3"/>
        <v>146.62363088061164</v>
      </c>
      <c r="AB19" s="34">
        <f t="shared" si="3"/>
        <v>137.39645848335726</v>
      </c>
      <c r="AC19" s="34">
        <f t="shared" si="3"/>
        <v>127.39267151025221</v>
      </c>
      <c r="AD19" s="25"/>
      <c r="AE19" s="24"/>
      <c r="AF19" s="24"/>
    </row>
    <row r="20" spans="1:32" s="18" customFormat="1" ht="15" customHeight="1" x14ac:dyDescent="0.25">
      <c r="A20" s="69"/>
      <c r="B20" s="75"/>
      <c r="C20" s="57" t="s">
        <v>36</v>
      </c>
      <c r="D20" s="57"/>
      <c r="E20" s="35">
        <f t="shared" ref="E20:AC20" si="4">E18/E17</f>
        <v>0.61339092872570189</v>
      </c>
      <c r="F20" s="35">
        <f t="shared" si="4"/>
        <v>0.61075268817204298</v>
      </c>
      <c r="G20" s="35">
        <f t="shared" si="4"/>
        <v>0.57843137254901966</v>
      </c>
      <c r="H20" s="35">
        <f t="shared" si="4"/>
        <v>0.4838709677419355</v>
      </c>
      <c r="I20" s="35">
        <f t="shared" si="4"/>
        <v>0.34562211981566826</v>
      </c>
      <c r="J20" s="35">
        <f t="shared" si="4"/>
        <v>0.36919315403422986</v>
      </c>
      <c r="K20" s="35">
        <f t="shared" si="4"/>
        <v>0.31428571428571428</v>
      </c>
      <c r="L20" s="35">
        <f t="shared" si="4"/>
        <v>0.41666666666666663</v>
      </c>
      <c r="M20" s="35">
        <f t="shared" si="4"/>
        <v>0.74940334128878294</v>
      </c>
      <c r="N20" s="35">
        <f t="shared" si="4"/>
        <v>0.70451770451770457</v>
      </c>
      <c r="O20" s="35">
        <f t="shared" si="4"/>
        <v>0.75305623471882654</v>
      </c>
      <c r="P20" s="35">
        <f t="shared" si="4"/>
        <v>0.79411764705882348</v>
      </c>
      <c r="Q20" s="35">
        <f t="shared" si="4"/>
        <v>0.78863636363636358</v>
      </c>
      <c r="R20" s="35">
        <f t="shared" si="4"/>
        <v>0.80837004405286328</v>
      </c>
      <c r="S20" s="35">
        <f t="shared" si="4"/>
        <v>0.81694915254237288</v>
      </c>
      <c r="T20" s="35">
        <f t="shared" si="4"/>
        <v>0.79623477297895884</v>
      </c>
      <c r="U20" s="35">
        <f t="shared" si="4"/>
        <v>0.78901098901098887</v>
      </c>
      <c r="V20" s="35">
        <f t="shared" si="4"/>
        <v>0.81849315068493145</v>
      </c>
      <c r="W20" s="35">
        <f t="shared" si="4"/>
        <v>0.8285385500575374</v>
      </c>
      <c r="X20" s="35">
        <f t="shared" si="4"/>
        <v>0.87534246575342478</v>
      </c>
      <c r="Y20" s="35">
        <f t="shared" si="4"/>
        <v>0.82374768089053785</v>
      </c>
      <c r="Z20" s="35">
        <f t="shared" si="4"/>
        <v>0.82867783985102406</v>
      </c>
      <c r="AA20" s="35">
        <f t="shared" si="4"/>
        <v>0.83976833976833976</v>
      </c>
      <c r="AB20" s="35">
        <f t="shared" si="4"/>
        <v>0.77091633466135467</v>
      </c>
      <c r="AC20" s="35">
        <f t="shared" si="4"/>
        <v>0.66666666666666674</v>
      </c>
      <c r="AD20" s="25"/>
      <c r="AE20" s="24"/>
      <c r="AF20" s="24"/>
    </row>
    <row r="21" spans="1:32" s="18" customFormat="1" ht="15" customHeight="1" thickBot="1" x14ac:dyDescent="0.3">
      <c r="A21" s="70"/>
      <c r="B21" s="76"/>
      <c r="C21" s="58" t="s">
        <v>37</v>
      </c>
      <c r="D21" s="58"/>
      <c r="E21" s="36">
        <f t="shared" ref="E21:AC21" si="5">COS(ATAN(E20))</f>
        <v>0.85241597761796939</v>
      </c>
      <c r="F21" s="36">
        <f t="shared" si="5"/>
        <v>0.85341790602953926</v>
      </c>
      <c r="G21" s="36">
        <f t="shared" si="5"/>
        <v>0.86561989544195883</v>
      </c>
      <c r="H21" s="36">
        <f t="shared" si="5"/>
        <v>0.90015925141551345</v>
      </c>
      <c r="I21" s="36">
        <f t="shared" si="5"/>
        <v>0.94514131460023076</v>
      </c>
      <c r="J21" s="36">
        <f t="shared" si="5"/>
        <v>0.93810793954889504</v>
      </c>
      <c r="K21" s="36">
        <f t="shared" si="5"/>
        <v>0.95399371690125545</v>
      </c>
      <c r="L21" s="36">
        <f t="shared" si="5"/>
        <v>0.92307692307692313</v>
      </c>
      <c r="M21" s="36">
        <f t="shared" si="5"/>
        <v>0.80022912420468217</v>
      </c>
      <c r="N21" s="36">
        <f t="shared" si="5"/>
        <v>0.8174931140269216</v>
      </c>
      <c r="O21" s="36">
        <f t="shared" si="5"/>
        <v>0.798826601360627</v>
      </c>
      <c r="P21" s="36">
        <f t="shared" si="5"/>
        <v>0.78311084749829385</v>
      </c>
      <c r="Q21" s="36">
        <f t="shared" si="5"/>
        <v>0.78520241845280592</v>
      </c>
      <c r="R21" s="36">
        <f t="shared" si="5"/>
        <v>0.77768348083743188</v>
      </c>
      <c r="S21" s="36">
        <f t="shared" si="5"/>
        <v>0.77442493991845918</v>
      </c>
      <c r="T21" s="36">
        <f t="shared" si="5"/>
        <v>0.78230359785644343</v>
      </c>
      <c r="U21" s="36">
        <f t="shared" si="5"/>
        <v>0.78505939628953447</v>
      </c>
      <c r="V21" s="36">
        <f t="shared" si="5"/>
        <v>0.77383921045889259</v>
      </c>
      <c r="W21" s="36">
        <f t="shared" si="5"/>
        <v>0.77003399896694869</v>
      </c>
      <c r="X21" s="36">
        <f t="shared" si="5"/>
        <v>0.7524489767646535</v>
      </c>
      <c r="Y21" s="36">
        <f t="shared" si="5"/>
        <v>0.77184755697197904</v>
      </c>
      <c r="Z21" s="36">
        <f t="shared" si="5"/>
        <v>0.76998130588004932</v>
      </c>
      <c r="AA21" s="36">
        <f t="shared" si="5"/>
        <v>0.76579222816850256</v>
      </c>
      <c r="AB21" s="36">
        <f t="shared" si="5"/>
        <v>0.79197841125515456</v>
      </c>
      <c r="AC21" s="36">
        <f t="shared" si="5"/>
        <v>0.83205029433784361</v>
      </c>
      <c r="AD21" s="37"/>
      <c r="AE21" s="24"/>
      <c r="AF21" s="24"/>
    </row>
    <row r="22" spans="1:32" s="18" customFormat="1" ht="15" customHeight="1" x14ac:dyDescent="0.25">
      <c r="A22" s="40"/>
      <c r="B22" s="41"/>
      <c r="C22" s="41"/>
      <c r="D22" s="41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1"/>
      <c r="AE22" s="24"/>
      <c r="AF22" s="24"/>
    </row>
    <row r="23" spans="1:32" s="18" customFormat="1" ht="15" customHeight="1" x14ac:dyDescent="0.25">
      <c r="A23" s="44"/>
      <c r="B23" s="44"/>
      <c r="C23" s="45"/>
      <c r="D23" s="45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5"/>
      <c r="AE23" s="24"/>
      <c r="AF23" s="24"/>
    </row>
    <row r="24" spans="1:32" s="18" customFormat="1" ht="15" customHeight="1" x14ac:dyDescent="0.25">
      <c r="A24" s="63" t="s">
        <v>40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24"/>
      <c r="AF24" s="24"/>
    </row>
    <row r="25" spans="1:32" s="18" customFormat="1" ht="15" customHeight="1" thickBot="1" x14ac:dyDescent="0.3">
      <c r="A25" s="44"/>
      <c r="B25" s="44"/>
      <c r="C25" s="45"/>
      <c r="D25" s="45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5"/>
      <c r="AE25" s="24"/>
      <c r="AF25" s="24"/>
    </row>
    <row r="26" spans="1:32" s="20" customFormat="1" ht="15" customHeight="1" x14ac:dyDescent="0.25">
      <c r="A26" s="68" t="s">
        <v>119</v>
      </c>
      <c r="B26" s="77" t="s">
        <v>72</v>
      </c>
      <c r="C26" s="56" t="s">
        <v>30</v>
      </c>
      <c r="D26" s="56" t="s">
        <v>31</v>
      </c>
      <c r="E26" s="30">
        <v>10</v>
      </c>
      <c r="F26" s="30">
        <v>10</v>
      </c>
      <c r="G26" s="30">
        <v>10</v>
      </c>
      <c r="H26" s="30">
        <v>10</v>
      </c>
      <c r="I26" s="30">
        <v>10</v>
      </c>
      <c r="J26" s="30">
        <v>10</v>
      </c>
      <c r="K26" s="30">
        <v>10</v>
      </c>
      <c r="L26" s="30">
        <v>10</v>
      </c>
      <c r="M26" s="30">
        <v>10</v>
      </c>
      <c r="N26" s="30">
        <v>10</v>
      </c>
      <c r="O26" s="30">
        <v>10</v>
      </c>
      <c r="P26" s="30">
        <v>10</v>
      </c>
      <c r="Q26" s="30">
        <v>10</v>
      </c>
      <c r="R26" s="30">
        <v>10</v>
      </c>
      <c r="S26" s="30">
        <v>10</v>
      </c>
      <c r="T26" s="30">
        <v>10</v>
      </c>
      <c r="U26" s="30">
        <v>10</v>
      </c>
      <c r="V26" s="30">
        <v>10</v>
      </c>
      <c r="W26" s="30">
        <v>10</v>
      </c>
      <c r="X26" s="30">
        <v>10</v>
      </c>
      <c r="Y26" s="30">
        <v>10</v>
      </c>
      <c r="Z26" s="30">
        <v>10</v>
      </c>
      <c r="AA26" s="30">
        <v>10</v>
      </c>
      <c r="AB26" s="30">
        <v>10</v>
      </c>
      <c r="AC26" s="30">
        <v>10</v>
      </c>
      <c r="AD26" s="31"/>
    </row>
    <row r="27" spans="1:32" s="20" customFormat="1" ht="15" customHeight="1" x14ac:dyDescent="0.25">
      <c r="A27" s="69"/>
      <c r="B27" s="78"/>
      <c r="C27" s="57" t="s">
        <v>32</v>
      </c>
      <c r="D27" s="57" t="s">
        <v>38</v>
      </c>
      <c r="E27" s="52" t="s">
        <v>75</v>
      </c>
      <c r="F27" s="52" t="s">
        <v>76</v>
      </c>
      <c r="G27" s="52" t="s">
        <v>77</v>
      </c>
      <c r="H27" s="52" t="s">
        <v>78</v>
      </c>
      <c r="I27" s="52" t="s">
        <v>79</v>
      </c>
      <c r="J27" s="52" t="s">
        <v>80</v>
      </c>
      <c r="K27" s="52" t="s">
        <v>81</v>
      </c>
      <c r="L27" s="52" t="s">
        <v>82</v>
      </c>
      <c r="M27" s="52" t="s">
        <v>83</v>
      </c>
      <c r="N27" s="52" t="s">
        <v>84</v>
      </c>
      <c r="O27" s="52" t="s">
        <v>85</v>
      </c>
      <c r="P27" s="52" t="s">
        <v>86</v>
      </c>
      <c r="Q27" s="52" t="s">
        <v>87</v>
      </c>
      <c r="R27" s="52" t="s">
        <v>88</v>
      </c>
      <c r="S27" s="52" t="s">
        <v>89</v>
      </c>
      <c r="T27" s="52" t="s">
        <v>90</v>
      </c>
      <c r="U27" s="52" t="s">
        <v>91</v>
      </c>
      <c r="V27" s="52" t="s">
        <v>92</v>
      </c>
      <c r="W27" s="52" t="s">
        <v>93</v>
      </c>
      <c r="X27" s="52" t="s">
        <v>94</v>
      </c>
      <c r="Y27" s="52" t="s">
        <v>95</v>
      </c>
      <c r="Z27" s="52" t="s">
        <v>96</v>
      </c>
      <c r="AA27" s="61">
        <v>21.628</v>
      </c>
      <c r="AB27" s="61">
        <v>21.181999999999999</v>
      </c>
      <c r="AC27" s="52">
        <v>21.405000000000001</v>
      </c>
      <c r="AD27" s="25"/>
    </row>
    <row r="28" spans="1:32" s="20" customFormat="1" ht="15" customHeight="1" x14ac:dyDescent="0.25">
      <c r="A28" s="69"/>
      <c r="B28" s="78"/>
      <c r="C28" s="57" t="s">
        <v>33</v>
      </c>
      <c r="D28" s="57" t="s">
        <v>39</v>
      </c>
      <c r="E28" s="53" t="s">
        <v>97</v>
      </c>
      <c r="F28" s="53" t="s">
        <v>98</v>
      </c>
      <c r="G28" s="53" t="s">
        <v>99</v>
      </c>
      <c r="H28" s="53" t="s">
        <v>100</v>
      </c>
      <c r="I28" s="53" t="s">
        <v>101</v>
      </c>
      <c r="J28" s="53" t="s">
        <v>102</v>
      </c>
      <c r="K28" s="53" t="s">
        <v>103</v>
      </c>
      <c r="L28" s="53" t="s">
        <v>104</v>
      </c>
      <c r="M28" s="53" t="s">
        <v>105</v>
      </c>
      <c r="N28" s="53" t="s">
        <v>106</v>
      </c>
      <c r="O28" s="53" t="s">
        <v>107</v>
      </c>
      <c r="P28" s="53" t="s">
        <v>108</v>
      </c>
      <c r="Q28" s="53" t="s">
        <v>109</v>
      </c>
      <c r="R28" s="53" t="s">
        <v>110</v>
      </c>
      <c r="S28" s="53" t="s">
        <v>111</v>
      </c>
      <c r="T28" s="53" t="s">
        <v>112</v>
      </c>
      <c r="U28" s="53" t="s">
        <v>113</v>
      </c>
      <c r="V28" s="53" t="s">
        <v>114</v>
      </c>
      <c r="W28" s="53" t="s">
        <v>115</v>
      </c>
      <c r="X28" s="53" t="s">
        <v>116</v>
      </c>
      <c r="Y28" s="53" t="s">
        <v>117</v>
      </c>
      <c r="Z28" s="53" t="s">
        <v>118</v>
      </c>
      <c r="AA28" s="62">
        <v>11.318</v>
      </c>
      <c r="AB28" s="62">
        <v>11.366</v>
      </c>
      <c r="AC28" s="53">
        <v>11.341999999999999</v>
      </c>
      <c r="AD28" s="25"/>
    </row>
    <row r="29" spans="1:32" s="20" customFormat="1" ht="15" customHeight="1" x14ac:dyDescent="0.25">
      <c r="A29" s="69"/>
      <c r="B29" s="78"/>
      <c r="C29" s="57" t="s">
        <v>34</v>
      </c>
      <c r="D29" s="57" t="s">
        <v>35</v>
      </c>
      <c r="E29" s="34">
        <f>SQRT(POWER(E27,2)+POWER(E28,2))/E26/1.73</f>
        <v>1.4710197737330006</v>
      </c>
      <c r="F29" s="34">
        <f t="shared" ref="F29:AC29" si="6">SQRT(POWER(F27,2)+POWER(F28,2))/F26/1.73</f>
        <v>1.3837345363177731</v>
      </c>
      <c r="G29" s="34">
        <f t="shared" si="6"/>
        <v>1.3614307185911465</v>
      </c>
      <c r="H29" s="34">
        <f t="shared" si="6"/>
        <v>1.4526986481341391</v>
      </c>
      <c r="I29" s="34">
        <f t="shared" si="6"/>
        <v>1.3805734169797785</v>
      </c>
      <c r="J29" s="34">
        <f t="shared" si="6"/>
        <v>1.3723057584435605</v>
      </c>
      <c r="K29" s="34">
        <f t="shared" si="6"/>
        <v>3.1991830061511335</v>
      </c>
      <c r="L29" s="34">
        <f t="shared" si="6"/>
        <v>4.1997655226675947</v>
      </c>
      <c r="M29" s="34">
        <f t="shared" si="6"/>
        <v>3.2787136572670836</v>
      </c>
      <c r="N29" s="34">
        <f t="shared" si="6"/>
        <v>4.4687411342946053</v>
      </c>
      <c r="O29" s="34">
        <f t="shared" si="6"/>
        <v>2.2444330707065023</v>
      </c>
      <c r="P29" s="34">
        <f t="shared" si="6"/>
        <v>4.1567545770371304</v>
      </c>
      <c r="Q29" s="34">
        <f t="shared" si="6"/>
        <v>4.1531140255787653</v>
      </c>
      <c r="R29" s="34">
        <f t="shared" si="6"/>
        <v>4.1594242193617763</v>
      </c>
      <c r="S29" s="34">
        <f t="shared" si="6"/>
        <v>2.6387895579445089</v>
      </c>
      <c r="T29" s="34">
        <f t="shared" si="6"/>
        <v>1.9063913912389372</v>
      </c>
      <c r="U29" s="34">
        <f t="shared" si="6"/>
        <v>1.6642458523532746</v>
      </c>
      <c r="V29" s="34">
        <f t="shared" si="6"/>
        <v>1.7053836838979539</v>
      </c>
      <c r="W29" s="34">
        <f t="shared" si="6"/>
        <v>1.6061025074568624</v>
      </c>
      <c r="X29" s="34">
        <f t="shared" si="6"/>
        <v>1.6309052075203523</v>
      </c>
      <c r="Y29" s="34">
        <f t="shared" si="6"/>
        <v>1.6658073087172487</v>
      </c>
      <c r="Z29" s="34">
        <f t="shared" si="6"/>
        <v>1.3921569975942907</v>
      </c>
      <c r="AA29" s="34">
        <f t="shared" si="6"/>
        <v>1.4110056380782572</v>
      </c>
      <c r="AB29" s="34">
        <f t="shared" si="6"/>
        <v>1.3895250191377806</v>
      </c>
      <c r="AC29" s="34">
        <f t="shared" si="6"/>
        <v>1.4002465010218414</v>
      </c>
      <c r="AD29" s="25"/>
    </row>
    <row r="30" spans="1:32" s="20" customFormat="1" ht="15" customHeight="1" x14ac:dyDescent="0.25">
      <c r="A30" s="69"/>
      <c r="B30" s="78"/>
      <c r="C30" s="57" t="s">
        <v>36</v>
      </c>
      <c r="D30" s="57"/>
      <c r="E30" s="35">
        <f>E28/E27</f>
        <v>0.53597860008916631</v>
      </c>
      <c r="F30" s="35">
        <f t="shared" ref="F30:AC30" si="7">F28/F27</f>
        <v>0.53496304718590104</v>
      </c>
      <c r="G30" s="35">
        <f t="shared" si="7"/>
        <v>0.55312954876273657</v>
      </c>
      <c r="H30" s="35">
        <f t="shared" si="7"/>
        <v>0.5356143360115555</v>
      </c>
      <c r="I30" s="35">
        <f t="shared" si="7"/>
        <v>0.53105148383426559</v>
      </c>
      <c r="J30" s="35">
        <f t="shared" si="7"/>
        <v>0.51154428463285384</v>
      </c>
      <c r="K30" s="35">
        <f t="shared" si="7"/>
        <v>0.8979601748421564</v>
      </c>
      <c r="L30" s="35">
        <f t="shared" si="7"/>
        <v>1.008954756970242</v>
      </c>
      <c r="M30" s="35">
        <f t="shared" si="7"/>
        <v>0.88729141133213918</v>
      </c>
      <c r="N30" s="35">
        <f t="shared" si="7"/>
        <v>1.0367044268892533</v>
      </c>
      <c r="O30" s="35">
        <f t="shared" si="7"/>
        <v>0.73639096782447389</v>
      </c>
      <c r="P30" s="35">
        <f t="shared" si="7"/>
        <v>1.0763698770073142</v>
      </c>
      <c r="Q30" s="35">
        <f t="shared" si="7"/>
        <v>0.89499047405581078</v>
      </c>
      <c r="R30" s="35">
        <f t="shared" si="7"/>
        <v>1.0016522423288747</v>
      </c>
      <c r="S30" s="35">
        <f t="shared" si="7"/>
        <v>0.65764773740233862</v>
      </c>
      <c r="T30" s="35">
        <f t="shared" si="7"/>
        <v>0.52157855139867315</v>
      </c>
      <c r="U30" s="35">
        <f t="shared" si="7"/>
        <v>0.55688956030849956</v>
      </c>
      <c r="V30" s="35">
        <f t="shared" si="7"/>
        <v>0.53630769230769237</v>
      </c>
      <c r="W30" s="35">
        <f t="shared" si="7"/>
        <v>0.51501902679944933</v>
      </c>
      <c r="X30" s="35">
        <f t="shared" si="7"/>
        <v>0.46335937499999996</v>
      </c>
      <c r="Y30" s="35">
        <f t="shared" si="7"/>
        <v>0.49006878429554063</v>
      </c>
      <c r="Z30" s="35">
        <f t="shared" si="7"/>
        <v>0.51564981780809127</v>
      </c>
      <c r="AA30" s="35">
        <f t="shared" si="7"/>
        <v>0.52330312557795444</v>
      </c>
      <c r="AB30" s="35">
        <f t="shared" si="7"/>
        <v>0.53658766877537534</v>
      </c>
      <c r="AC30" s="35">
        <f t="shared" si="7"/>
        <v>0.52987619715019851</v>
      </c>
      <c r="AD30" s="25"/>
    </row>
    <row r="31" spans="1:32" s="20" customFormat="1" ht="15" customHeight="1" thickBot="1" x14ac:dyDescent="0.3">
      <c r="A31" s="70"/>
      <c r="B31" s="79"/>
      <c r="C31" s="58" t="s">
        <v>37</v>
      </c>
      <c r="D31" s="58"/>
      <c r="E31" s="36">
        <f>COS(ATAN(E30))</f>
        <v>0.8813829800651225</v>
      </c>
      <c r="F31" s="36">
        <f t="shared" ref="F31:AC31" si="8">COS(ATAN(F30))</f>
        <v>0.88175554986380555</v>
      </c>
      <c r="G31" s="36">
        <f t="shared" si="8"/>
        <v>0.87505699959643424</v>
      </c>
      <c r="H31" s="36">
        <f t="shared" si="8"/>
        <v>0.88151664237236571</v>
      </c>
      <c r="I31" s="36">
        <f t="shared" si="8"/>
        <v>0.88318835013419805</v>
      </c>
      <c r="J31" s="36">
        <f t="shared" si="8"/>
        <v>0.89027834834119424</v>
      </c>
      <c r="K31" s="36">
        <f t="shared" si="8"/>
        <v>0.74404834491572003</v>
      </c>
      <c r="L31" s="36">
        <f t="shared" si="8"/>
        <v>0.70394791542868107</v>
      </c>
      <c r="M31" s="36">
        <f t="shared" si="8"/>
        <v>0.74800235869855614</v>
      </c>
      <c r="N31" s="36">
        <f t="shared" si="8"/>
        <v>0.69425094281153987</v>
      </c>
      <c r="O31" s="36">
        <f t="shared" si="8"/>
        <v>0.80522928510642711</v>
      </c>
      <c r="P31" s="36">
        <f t="shared" si="8"/>
        <v>0.68063882591065517</v>
      </c>
      <c r="Q31" s="36">
        <f t="shared" si="8"/>
        <v>0.74514739105762706</v>
      </c>
      <c r="R31" s="36">
        <f t="shared" si="8"/>
        <v>0.70652286679966059</v>
      </c>
      <c r="S31" s="36">
        <f t="shared" si="8"/>
        <v>0.83551182691144599</v>
      </c>
      <c r="T31" s="36">
        <f t="shared" si="8"/>
        <v>0.88664322820013652</v>
      </c>
      <c r="U31" s="36">
        <f t="shared" si="8"/>
        <v>0.87366204773795386</v>
      </c>
      <c r="V31" s="36">
        <f t="shared" si="8"/>
        <v>0.88126219782711024</v>
      </c>
      <c r="W31" s="36">
        <f t="shared" si="8"/>
        <v>0.88902250326301235</v>
      </c>
      <c r="X31" s="36">
        <f t="shared" si="8"/>
        <v>0.90732973277890605</v>
      </c>
      <c r="Y31" s="36">
        <f t="shared" si="8"/>
        <v>0.89796589465133536</v>
      </c>
      <c r="Z31" s="36">
        <f t="shared" si="8"/>
        <v>0.88879418240946106</v>
      </c>
      <c r="AA31" s="36">
        <f t="shared" si="8"/>
        <v>0.88601588588073887</v>
      </c>
      <c r="AB31" s="36">
        <f t="shared" si="8"/>
        <v>0.88115942262311164</v>
      </c>
      <c r="AC31" s="36">
        <f t="shared" si="8"/>
        <v>0.88361816015344585</v>
      </c>
      <c r="AD31" s="37"/>
    </row>
    <row r="32" spans="1:32" s="20" customFormat="1" ht="15" customHeight="1" x14ac:dyDescent="0.2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</row>
    <row r="33" spans="1:33" ht="15" customHeight="1" x14ac:dyDescent="0.2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19"/>
      <c r="AF33" s="19"/>
    </row>
    <row r="34" spans="1:33" ht="15" customHeight="1" x14ac:dyDescent="0.25">
      <c r="A34" s="63" t="s">
        <v>45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19"/>
      <c r="AF34" s="19"/>
    </row>
    <row r="35" spans="1:33" ht="15" customHeight="1" thickBot="1" x14ac:dyDescent="0.3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19"/>
      <c r="AF35" s="19"/>
    </row>
    <row r="36" spans="1:33" ht="15" customHeight="1" x14ac:dyDescent="0.25">
      <c r="A36" s="68" t="s">
        <v>65</v>
      </c>
      <c r="B36" s="77" t="s">
        <v>55</v>
      </c>
      <c r="C36" s="56" t="s">
        <v>30</v>
      </c>
      <c r="D36" s="56" t="s">
        <v>31</v>
      </c>
      <c r="E36" s="30">
        <v>0.4</v>
      </c>
      <c r="F36" s="30">
        <v>0.4</v>
      </c>
      <c r="G36" s="30">
        <v>0.4</v>
      </c>
      <c r="H36" s="30">
        <v>0.4</v>
      </c>
      <c r="I36" s="30">
        <v>0.4</v>
      </c>
      <c r="J36" s="30">
        <v>0.4</v>
      </c>
      <c r="K36" s="30">
        <v>0.4</v>
      </c>
      <c r="L36" s="30">
        <v>0.4</v>
      </c>
      <c r="M36" s="30">
        <v>0.4</v>
      </c>
      <c r="N36" s="30">
        <v>0.4</v>
      </c>
      <c r="O36" s="30">
        <v>0.4</v>
      </c>
      <c r="P36" s="30">
        <v>0.4</v>
      </c>
      <c r="Q36" s="30">
        <v>0.4</v>
      </c>
      <c r="R36" s="30">
        <v>0.4</v>
      </c>
      <c r="S36" s="30">
        <v>0.4</v>
      </c>
      <c r="T36" s="30">
        <v>0.4</v>
      </c>
      <c r="U36" s="30">
        <v>0.4</v>
      </c>
      <c r="V36" s="30">
        <v>0.4</v>
      </c>
      <c r="W36" s="30">
        <v>0.4</v>
      </c>
      <c r="X36" s="30">
        <v>0.4</v>
      </c>
      <c r="Y36" s="30">
        <v>0.4</v>
      </c>
      <c r="Z36" s="30">
        <v>0.4</v>
      </c>
      <c r="AA36" s="30">
        <v>0.4</v>
      </c>
      <c r="AB36" s="30">
        <v>0.4</v>
      </c>
      <c r="AC36" s="30">
        <v>0.4</v>
      </c>
      <c r="AD36" s="31"/>
      <c r="AE36" s="19"/>
      <c r="AF36" s="19"/>
    </row>
    <row r="37" spans="1:33" ht="15" customHeight="1" x14ac:dyDescent="0.25">
      <c r="A37" s="69"/>
      <c r="B37" s="78"/>
      <c r="C37" s="57" t="s">
        <v>32</v>
      </c>
      <c r="D37" s="57" t="s">
        <v>38</v>
      </c>
      <c r="E37" s="52">
        <v>85.56</v>
      </c>
      <c r="F37" s="52">
        <v>80.460000000000008</v>
      </c>
      <c r="G37" s="52">
        <v>78</v>
      </c>
      <c r="H37" s="52">
        <v>78.180000000000007</v>
      </c>
      <c r="I37" s="52">
        <v>82.98</v>
      </c>
      <c r="J37" s="52">
        <v>91.2</v>
      </c>
      <c r="K37" s="52">
        <v>87.600000000000009</v>
      </c>
      <c r="L37" s="52">
        <v>85.56</v>
      </c>
      <c r="M37" s="52">
        <v>84.48</v>
      </c>
      <c r="N37" s="52">
        <v>85.98</v>
      </c>
      <c r="O37" s="52">
        <v>88.320000000000007</v>
      </c>
      <c r="P37" s="52">
        <v>86.64</v>
      </c>
      <c r="Q37" s="52">
        <v>87.42</v>
      </c>
      <c r="R37" s="52">
        <v>86.28</v>
      </c>
      <c r="S37" s="52">
        <v>90</v>
      </c>
      <c r="T37" s="52">
        <v>91.5</v>
      </c>
      <c r="U37" s="52">
        <v>93.66</v>
      </c>
      <c r="V37" s="52">
        <v>101.7</v>
      </c>
      <c r="W37" s="52">
        <v>100.92</v>
      </c>
      <c r="X37" s="52">
        <v>95.88</v>
      </c>
      <c r="Y37" s="52">
        <v>93.24</v>
      </c>
      <c r="Z37" s="52">
        <v>93.600000000000009</v>
      </c>
      <c r="AA37" s="52">
        <v>86.88</v>
      </c>
      <c r="AB37" s="52">
        <v>82.44</v>
      </c>
      <c r="AC37" s="52">
        <v>87.64</v>
      </c>
      <c r="AD37" s="39"/>
      <c r="AE37" s="80"/>
      <c r="AF37" s="81"/>
      <c r="AG37" s="81"/>
    </row>
    <row r="38" spans="1:33" ht="15" customHeight="1" x14ac:dyDescent="0.25">
      <c r="A38" s="69"/>
      <c r="B38" s="78"/>
      <c r="C38" s="57" t="s">
        <v>33</v>
      </c>
      <c r="D38" s="57" t="s">
        <v>39</v>
      </c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25"/>
      <c r="AE38" s="80"/>
      <c r="AF38" s="81"/>
      <c r="AG38" s="81"/>
    </row>
    <row r="39" spans="1:33" ht="15" customHeight="1" x14ac:dyDescent="0.25">
      <c r="A39" s="69"/>
      <c r="B39" s="78"/>
      <c r="C39" s="57" t="s">
        <v>34</v>
      </c>
      <c r="D39" s="57" t="s">
        <v>35</v>
      </c>
      <c r="E39" s="34">
        <f t="shared" ref="E39:AC39" si="9">SQRT(POWER(E37,2)+POWER(E38,2))/E36/1.73</f>
        <v>123.64161849710983</v>
      </c>
      <c r="F39" s="34">
        <f t="shared" si="9"/>
        <v>116.27167630057804</v>
      </c>
      <c r="G39" s="34">
        <f t="shared" si="9"/>
        <v>112.71676300578035</v>
      </c>
      <c r="H39" s="34">
        <f t="shared" si="9"/>
        <v>112.97687861271677</v>
      </c>
      <c r="I39" s="34">
        <f t="shared" si="9"/>
        <v>119.91329479768785</v>
      </c>
      <c r="J39" s="34">
        <f t="shared" si="9"/>
        <v>131.79190751445086</v>
      </c>
      <c r="K39" s="34">
        <f t="shared" si="9"/>
        <v>126.58959537572254</v>
      </c>
      <c r="L39" s="34">
        <f t="shared" si="9"/>
        <v>123.64161849710983</v>
      </c>
      <c r="M39" s="34">
        <f t="shared" si="9"/>
        <v>122.08092485549132</v>
      </c>
      <c r="N39" s="34">
        <f t="shared" si="9"/>
        <v>124.2485549132948</v>
      </c>
      <c r="O39" s="34">
        <f t="shared" si="9"/>
        <v>127.63005780346822</v>
      </c>
      <c r="P39" s="34">
        <f t="shared" si="9"/>
        <v>125.20231213872832</v>
      </c>
      <c r="Q39" s="34">
        <f t="shared" si="9"/>
        <v>126.32947976878611</v>
      </c>
      <c r="R39" s="34">
        <f t="shared" si="9"/>
        <v>124.68208092485548</v>
      </c>
      <c r="S39" s="34">
        <f t="shared" si="9"/>
        <v>130.05780346820811</v>
      </c>
      <c r="T39" s="34">
        <f t="shared" si="9"/>
        <v>132.22543352601156</v>
      </c>
      <c r="U39" s="34">
        <f t="shared" si="9"/>
        <v>135.34682080924856</v>
      </c>
      <c r="V39" s="34">
        <f t="shared" si="9"/>
        <v>146.96531791907515</v>
      </c>
      <c r="W39" s="34">
        <f t="shared" si="9"/>
        <v>145.83815028901734</v>
      </c>
      <c r="X39" s="34">
        <f t="shared" si="9"/>
        <v>138.55491329479767</v>
      </c>
      <c r="Y39" s="34">
        <f t="shared" si="9"/>
        <v>134.73988439306356</v>
      </c>
      <c r="Z39" s="34">
        <f t="shared" si="9"/>
        <v>135.26011560693641</v>
      </c>
      <c r="AA39" s="34">
        <f t="shared" si="9"/>
        <v>125.54913294797687</v>
      </c>
      <c r="AB39" s="34">
        <f t="shared" si="9"/>
        <v>119.13294797687861</v>
      </c>
      <c r="AC39" s="34">
        <f t="shared" si="9"/>
        <v>126.64739884393063</v>
      </c>
      <c r="AD39" s="25"/>
      <c r="AE39" s="19"/>
      <c r="AF39" s="19"/>
    </row>
    <row r="40" spans="1:33" ht="15" customHeight="1" x14ac:dyDescent="0.25">
      <c r="A40" s="69"/>
      <c r="B40" s="78"/>
      <c r="C40" s="57" t="s">
        <v>36</v>
      </c>
      <c r="D40" s="57"/>
      <c r="E40" s="35">
        <f t="shared" ref="E40:AC40" si="10">E38/E37</f>
        <v>0</v>
      </c>
      <c r="F40" s="35">
        <f t="shared" si="10"/>
        <v>0</v>
      </c>
      <c r="G40" s="35">
        <f t="shared" si="10"/>
        <v>0</v>
      </c>
      <c r="H40" s="35">
        <f t="shared" si="10"/>
        <v>0</v>
      </c>
      <c r="I40" s="35">
        <f t="shared" si="10"/>
        <v>0</v>
      </c>
      <c r="J40" s="35">
        <f t="shared" si="10"/>
        <v>0</v>
      </c>
      <c r="K40" s="35">
        <f t="shared" si="10"/>
        <v>0</v>
      </c>
      <c r="L40" s="35">
        <f t="shared" si="10"/>
        <v>0</v>
      </c>
      <c r="M40" s="35">
        <f t="shared" si="10"/>
        <v>0</v>
      </c>
      <c r="N40" s="35">
        <f t="shared" si="10"/>
        <v>0</v>
      </c>
      <c r="O40" s="35">
        <f t="shared" si="10"/>
        <v>0</v>
      </c>
      <c r="P40" s="35">
        <f t="shared" si="10"/>
        <v>0</v>
      </c>
      <c r="Q40" s="35">
        <f t="shared" si="10"/>
        <v>0</v>
      </c>
      <c r="R40" s="35">
        <f t="shared" si="10"/>
        <v>0</v>
      </c>
      <c r="S40" s="35">
        <f t="shared" si="10"/>
        <v>0</v>
      </c>
      <c r="T40" s="35">
        <f t="shared" si="10"/>
        <v>0</v>
      </c>
      <c r="U40" s="35">
        <f t="shared" si="10"/>
        <v>0</v>
      </c>
      <c r="V40" s="35">
        <f t="shared" si="10"/>
        <v>0</v>
      </c>
      <c r="W40" s="35">
        <f t="shared" si="10"/>
        <v>0</v>
      </c>
      <c r="X40" s="35">
        <f t="shared" si="10"/>
        <v>0</v>
      </c>
      <c r="Y40" s="35">
        <f t="shared" si="10"/>
        <v>0</v>
      </c>
      <c r="Z40" s="35">
        <f t="shared" si="10"/>
        <v>0</v>
      </c>
      <c r="AA40" s="35">
        <f t="shared" si="10"/>
        <v>0</v>
      </c>
      <c r="AB40" s="35">
        <f t="shared" si="10"/>
        <v>0</v>
      </c>
      <c r="AC40" s="35">
        <f t="shared" si="10"/>
        <v>0</v>
      </c>
      <c r="AD40" s="25"/>
      <c r="AE40" s="19"/>
      <c r="AF40" s="19"/>
    </row>
    <row r="41" spans="1:33" ht="15" customHeight="1" thickBot="1" x14ac:dyDescent="0.3">
      <c r="A41" s="70"/>
      <c r="B41" s="79"/>
      <c r="C41" s="58" t="s">
        <v>37</v>
      </c>
      <c r="D41" s="58"/>
      <c r="E41" s="36">
        <f t="shared" ref="E41:AC41" si="11">COS(ATAN(E40))</f>
        <v>1</v>
      </c>
      <c r="F41" s="36">
        <f t="shared" si="11"/>
        <v>1</v>
      </c>
      <c r="G41" s="36">
        <f t="shared" si="11"/>
        <v>1</v>
      </c>
      <c r="H41" s="36">
        <f t="shared" si="11"/>
        <v>1</v>
      </c>
      <c r="I41" s="36">
        <f t="shared" si="11"/>
        <v>1</v>
      </c>
      <c r="J41" s="36">
        <f t="shared" si="11"/>
        <v>1</v>
      </c>
      <c r="K41" s="36">
        <f t="shared" si="11"/>
        <v>1</v>
      </c>
      <c r="L41" s="36">
        <f t="shared" si="11"/>
        <v>1</v>
      </c>
      <c r="M41" s="36">
        <f t="shared" si="11"/>
        <v>1</v>
      </c>
      <c r="N41" s="36">
        <f t="shared" si="11"/>
        <v>1</v>
      </c>
      <c r="O41" s="36">
        <f t="shared" si="11"/>
        <v>1</v>
      </c>
      <c r="P41" s="36">
        <f t="shared" si="11"/>
        <v>1</v>
      </c>
      <c r="Q41" s="36">
        <f t="shared" si="11"/>
        <v>1</v>
      </c>
      <c r="R41" s="36">
        <f t="shared" si="11"/>
        <v>1</v>
      </c>
      <c r="S41" s="36">
        <f t="shared" si="11"/>
        <v>1</v>
      </c>
      <c r="T41" s="36">
        <f t="shared" si="11"/>
        <v>1</v>
      </c>
      <c r="U41" s="36">
        <f t="shared" si="11"/>
        <v>1</v>
      </c>
      <c r="V41" s="36">
        <f t="shared" si="11"/>
        <v>1</v>
      </c>
      <c r="W41" s="36">
        <f t="shared" si="11"/>
        <v>1</v>
      </c>
      <c r="X41" s="36">
        <f t="shared" si="11"/>
        <v>1</v>
      </c>
      <c r="Y41" s="36">
        <f t="shared" si="11"/>
        <v>1</v>
      </c>
      <c r="Z41" s="36">
        <f t="shared" si="11"/>
        <v>1</v>
      </c>
      <c r="AA41" s="36">
        <f t="shared" si="11"/>
        <v>1</v>
      </c>
      <c r="AB41" s="36">
        <f t="shared" si="11"/>
        <v>1</v>
      </c>
      <c r="AC41" s="36">
        <f t="shared" si="11"/>
        <v>1</v>
      </c>
      <c r="AD41" s="37"/>
      <c r="AE41" s="19"/>
      <c r="AF41" s="19"/>
    </row>
    <row r="42" spans="1:33" ht="15" customHeight="1" x14ac:dyDescent="0.25">
      <c r="A42" s="68" t="s">
        <v>64</v>
      </c>
      <c r="B42" s="77" t="s">
        <v>54</v>
      </c>
      <c r="C42" s="56" t="s">
        <v>30</v>
      </c>
      <c r="D42" s="56" t="s">
        <v>31</v>
      </c>
      <c r="E42" s="30">
        <v>0.4</v>
      </c>
      <c r="F42" s="30">
        <v>0.4</v>
      </c>
      <c r="G42" s="30">
        <v>0.4</v>
      </c>
      <c r="H42" s="30">
        <v>0.4</v>
      </c>
      <c r="I42" s="30">
        <v>0.4</v>
      </c>
      <c r="J42" s="30">
        <v>0.4</v>
      </c>
      <c r="K42" s="30">
        <v>0.4</v>
      </c>
      <c r="L42" s="30">
        <v>0.4</v>
      </c>
      <c r="M42" s="30">
        <v>0.4</v>
      </c>
      <c r="N42" s="30">
        <v>0.4</v>
      </c>
      <c r="O42" s="30">
        <v>0.4</v>
      </c>
      <c r="P42" s="30">
        <v>0.4</v>
      </c>
      <c r="Q42" s="30">
        <v>0.4</v>
      </c>
      <c r="R42" s="30">
        <v>0.4</v>
      </c>
      <c r="S42" s="30">
        <v>0.4</v>
      </c>
      <c r="T42" s="30">
        <v>0.4</v>
      </c>
      <c r="U42" s="30">
        <v>0.4</v>
      </c>
      <c r="V42" s="30">
        <v>0.4</v>
      </c>
      <c r="W42" s="30">
        <v>0.4</v>
      </c>
      <c r="X42" s="30">
        <v>0.4</v>
      </c>
      <c r="Y42" s="30">
        <v>0.4</v>
      </c>
      <c r="Z42" s="30">
        <v>0.4</v>
      </c>
      <c r="AA42" s="30">
        <v>0.4</v>
      </c>
      <c r="AB42" s="30">
        <v>0.4</v>
      </c>
      <c r="AC42" s="30">
        <v>0.4</v>
      </c>
      <c r="AD42" s="31"/>
      <c r="AE42" s="80"/>
      <c r="AF42" s="81"/>
      <c r="AG42" s="81"/>
    </row>
    <row r="43" spans="1:33" ht="15" customHeight="1" x14ac:dyDescent="0.25">
      <c r="A43" s="69"/>
      <c r="B43" s="78"/>
      <c r="C43" s="57" t="s">
        <v>32</v>
      </c>
      <c r="D43" s="57" t="s">
        <v>38</v>
      </c>
      <c r="E43" s="52">
        <v>113.34</v>
      </c>
      <c r="F43" s="52">
        <v>108.84</v>
      </c>
      <c r="G43" s="52">
        <v>113.58</v>
      </c>
      <c r="H43" s="52">
        <v>118.56</v>
      </c>
      <c r="I43" s="52">
        <v>125.28</v>
      </c>
      <c r="J43" s="52">
        <v>123.24000000000001</v>
      </c>
      <c r="K43" s="52">
        <v>117.42</v>
      </c>
      <c r="L43" s="52">
        <v>115.08</v>
      </c>
      <c r="M43" s="52">
        <v>106.56</v>
      </c>
      <c r="N43" s="52">
        <v>107.22</v>
      </c>
      <c r="O43" s="52">
        <v>126.66</v>
      </c>
      <c r="P43" s="52">
        <v>118.98</v>
      </c>
      <c r="Q43" s="52">
        <v>114.9</v>
      </c>
      <c r="R43" s="52">
        <v>115.44</v>
      </c>
      <c r="S43" s="52">
        <v>110.4</v>
      </c>
      <c r="T43" s="52">
        <v>119.52</v>
      </c>
      <c r="U43" s="52">
        <v>133.74</v>
      </c>
      <c r="V43" s="52">
        <v>139.97999999999999</v>
      </c>
      <c r="W43" s="52">
        <v>134.28</v>
      </c>
      <c r="X43" s="52">
        <v>142.68</v>
      </c>
      <c r="Y43" s="52">
        <v>123.9</v>
      </c>
      <c r="Z43" s="52">
        <v>119.52</v>
      </c>
      <c r="AA43" s="52">
        <v>114.72</v>
      </c>
      <c r="AB43" s="52">
        <v>115.74000000000001</v>
      </c>
      <c r="AC43" s="52">
        <v>115.23</v>
      </c>
      <c r="AD43" s="39"/>
      <c r="AE43" s="80"/>
      <c r="AF43" s="81"/>
      <c r="AG43" s="81"/>
    </row>
    <row r="44" spans="1:33" ht="15" customHeight="1" x14ac:dyDescent="0.25">
      <c r="A44" s="69"/>
      <c r="B44" s="78"/>
      <c r="C44" s="57" t="s">
        <v>33</v>
      </c>
      <c r="D44" s="57" t="s">
        <v>39</v>
      </c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25"/>
      <c r="AE44" s="19"/>
      <c r="AF44" s="19"/>
    </row>
    <row r="45" spans="1:33" ht="15" customHeight="1" x14ac:dyDescent="0.25">
      <c r="A45" s="69"/>
      <c r="B45" s="78"/>
      <c r="C45" s="57" t="s">
        <v>34</v>
      </c>
      <c r="D45" s="57" t="s">
        <v>35</v>
      </c>
      <c r="E45" s="34">
        <f t="shared" ref="E45:AC45" si="12">SQRT(POWER(E43,2)+POWER(E44,2))/E42/1.73</f>
        <v>163.78612716763004</v>
      </c>
      <c r="F45" s="34">
        <f t="shared" si="12"/>
        <v>157.28323699421964</v>
      </c>
      <c r="G45" s="34">
        <f t="shared" si="12"/>
        <v>164.1329479768786</v>
      </c>
      <c r="H45" s="34">
        <f t="shared" si="12"/>
        <v>171.32947976878611</v>
      </c>
      <c r="I45" s="34">
        <f t="shared" si="12"/>
        <v>181.04046242774567</v>
      </c>
      <c r="J45" s="34">
        <f t="shared" si="12"/>
        <v>178.09248554913296</v>
      </c>
      <c r="K45" s="34">
        <f t="shared" si="12"/>
        <v>169.68208092485551</v>
      </c>
      <c r="L45" s="34">
        <f t="shared" si="12"/>
        <v>166.30057803468208</v>
      </c>
      <c r="M45" s="34">
        <f t="shared" si="12"/>
        <v>153.98843930635837</v>
      </c>
      <c r="N45" s="34">
        <f t="shared" si="12"/>
        <v>154.94219653179189</v>
      </c>
      <c r="O45" s="34">
        <f t="shared" si="12"/>
        <v>183.03468208092485</v>
      </c>
      <c r="P45" s="34">
        <f t="shared" si="12"/>
        <v>171.93641618497108</v>
      </c>
      <c r="Q45" s="34">
        <f t="shared" si="12"/>
        <v>166.04046242774567</v>
      </c>
      <c r="R45" s="34">
        <f t="shared" si="12"/>
        <v>166.82080924855489</v>
      </c>
      <c r="S45" s="34">
        <f t="shared" si="12"/>
        <v>159.53757225433526</v>
      </c>
      <c r="T45" s="34">
        <f t="shared" si="12"/>
        <v>172.71676300578034</v>
      </c>
      <c r="U45" s="34">
        <f t="shared" si="12"/>
        <v>193.26589595375725</v>
      </c>
      <c r="V45" s="34">
        <f t="shared" si="12"/>
        <v>202.28323699421961</v>
      </c>
      <c r="W45" s="34">
        <f t="shared" si="12"/>
        <v>194.04624277456648</v>
      </c>
      <c r="X45" s="34">
        <f t="shared" si="12"/>
        <v>206.18497109826589</v>
      </c>
      <c r="Y45" s="34">
        <f t="shared" si="12"/>
        <v>179.04624277456648</v>
      </c>
      <c r="Z45" s="34">
        <f t="shared" si="12"/>
        <v>172.71676300578034</v>
      </c>
      <c r="AA45" s="34">
        <f t="shared" si="12"/>
        <v>165.78034682080923</v>
      </c>
      <c r="AB45" s="34">
        <f t="shared" si="12"/>
        <v>167.25433526011562</v>
      </c>
      <c r="AC45" s="34">
        <f t="shared" si="12"/>
        <v>166.51734104046241</v>
      </c>
      <c r="AD45" s="25"/>
      <c r="AE45" s="19"/>
      <c r="AF45" s="19"/>
    </row>
    <row r="46" spans="1:33" ht="15" customHeight="1" x14ac:dyDescent="0.25">
      <c r="A46" s="69"/>
      <c r="B46" s="78"/>
      <c r="C46" s="57" t="s">
        <v>36</v>
      </c>
      <c r="D46" s="57"/>
      <c r="E46" s="35">
        <f t="shared" ref="E46:AC46" si="13">E44/E43</f>
        <v>0</v>
      </c>
      <c r="F46" s="35">
        <f t="shared" si="13"/>
        <v>0</v>
      </c>
      <c r="G46" s="35">
        <f t="shared" si="13"/>
        <v>0</v>
      </c>
      <c r="H46" s="35">
        <f t="shared" si="13"/>
        <v>0</v>
      </c>
      <c r="I46" s="35">
        <f t="shared" si="13"/>
        <v>0</v>
      </c>
      <c r="J46" s="35">
        <f t="shared" si="13"/>
        <v>0</v>
      </c>
      <c r="K46" s="35">
        <f t="shared" si="13"/>
        <v>0</v>
      </c>
      <c r="L46" s="35">
        <f t="shared" si="13"/>
        <v>0</v>
      </c>
      <c r="M46" s="35">
        <f t="shared" si="13"/>
        <v>0</v>
      </c>
      <c r="N46" s="35">
        <f t="shared" si="13"/>
        <v>0</v>
      </c>
      <c r="O46" s="35">
        <f t="shared" si="13"/>
        <v>0</v>
      </c>
      <c r="P46" s="35">
        <f t="shared" si="13"/>
        <v>0</v>
      </c>
      <c r="Q46" s="35">
        <f t="shared" si="13"/>
        <v>0</v>
      </c>
      <c r="R46" s="35">
        <f t="shared" si="13"/>
        <v>0</v>
      </c>
      <c r="S46" s="35">
        <f t="shared" si="13"/>
        <v>0</v>
      </c>
      <c r="T46" s="35">
        <f t="shared" si="13"/>
        <v>0</v>
      </c>
      <c r="U46" s="35">
        <f t="shared" si="13"/>
        <v>0</v>
      </c>
      <c r="V46" s="35">
        <f t="shared" si="13"/>
        <v>0</v>
      </c>
      <c r="W46" s="35">
        <f t="shared" si="13"/>
        <v>0</v>
      </c>
      <c r="X46" s="35">
        <f t="shared" si="13"/>
        <v>0</v>
      </c>
      <c r="Y46" s="35">
        <f t="shared" si="13"/>
        <v>0</v>
      </c>
      <c r="Z46" s="35">
        <f t="shared" si="13"/>
        <v>0</v>
      </c>
      <c r="AA46" s="35">
        <f t="shared" si="13"/>
        <v>0</v>
      </c>
      <c r="AB46" s="35">
        <f t="shared" si="13"/>
        <v>0</v>
      </c>
      <c r="AC46" s="35">
        <f t="shared" si="13"/>
        <v>0</v>
      </c>
      <c r="AD46" s="25"/>
      <c r="AE46" s="19"/>
      <c r="AF46" s="19"/>
    </row>
    <row r="47" spans="1:33" ht="15" customHeight="1" thickBot="1" x14ac:dyDescent="0.3">
      <c r="A47" s="70"/>
      <c r="B47" s="79"/>
      <c r="C47" s="58" t="s">
        <v>37</v>
      </c>
      <c r="D47" s="58"/>
      <c r="E47" s="36">
        <f t="shared" ref="E47:AC47" si="14">COS(ATAN(E46))</f>
        <v>1</v>
      </c>
      <c r="F47" s="36">
        <f t="shared" si="14"/>
        <v>1</v>
      </c>
      <c r="G47" s="36">
        <f t="shared" si="14"/>
        <v>1</v>
      </c>
      <c r="H47" s="36">
        <f t="shared" si="14"/>
        <v>1</v>
      </c>
      <c r="I47" s="36">
        <f t="shared" si="14"/>
        <v>1</v>
      </c>
      <c r="J47" s="36">
        <f t="shared" si="14"/>
        <v>1</v>
      </c>
      <c r="K47" s="36">
        <f t="shared" si="14"/>
        <v>1</v>
      </c>
      <c r="L47" s="36">
        <f t="shared" si="14"/>
        <v>1</v>
      </c>
      <c r="M47" s="36">
        <f t="shared" si="14"/>
        <v>1</v>
      </c>
      <c r="N47" s="36">
        <f t="shared" si="14"/>
        <v>1</v>
      </c>
      <c r="O47" s="36">
        <f t="shared" si="14"/>
        <v>1</v>
      </c>
      <c r="P47" s="36">
        <f t="shared" si="14"/>
        <v>1</v>
      </c>
      <c r="Q47" s="36">
        <f t="shared" si="14"/>
        <v>1</v>
      </c>
      <c r="R47" s="36">
        <f t="shared" si="14"/>
        <v>1</v>
      </c>
      <c r="S47" s="36">
        <f t="shared" si="14"/>
        <v>1</v>
      </c>
      <c r="T47" s="36">
        <f t="shared" si="14"/>
        <v>1</v>
      </c>
      <c r="U47" s="36">
        <f t="shared" si="14"/>
        <v>1</v>
      </c>
      <c r="V47" s="36">
        <f t="shared" si="14"/>
        <v>1</v>
      </c>
      <c r="W47" s="36">
        <f t="shared" si="14"/>
        <v>1</v>
      </c>
      <c r="X47" s="36">
        <f t="shared" si="14"/>
        <v>1</v>
      </c>
      <c r="Y47" s="36">
        <f t="shared" si="14"/>
        <v>1</v>
      </c>
      <c r="Z47" s="36">
        <f t="shared" si="14"/>
        <v>1</v>
      </c>
      <c r="AA47" s="36">
        <f t="shared" si="14"/>
        <v>1</v>
      </c>
      <c r="AB47" s="36">
        <f t="shared" si="14"/>
        <v>1</v>
      </c>
      <c r="AC47" s="36">
        <f t="shared" si="14"/>
        <v>1</v>
      </c>
      <c r="AD47" s="37"/>
      <c r="AE47" s="19"/>
      <c r="AF47" s="19"/>
    </row>
    <row r="48" spans="1:33" ht="15" customHeight="1" x14ac:dyDescent="0.25">
      <c r="A48" s="68" t="s">
        <v>63</v>
      </c>
      <c r="B48" s="77" t="s">
        <v>53</v>
      </c>
      <c r="C48" s="56" t="s">
        <v>30</v>
      </c>
      <c r="D48" s="56" t="s">
        <v>31</v>
      </c>
      <c r="E48" s="30">
        <v>0.4</v>
      </c>
      <c r="F48" s="30">
        <v>0.4</v>
      </c>
      <c r="G48" s="30">
        <v>0.4</v>
      </c>
      <c r="H48" s="30">
        <v>0.4</v>
      </c>
      <c r="I48" s="30">
        <v>0.4</v>
      </c>
      <c r="J48" s="30">
        <v>0.4</v>
      </c>
      <c r="K48" s="30">
        <v>0.4</v>
      </c>
      <c r="L48" s="30">
        <v>0.4</v>
      </c>
      <c r="M48" s="30">
        <v>0.4</v>
      </c>
      <c r="N48" s="30">
        <v>0.4</v>
      </c>
      <c r="O48" s="30">
        <v>0.4</v>
      </c>
      <c r="P48" s="30">
        <v>0.4</v>
      </c>
      <c r="Q48" s="30">
        <v>0.4</v>
      </c>
      <c r="R48" s="30">
        <v>0.4</v>
      </c>
      <c r="S48" s="30">
        <v>0.4</v>
      </c>
      <c r="T48" s="30">
        <v>0.4</v>
      </c>
      <c r="U48" s="30">
        <v>0.4</v>
      </c>
      <c r="V48" s="30">
        <v>0.4</v>
      </c>
      <c r="W48" s="30">
        <v>0.4</v>
      </c>
      <c r="X48" s="30">
        <v>0.4</v>
      </c>
      <c r="Y48" s="30">
        <v>0.4</v>
      </c>
      <c r="Z48" s="30">
        <v>0.4</v>
      </c>
      <c r="AA48" s="30">
        <v>0.4</v>
      </c>
      <c r="AB48" s="30">
        <v>0.4</v>
      </c>
      <c r="AC48" s="30">
        <v>0.4</v>
      </c>
      <c r="AD48" s="31"/>
      <c r="AE48" s="80"/>
      <c r="AF48" s="81"/>
      <c r="AG48" s="81"/>
    </row>
    <row r="49" spans="1:33" ht="15" customHeight="1" x14ac:dyDescent="0.25">
      <c r="A49" s="69"/>
      <c r="B49" s="78"/>
      <c r="C49" s="57" t="s">
        <v>32</v>
      </c>
      <c r="D49" s="57" t="s">
        <v>38</v>
      </c>
      <c r="E49" s="52">
        <v>29</v>
      </c>
      <c r="F49" s="52">
        <v>28.900000000000002</v>
      </c>
      <c r="G49" s="52">
        <v>29.5</v>
      </c>
      <c r="H49" s="52">
        <v>28.900000000000002</v>
      </c>
      <c r="I49" s="52">
        <v>28.7</v>
      </c>
      <c r="J49" s="52">
        <v>29.2</v>
      </c>
      <c r="K49" s="52">
        <v>30.3</v>
      </c>
      <c r="L49" s="52">
        <v>32.700000000000003</v>
      </c>
      <c r="M49" s="52">
        <v>32.5</v>
      </c>
      <c r="N49" s="52">
        <v>33.700000000000003</v>
      </c>
      <c r="O49" s="52">
        <v>36.700000000000003</v>
      </c>
      <c r="P49" s="52">
        <v>37.6</v>
      </c>
      <c r="Q49" s="52">
        <v>36.1</v>
      </c>
      <c r="R49" s="52">
        <v>34.6</v>
      </c>
      <c r="S49" s="52">
        <v>34.9</v>
      </c>
      <c r="T49" s="52">
        <v>35.300000000000004</v>
      </c>
      <c r="U49" s="52">
        <v>35.6</v>
      </c>
      <c r="V49" s="52">
        <v>36.300000000000004</v>
      </c>
      <c r="W49" s="52">
        <v>36.6</v>
      </c>
      <c r="X49" s="52">
        <v>37.1</v>
      </c>
      <c r="Y49" s="52">
        <v>38.800000000000004</v>
      </c>
      <c r="Z49" s="52">
        <v>36</v>
      </c>
      <c r="AA49" s="52">
        <v>32.299999999999997</v>
      </c>
      <c r="AB49" s="52">
        <v>29.7</v>
      </c>
      <c r="AC49" s="52">
        <v>29.5</v>
      </c>
      <c r="AD49" s="39"/>
      <c r="AE49" s="80"/>
      <c r="AF49" s="81"/>
      <c r="AG49" s="81"/>
    </row>
    <row r="50" spans="1:33" ht="15" customHeight="1" x14ac:dyDescent="0.25">
      <c r="A50" s="69"/>
      <c r="B50" s="78"/>
      <c r="C50" s="57" t="s">
        <v>33</v>
      </c>
      <c r="D50" s="57" t="s">
        <v>39</v>
      </c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25"/>
      <c r="AE50" s="19"/>
      <c r="AF50" s="19"/>
    </row>
    <row r="51" spans="1:33" ht="15" customHeight="1" x14ac:dyDescent="0.25">
      <c r="A51" s="69"/>
      <c r="B51" s="78"/>
      <c r="C51" s="57" t="s">
        <v>34</v>
      </c>
      <c r="D51" s="57" t="s">
        <v>35</v>
      </c>
      <c r="E51" s="34">
        <f t="shared" ref="E51:AC51" si="15">SQRT(POWER(E49,2)+POWER(E50,2))/E48/1.73</f>
        <v>41.907514450867055</v>
      </c>
      <c r="F51" s="34">
        <f t="shared" si="15"/>
        <v>41.763005780346823</v>
      </c>
      <c r="G51" s="34">
        <f t="shared" si="15"/>
        <v>42.630057803468212</v>
      </c>
      <c r="H51" s="34">
        <f t="shared" si="15"/>
        <v>41.763005780346823</v>
      </c>
      <c r="I51" s="34">
        <f t="shared" si="15"/>
        <v>41.47398843930636</v>
      </c>
      <c r="J51" s="34">
        <f t="shared" si="15"/>
        <v>42.196531791907518</v>
      </c>
      <c r="K51" s="34">
        <f t="shared" si="15"/>
        <v>43.786127167630056</v>
      </c>
      <c r="L51" s="34">
        <f t="shared" si="15"/>
        <v>47.25433526011561</v>
      </c>
      <c r="M51" s="34">
        <f t="shared" si="15"/>
        <v>46.965317919075147</v>
      </c>
      <c r="N51" s="34">
        <f t="shared" si="15"/>
        <v>48.699421965317917</v>
      </c>
      <c r="O51" s="34">
        <f t="shared" si="15"/>
        <v>53.034682080924853</v>
      </c>
      <c r="P51" s="34">
        <f t="shared" si="15"/>
        <v>54.335260115606935</v>
      </c>
      <c r="Q51" s="34">
        <f t="shared" si="15"/>
        <v>52.167630057803471</v>
      </c>
      <c r="R51" s="34">
        <f t="shared" si="15"/>
        <v>50</v>
      </c>
      <c r="S51" s="34">
        <f t="shared" si="15"/>
        <v>50.433526011560687</v>
      </c>
      <c r="T51" s="34">
        <f t="shared" si="15"/>
        <v>51.01156069364162</v>
      </c>
      <c r="U51" s="34">
        <f t="shared" si="15"/>
        <v>51.445086705202314</v>
      </c>
      <c r="V51" s="34">
        <f t="shared" si="15"/>
        <v>52.456647398843934</v>
      </c>
      <c r="W51" s="34">
        <f t="shared" si="15"/>
        <v>52.890173410404621</v>
      </c>
      <c r="X51" s="34">
        <f t="shared" si="15"/>
        <v>53.612716763005778</v>
      </c>
      <c r="Y51" s="34">
        <f t="shared" si="15"/>
        <v>56.069364161849713</v>
      </c>
      <c r="Z51" s="34">
        <f t="shared" si="15"/>
        <v>52.02312138728324</v>
      </c>
      <c r="AA51" s="34">
        <f t="shared" si="15"/>
        <v>46.676300578034677</v>
      </c>
      <c r="AB51" s="34">
        <f t="shared" si="15"/>
        <v>42.919075144508668</v>
      </c>
      <c r="AC51" s="34">
        <f t="shared" si="15"/>
        <v>42.630057803468212</v>
      </c>
      <c r="AD51" s="25"/>
      <c r="AE51" s="19"/>
      <c r="AF51" s="19"/>
    </row>
    <row r="52" spans="1:33" ht="15" customHeight="1" x14ac:dyDescent="0.25">
      <c r="A52" s="69"/>
      <c r="B52" s="78"/>
      <c r="C52" s="57" t="s">
        <v>36</v>
      </c>
      <c r="D52" s="57"/>
      <c r="E52" s="35">
        <f t="shared" ref="E52:AC52" si="16">E50/E49</f>
        <v>0</v>
      </c>
      <c r="F52" s="35">
        <f t="shared" si="16"/>
        <v>0</v>
      </c>
      <c r="G52" s="35">
        <f t="shared" si="16"/>
        <v>0</v>
      </c>
      <c r="H52" s="35">
        <f t="shared" si="16"/>
        <v>0</v>
      </c>
      <c r="I52" s="35">
        <f t="shared" si="16"/>
        <v>0</v>
      </c>
      <c r="J52" s="35">
        <f t="shared" si="16"/>
        <v>0</v>
      </c>
      <c r="K52" s="35">
        <f t="shared" si="16"/>
        <v>0</v>
      </c>
      <c r="L52" s="35">
        <f t="shared" si="16"/>
        <v>0</v>
      </c>
      <c r="M52" s="35">
        <f t="shared" si="16"/>
        <v>0</v>
      </c>
      <c r="N52" s="35">
        <f t="shared" si="16"/>
        <v>0</v>
      </c>
      <c r="O52" s="35">
        <f t="shared" si="16"/>
        <v>0</v>
      </c>
      <c r="P52" s="35">
        <f t="shared" si="16"/>
        <v>0</v>
      </c>
      <c r="Q52" s="35">
        <f t="shared" si="16"/>
        <v>0</v>
      </c>
      <c r="R52" s="35">
        <f t="shared" si="16"/>
        <v>0</v>
      </c>
      <c r="S52" s="35">
        <f t="shared" si="16"/>
        <v>0</v>
      </c>
      <c r="T52" s="35">
        <f t="shared" si="16"/>
        <v>0</v>
      </c>
      <c r="U52" s="35">
        <f t="shared" si="16"/>
        <v>0</v>
      </c>
      <c r="V52" s="35">
        <f t="shared" si="16"/>
        <v>0</v>
      </c>
      <c r="W52" s="35">
        <f t="shared" si="16"/>
        <v>0</v>
      </c>
      <c r="X52" s="35">
        <f t="shared" si="16"/>
        <v>0</v>
      </c>
      <c r="Y52" s="35">
        <f t="shared" si="16"/>
        <v>0</v>
      </c>
      <c r="Z52" s="35">
        <f t="shared" si="16"/>
        <v>0</v>
      </c>
      <c r="AA52" s="35">
        <f t="shared" si="16"/>
        <v>0</v>
      </c>
      <c r="AB52" s="35">
        <f t="shared" si="16"/>
        <v>0</v>
      </c>
      <c r="AC52" s="35">
        <f t="shared" si="16"/>
        <v>0</v>
      </c>
      <c r="AD52" s="25"/>
      <c r="AE52" s="19"/>
      <c r="AF52" s="19"/>
    </row>
    <row r="53" spans="1:33" ht="15" customHeight="1" thickBot="1" x14ac:dyDescent="0.3">
      <c r="A53" s="70"/>
      <c r="B53" s="79"/>
      <c r="C53" s="58" t="s">
        <v>37</v>
      </c>
      <c r="D53" s="58"/>
      <c r="E53" s="36">
        <f t="shared" ref="E53:AC53" si="17">COS(ATAN(E52))</f>
        <v>1</v>
      </c>
      <c r="F53" s="36">
        <f t="shared" si="17"/>
        <v>1</v>
      </c>
      <c r="G53" s="36">
        <f t="shared" si="17"/>
        <v>1</v>
      </c>
      <c r="H53" s="36">
        <f t="shared" si="17"/>
        <v>1</v>
      </c>
      <c r="I53" s="36">
        <f t="shared" si="17"/>
        <v>1</v>
      </c>
      <c r="J53" s="36">
        <f t="shared" si="17"/>
        <v>1</v>
      </c>
      <c r="K53" s="36">
        <f t="shared" si="17"/>
        <v>1</v>
      </c>
      <c r="L53" s="36">
        <f t="shared" si="17"/>
        <v>1</v>
      </c>
      <c r="M53" s="36">
        <f t="shared" si="17"/>
        <v>1</v>
      </c>
      <c r="N53" s="36">
        <f t="shared" si="17"/>
        <v>1</v>
      </c>
      <c r="O53" s="36">
        <f t="shared" si="17"/>
        <v>1</v>
      </c>
      <c r="P53" s="36">
        <f t="shared" si="17"/>
        <v>1</v>
      </c>
      <c r="Q53" s="36">
        <f t="shared" si="17"/>
        <v>1</v>
      </c>
      <c r="R53" s="36">
        <f t="shared" si="17"/>
        <v>1</v>
      </c>
      <c r="S53" s="36">
        <f t="shared" si="17"/>
        <v>1</v>
      </c>
      <c r="T53" s="36">
        <f t="shared" si="17"/>
        <v>1</v>
      </c>
      <c r="U53" s="36">
        <f t="shared" si="17"/>
        <v>1</v>
      </c>
      <c r="V53" s="36">
        <f t="shared" si="17"/>
        <v>1</v>
      </c>
      <c r="W53" s="36">
        <f t="shared" si="17"/>
        <v>1</v>
      </c>
      <c r="X53" s="36">
        <f t="shared" si="17"/>
        <v>1</v>
      </c>
      <c r="Y53" s="36">
        <f t="shared" si="17"/>
        <v>1</v>
      </c>
      <c r="Z53" s="36">
        <f t="shared" si="17"/>
        <v>1</v>
      </c>
      <c r="AA53" s="36">
        <f t="shared" si="17"/>
        <v>1</v>
      </c>
      <c r="AB53" s="36">
        <f t="shared" si="17"/>
        <v>1</v>
      </c>
      <c r="AC53" s="36">
        <f t="shared" si="17"/>
        <v>1</v>
      </c>
      <c r="AD53" s="37"/>
      <c r="AE53" s="19"/>
      <c r="AF53" s="19"/>
    </row>
    <row r="54" spans="1:33" ht="15" customHeight="1" x14ac:dyDescent="0.25">
      <c r="A54" s="68" t="s">
        <v>62</v>
      </c>
      <c r="B54" s="77" t="s">
        <v>52</v>
      </c>
      <c r="C54" s="56" t="s">
        <v>30</v>
      </c>
      <c r="D54" s="56" t="s">
        <v>31</v>
      </c>
      <c r="E54" s="30">
        <v>0.4</v>
      </c>
      <c r="F54" s="30">
        <v>0.4</v>
      </c>
      <c r="G54" s="30">
        <v>0.4</v>
      </c>
      <c r="H54" s="30">
        <v>0.4</v>
      </c>
      <c r="I54" s="30">
        <v>0.4</v>
      </c>
      <c r="J54" s="30">
        <v>0.4</v>
      </c>
      <c r="K54" s="30">
        <v>0.4</v>
      </c>
      <c r="L54" s="30">
        <v>0.4</v>
      </c>
      <c r="M54" s="30">
        <v>0.4</v>
      </c>
      <c r="N54" s="30">
        <v>0.4</v>
      </c>
      <c r="O54" s="30">
        <v>0.4</v>
      </c>
      <c r="P54" s="30">
        <v>0.4</v>
      </c>
      <c r="Q54" s="30">
        <v>0.4</v>
      </c>
      <c r="R54" s="30">
        <v>0.4</v>
      </c>
      <c r="S54" s="30">
        <v>0.4</v>
      </c>
      <c r="T54" s="30">
        <v>0.4</v>
      </c>
      <c r="U54" s="30">
        <v>0.4</v>
      </c>
      <c r="V54" s="30">
        <v>0.4</v>
      </c>
      <c r="W54" s="30">
        <v>0.4</v>
      </c>
      <c r="X54" s="30">
        <v>0.4</v>
      </c>
      <c r="Y54" s="30">
        <v>0.4</v>
      </c>
      <c r="Z54" s="30">
        <v>0.4</v>
      </c>
      <c r="AA54" s="30">
        <v>0.4</v>
      </c>
      <c r="AB54" s="30">
        <v>0.4</v>
      </c>
      <c r="AC54" s="30">
        <v>0.4</v>
      </c>
      <c r="AD54" s="31"/>
      <c r="AE54" s="80"/>
      <c r="AF54" s="81"/>
      <c r="AG54" s="81"/>
    </row>
    <row r="55" spans="1:33" ht="15" customHeight="1" x14ac:dyDescent="0.25">
      <c r="A55" s="69"/>
      <c r="B55" s="78"/>
      <c r="C55" s="57" t="s">
        <v>32</v>
      </c>
      <c r="D55" s="57" t="s">
        <v>38</v>
      </c>
      <c r="E55" s="52">
        <v>168.66</v>
      </c>
      <c r="F55" s="52">
        <v>163.08000000000001</v>
      </c>
      <c r="G55" s="52">
        <v>154.56</v>
      </c>
      <c r="H55" s="52">
        <v>155.28</v>
      </c>
      <c r="I55" s="52">
        <v>161.04</v>
      </c>
      <c r="J55" s="52">
        <v>178.38</v>
      </c>
      <c r="K55" s="52">
        <v>191.88</v>
      </c>
      <c r="L55" s="52">
        <v>191.88</v>
      </c>
      <c r="M55" s="52">
        <v>185.34</v>
      </c>
      <c r="N55" s="52">
        <v>193.08</v>
      </c>
      <c r="O55" s="52">
        <v>200.1</v>
      </c>
      <c r="P55" s="52">
        <v>190.8</v>
      </c>
      <c r="Q55" s="52">
        <v>191.16</v>
      </c>
      <c r="R55" s="52">
        <v>185.94</v>
      </c>
      <c r="S55" s="52">
        <v>183.84</v>
      </c>
      <c r="T55" s="52">
        <v>192.24</v>
      </c>
      <c r="U55" s="52">
        <v>202.44</v>
      </c>
      <c r="V55" s="52">
        <v>214.62</v>
      </c>
      <c r="W55" s="52">
        <v>221.82</v>
      </c>
      <c r="X55" s="52">
        <v>219.48000000000002</v>
      </c>
      <c r="Y55" s="52">
        <v>221.82</v>
      </c>
      <c r="Z55" s="52">
        <v>203.34</v>
      </c>
      <c r="AA55" s="52">
        <v>197.04</v>
      </c>
      <c r="AB55" s="52">
        <v>182.28</v>
      </c>
      <c r="AC55" s="52">
        <v>175.47</v>
      </c>
      <c r="AD55" s="39"/>
      <c r="AE55" s="80"/>
      <c r="AF55" s="81"/>
      <c r="AG55" s="81"/>
    </row>
    <row r="56" spans="1:33" ht="15" customHeight="1" x14ac:dyDescent="0.25">
      <c r="A56" s="69"/>
      <c r="B56" s="78"/>
      <c r="C56" s="57" t="s">
        <v>33</v>
      </c>
      <c r="D56" s="57" t="s">
        <v>39</v>
      </c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25"/>
      <c r="AE56" s="19"/>
      <c r="AF56" s="19"/>
    </row>
    <row r="57" spans="1:33" ht="15" customHeight="1" x14ac:dyDescent="0.25">
      <c r="A57" s="69"/>
      <c r="B57" s="78"/>
      <c r="C57" s="57" t="s">
        <v>34</v>
      </c>
      <c r="D57" s="57" t="s">
        <v>35</v>
      </c>
      <c r="E57" s="34">
        <f t="shared" ref="E57:AC57" si="18">SQRT(POWER(E55,2)+POWER(E56,2))/E54/1.73</f>
        <v>243.72832369942196</v>
      </c>
      <c r="F57" s="34">
        <f t="shared" si="18"/>
        <v>235.66473988439307</v>
      </c>
      <c r="G57" s="34">
        <f t="shared" si="18"/>
        <v>223.35260115606934</v>
      </c>
      <c r="H57" s="34">
        <f t="shared" si="18"/>
        <v>224.39306358381504</v>
      </c>
      <c r="I57" s="34">
        <f t="shared" si="18"/>
        <v>232.71676300578034</v>
      </c>
      <c r="J57" s="34">
        <f t="shared" si="18"/>
        <v>257.77456647398844</v>
      </c>
      <c r="K57" s="34">
        <f t="shared" si="18"/>
        <v>277.28323699421964</v>
      </c>
      <c r="L57" s="34">
        <f t="shared" si="18"/>
        <v>277.28323699421964</v>
      </c>
      <c r="M57" s="34">
        <f t="shared" si="18"/>
        <v>267.83236994219652</v>
      </c>
      <c r="N57" s="34">
        <f t="shared" si="18"/>
        <v>279.01734104046244</v>
      </c>
      <c r="O57" s="34">
        <f t="shared" si="18"/>
        <v>289.16184971098261</v>
      </c>
      <c r="P57" s="34">
        <f t="shared" si="18"/>
        <v>275.72254335260118</v>
      </c>
      <c r="Q57" s="34">
        <f t="shared" si="18"/>
        <v>276.242774566474</v>
      </c>
      <c r="R57" s="34">
        <f t="shared" si="18"/>
        <v>268.69942196531792</v>
      </c>
      <c r="S57" s="34">
        <f t="shared" si="18"/>
        <v>265.66473988439304</v>
      </c>
      <c r="T57" s="34">
        <f t="shared" si="18"/>
        <v>277.80346820809251</v>
      </c>
      <c r="U57" s="34">
        <f t="shared" si="18"/>
        <v>292.54335260115607</v>
      </c>
      <c r="V57" s="34">
        <f t="shared" si="18"/>
        <v>310.14450867052022</v>
      </c>
      <c r="W57" s="34">
        <f t="shared" si="18"/>
        <v>320.54913294797683</v>
      </c>
      <c r="X57" s="34">
        <f t="shared" si="18"/>
        <v>317.16763005780348</v>
      </c>
      <c r="Y57" s="34">
        <f t="shared" si="18"/>
        <v>320.54913294797683</v>
      </c>
      <c r="Z57" s="34">
        <f t="shared" si="18"/>
        <v>293.84393063583815</v>
      </c>
      <c r="AA57" s="34">
        <f t="shared" si="18"/>
        <v>284.73988439306356</v>
      </c>
      <c r="AB57" s="34">
        <f t="shared" si="18"/>
        <v>263.41040462427748</v>
      </c>
      <c r="AC57" s="34">
        <f t="shared" si="18"/>
        <v>253.56936416184968</v>
      </c>
      <c r="AD57" s="25"/>
      <c r="AE57" s="19"/>
      <c r="AF57" s="19"/>
    </row>
    <row r="58" spans="1:33" ht="15" customHeight="1" x14ac:dyDescent="0.25">
      <c r="A58" s="69"/>
      <c r="B58" s="78"/>
      <c r="C58" s="57" t="s">
        <v>36</v>
      </c>
      <c r="D58" s="57"/>
      <c r="E58" s="35">
        <f t="shared" ref="E58:AC58" si="19">E56/E55</f>
        <v>0</v>
      </c>
      <c r="F58" s="35">
        <f t="shared" si="19"/>
        <v>0</v>
      </c>
      <c r="G58" s="35">
        <f t="shared" si="19"/>
        <v>0</v>
      </c>
      <c r="H58" s="35">
        <f t="shared" si="19"/>
        <v>0</v>
      </c>
      <c r="I58" s="35">
        <f t="shared" si="19"/>
        <v>0</v>
      </c>
      <c r="J58" s="35">
        <f t="shared" si="19"/>
        <v>0</v>
      </c>
      <c r="K58" s="35">
        <f t="shared" si="19"/>
        <v>0</v>
      </c>
      <c r="L58" s="35">
        <f t="shared" si="19"/>
        <v>0</v>
      </c>
      <c r="M58" s="35">
        <f t="shared" si="19"/>
        <v>0</v>
      </c>
      <c r="N58" s="35">
        <f t="shared" si="19"/>
        <v>0</v>
      </c>
      <c r="O58" s="35">
        <f t="shared" si="19"/>
        <v>0</v>
      </c>
      <c r="P58" s="35">
        <f t="shared" si="19"/>
        <v>0</v>
      </c>
      <c r="Q58" s="35">
        <f t="shared" si="19"/>
        <v>0</v>
      </c>
      <c r="R58" s="35">
        <f t="shared" si="19"/>
        <v>0</v>
      </c>
      <c r="S58" s="35">
        <f t="shared" si="19"/>
        <v>0</v>
      </c>
      <c r="T58" s="35">
        <f t="shared" si="19"/>
        <v>0</v>
      </c>
      <c r="U58" s="35">
        <f t="shared" si="19"/>
        <v>0</v>
      </c>
      <c r="V58" s="35">
        <f t="shared" si="19"/>
        <v>0</v>
      </c>
      <c r="W58" s="35">
        <f t="shared" si="19"/>
        <v>0</v>
      </c>
      <c r="X58" s="35">
        <f t="shared" si="19"/>
        <v>0</v>
      </c>
      <c r="Y58" s="35">
        <f t="shared" si="19"/>
        <v>0</v>
      </c>
      <c r="Z58" s="35">
        <f t="shared" si="19"/>
        <v>0</v>
      </c>
      <c r="AA58" s="35">
        <f t="shared" si="19"/>
        <v>0</v>
      </c>
      <c r="AB58" s="35">
        <f t="shared" si="19"/>
        <v>0</v>
      </c>
      <c r="AC58" s="35">
        <f t="shared" si="19"/>
        <v>0</v>
      </c>
      <c r="AD58" s="25"/>
      <c r="AE58" s="19"/>
      <c r="AF58" s="19"/>
    </row>
    <row r="59" spans="1:33" ht="15" customHeight="1" thickBot="1" x14ac:dyDescent="0.3">
      <c r="A59" s="70"/>
      <c r="B59" s="79"/>
      <c r="C59" s="58" t="s">
        <v>37</v>
      </c>
      <c r="D59" s="58"/>
      <c r="E59" s="36">
        <f t="shared" ref="E59:AC59" si="20">COS(ATAN(E58))</f>
        <v>1</v>
      </c>
      <c r="F59" s="36">
        <f t="shared" si="20"/>
        <v>1</v>
      </c>
      <c r="G59" s="36">
        <f t="shared" si="20"/>
        <v>1</v>
      </c>
      <c r="H59" s="36">
        <f t="shared" si="20"/>
        <v>1</v>
      </c>
      <c r="I59" s="36">
        <f t="shared" si="20"/>
        <v>1</v>
      </c>
      <c r="J59" s="36">
        <f t="shared" si="20"/>
        <v>1</v>
      </c>
      <c r="K59" s="36">
        <f t="shared" si="20"/>
        <v>1</v>
      </c>
      <c r="L59" s="36">
        <f t="shared" si="20"/>
        <v>1</v>
      </c>
      <c r="M59" s="36">
        <f t="shared" si="20"/>
        <v>1</v>
      </c>
      <c r="N59" s="36">
        <f t="shared" si="20"/>
        <v>1</v>
      </c>
      <c r="O59" s="36">
        <f t="shared" si="20"/>
        <v>1</v>
      </c>
      <c r="P59" s="36">
        <f t="shared" si="20"/>
        <v>1</v>
      </c>
      <c r="Q59" s="36">
        <f t="shared" si="20"/>
        <v>1</v>
      </c>
      <c r="R59" s="36">
        <f t="shared" si="20"/>
        <v>1</v>
      </c>
      <c r="S59" s="36">
        <f t="shared" si="20"/>
        <v>1</v>
      </c>
      <c r="T59" s="36">
        <f t="shared" si="20"/>
        <v>1</v>
      </c>
      <c r="U59" s="36">
        <f t="shared" si="20"/>
        <v>1</v>
      </c>
      <c r="V59" s="36">
        <f t="shared" si="20"/>
        <v>1</v>
      </c>
      <c r="W59" s="36">
        <f t="shared" si="20"/>
        <v>1</v>
      </c>
      <c r="X59" s="36">
        <f t="shared" si="20"/>
        <v>1</v>
      </c>
      <c r="Y59" s="36">
        <f t="shared" si="20"/>
        <v>1</v>
      </c>
      <c r="Z59" s="36">
        <f t="shared" si="20"/>
        <v>1</v>
      </c>
      <c r="AA59" s="36">
        <f t="shared" si="20"/>
        <v>1</v>
      </c>
      <c r="AB59" s="36">
        <f t="shared" si="20"/>
        <v>1</v>
      </c>
      <c r="AC59" s="36">
        <f t="shared" si="20"/>
        <v>1</v>
      </c>
      <c r="AD59" s="37"/>
      <c r="AE59" s="19"/>
      <c r="AF59" s="19"/>
    </row>
    <row r="60" spans="1:33" ht="15" customHeight="1" x14ac:dyDescent="0.25">
      <c r="A60" s="68" t="s">
        <v>61</v>
      </c>
      <c r="B60" s="77" t="s">
        <v>51</v>
      </c>
      <c r="C60" s="56" t="s">
        <v>30</v>
      </c>
      <c r="D60" s="56" t="s">
        <v>31</v>
      </c>
      <c r="E60" s="30">
        <v>0.4</v>
      </c>
      <c r="F60" s="30">
        <v>0.4</v>
      </c>
      <c r="G60" s="30">
        <v>0.4</v>
      </c>
      <c r="H60" s="30">
        <v>0.4</v>
      </c>
      <c r="I60" s="30">
        <v>0.4</v>
      </c>
      <c r="J60" s="30">
        <v>0.4</v>
      </c>
      <c r="K60" s="30">
        <v>0.4</v>
      </c>
      <c r="L60" s="30">
        <v>0.4</v>
      </c>
      <c r="M60" s="30">
        <v>0.4</v>
      </c>
      <c r="N60" s="30">
        <v>0.4</v>
      </c>
      <c r="O60" s="30">
        <v>0.4</v>
      </c>
      <c r="P60" s="30">
        <v>0.4</v>
      </c>
      <c r="Q60" s="30">
        <v>0.4</v>
      </c>
      <c r="R60" s="30">
        <v>0.4</v>
      </c>
      <c r="S60" s="30">
        <v>0.4</v>
      </c>
      <c r="T60" s="30">
        <v>0.4</v>
      </c>
      <c r="U60" s="30">
        <v>0.4</v>
      </c>
      <c r="V60" s="30">
        <v>0.4</v>
      </c>
      <c r="W60" s="30">
        <v>0.4</v>
      </c>
      <c r="X60" s="30">
        <v>0.4</v>
      </c>
      <c r="Y60" s="30">
        <v>0.4</v>
      </c>
      <c r="Z60" s="30">
        <v>0.4</v>
      </c>
      <c r="AA60" s="30">
        <v>0.4</v>
      </c>
      <c r="AB60" s="30">
        <v>0.4</v>
      </c>
      <c r="AC60" s="30">
        <v>0.4</v>
      </c>
      <c r="AD60" s="31"/>
      <c r="AE60" s="80"/>
      <c r="AF60" s="81"/>
      <c r="AG60" s="81"/>
    </row>
    <row r="61" spans="1:33" ht="15" customHeight="1" x14ac:dyDescent="0.25">
      <c r="A61" s="69"/>
      <c r="B61" s="78"/>
      <c r="C61" s="57" t="s">
        <v>32</v>
      </c>
      <c r="D61" s="57" t="s">
        <v>38</v>
      </c>
      <c r="E61" s="52">
        <v>408.18</v>
      </c>
      <c r="F61" s="52">
        <v>405.36</v>
      </c>
      <c r="G61" s="52">
        <v>399.24</v>
      </c>
      <c r="H61" s="52">
        <v>401.7</v>
      </c>
      <c r="I61" s="52">
        <v>425.22</v>
      </c>
      <c r="J61" s="52">
        <v>438.18</v>
      </c>
      <c r="K61" s="52">
        <v>414.24</v>
      </c>
      <c r="L61" s="52">
        <v>370.8</v>
      </c>
      <c r="M61" s="52">
        <v>370.2</v>
      </c>
      <c r="N61" s="52">
        <v>380.52</v>
      </c>
      <c r="O61" s="52">
        <v>378.3</v>
      </c>
      <c r="P61" s="52">
        <v>371.28000000000003</v>
      </c>
      <c r="Q61" s="52">
        <v>374.34000000000003</v>
      </c>
      <c r="R61" s="52">
        <v>379.98</v>
      </c>
      <c r="S61" s="52">
        <v>403.5</v>
      </c>
      <c r="T61" s="52">
        <v>408</v>
      </c>
      <c r="U61" s="52">
        <v>446.88</v>
      </c>
      <c r="V61" s="52">
        <v>471.06</v>
      </c>
      <c r="W61" s="52">
        <v>478.26</v>
      </c>
      <c r="X61" s="52">
        <v>478.08</v>
      </c>
      <c r="Y61" s="52">
        <v>494.76</v>
      </c>
      <c r="Z61" s="52">
        <v>492.12</v>
      </c>
      <c r="AA61" s="52">
        <v>473.52</v>
      </c>
      <c r="AB61" s="52">
        <v>448.26</v>
      </c>
      <c r="AC61" s="52">
        <v>445.31</v>
      </c>
      <c r="AD61" s="39"/>
      <c r="AE61" s="80"/>
      <c r="AF61" s="81"/>
      <c r="AG61" s="81"/>
    </row>
    <row r="62" spans="1:33" ht="15" customHeight="1" x14ac:dyDescent="0.25">
      <c r="A62" s="69"/>
      <c r="B62" s="78"/>
      <c r="C62" s="57" t="s">
        <v>33</v>
      </c>
      <c r="D62" s="57" t="s">
        <v>39</v>
      </c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25"/>
      <c r="AE62" s="19"/>
      <c r="AF62" s="19"/>
    </row>
    <row r="63" spans="1:33" ht="15" customHeight="1" x14ac:dyDescent="0.25">
      <c r="A63" s="69"/>
      <c r="B63" s="78"/>
      <c r="C63" s="57" t="s">
        <v>34</v>
      </c>
      <c r="D63" s="57" t="s">
        <v>35</v>
      </c>
      <c r="E63" s="34">
        <f t="shared" ref="E63:AC63" si="21">SQRT(POWER(E61,2)+POWER(E62,2))/E60/1.73</f>
        <v>589.85549132947972</v>
      </c>
      <c r="F63" s="34">
        <f t="shared" si="21"/>
        <v>585.7803468208092</v>
      </c>
      <c r="G63" s="34">
        <f t="shared" si="21"/>
        <v>576.93641618497111</v>
      </c>
      <c r="H63" s="34">
        <f t="shared" si="21"/>
        <v>580.49132947976875</v>
      </c>
      <c r="I63" s="34">
        <f t="shared" si="21"/>
        <v>614.47976878612712</v>
      </c>
      <c r="J63" s="34">
        <f t="shared" si="21"/>
        <v>633.20809248554917</v>
      </c>
      <c r="K63" s="34">
        <f t="shared" si="21"/>
        <v>598.61271676300578</v>
      </c>
      <c r="L63" s="34">
        <f t="shared" si="21"/>
        <v>535.83815028901734</v>
      </c>
      <c r="M63" s="34">
        <f t="shared" si="21"/>
        <v>534.97109826589588</v>
      </c>
      <c r="N63" s="34">
        <f t="shared" si="21"/>
        <v>549.88439306358384</v>
      </c>
      <c r="O63" s="34">
        <f t="shared" si="21"/>
        <v>546.67630057803467</v>
      </c>
      <c r="P63" s="34">
        <f t="shared" si="21"/>
        <v>536.5317919075145</v>
      </c>
      <c r="Q63" s="34">
        <f t="shared" si="21"/>
        <v>540.95375722543349</v>
      </c>
      <c r="R63" s="34">
        <f t="shared" si="21"/>
        <v>549.10404624277464</v>
      </c>
      <c r="S63" s="34">
        <f t="shared" si="21"/>
        <v>583.0924855491329</v>
      </c>
      <c r="T63" s="34">
        <f t="shared" si="21"/>
        <v>589.59537572254339</v>
      </c>
      <c r="U63" s="34">
        <f t="shared" si="21"/>
        <v>645.7803468208092</v>
      </c>
      <c r="V63" s="34">
        <f t="shared" si="21"/>
        <v>680.72254335260106</v>
      </c>
      <c r="W63" s="34">
        <f t="shared" si="21"/>
        <v>691.12716763005778</v>
      </c>
      <c r="X63" s="34">
        <f t="shared" si="21"/>
        <v>690.86705202312135</v>
      </c>
      <c r="Y63" s="34">
        <f t="shared" si="21"/>
        <v>714.97109826589588</v>
      </c>
      <c r="Z63" s="34">
        <f t="shared" si="21"/>
        <v>711.15606936416179</v>
      </c>
      <c r="AA63" s="34">
        <f t="shared" si="21"/>
        <v>684.27745664739882</v>
      </c>
      <c r="AB63" s="34">
        <f t="shared" si="21"/>
        <v>647.77456647398833</v>
      </c>
      <c r="AC63" s="34">
        <f t="shared" si="21"/>
        <v>643.51156069364151</v>
      </c>
      <c r="AD63" s="25"/>
      <c r="AE63" s="19"/>
      <c r="AF63" s="19"/>
    </row>
    <row r="64" spans="1:33" ht="15" customHeight="1" x14ac:dyDescent="0.25">
      <c r="A64" s="69"/>
      <c r="B64" s="78"/>
      <c r="C64" s="57" t="s">
        <v>36</v>
      </c>
      <c r="D64" s="57"/>
      <c r="E64" s="35">
        <f t="shared" ref="E64:AC64" si="22">E62/E61</f>
        <v>0</v>
      </c>
      <c r="F64" s="35">
        <f t="shared" si="22"/>
        <v>0</v>
      </c>
      <c r="G64" s="35">
        <f t="shared" si="22"/>
        <v>0</v>
      </c>
      <c r="H64" s="35">
        <f t="shared" si="22"/>
        <v>0</v>
      </c>
      <c r="I64" s="35">
        <f t="shared" si="22"/>
        <v>0</v>
      </c>
      <c r="J64" s="35">
        <f t="shared" si="22"/>
        <v>0</v>
      </c>
      <c r="K64" s="35">
        <f t="shared" si="22"/>
        <v>0</v>
      </c>
      <c r="L64" s="35">
        <f t="shared" si="22"/>
        <v>0</v>
      </c>
      <c r="M64" s="35">
        <f t="shared" si="22"/>
        <v>0</v>
      </c>
      <c r="N64" s="35">
        <f t="shared" si="22"/>
        <v>0</v>
      </c>
      <c r="O64" s="35">
        <f t="shared" si="22"/>
        <v>0</v>
      </c>
      <c r="P64" s="35">
        <f t="shared" si="22"/>
        <v>0</v>
      </c>
      <c r="Q64" s="35">
        <f t="shared" si="22"/>
        <v>0</v>
      </c>
      <c r="R64" s="35">
        <f t="shared" si="22"/>
        <v>0</v>
      </c>
      <c r="S64" s="35">
        <f t="shared" si="22"/>
        <v>0</v>
      </c>
      <c r="T64" s="35">
        <f t="shared" si="22"/>
        <v>0</v>
      </c>
      <c r="U64" s="35">
        <f t="shared" si="22"/>
        <v>0</v>
      </c>
      <c r="V64" s="35">
        <f t="shared" si="22"/>
        <v>0</v>
      </c>
      <c r="W64" s="35">
        <f t="shared" si="22"/>
        <v>0</v>
      </c>
      <c r="X64" s="35">
        <f t="shared" si="22"/>
        <v>0</v>
      </c>
      <c r="Y64" s="35">
        <f t="shared" si="22"/>
        <v>0</v>
      </c>
      <c r="Z64" s="35">
        <f t="shared" si="22"/>
        <v>0</v>
      </c>
      <c r="AA64" s="35">
        <f t="shared" si="22"/>
        <v>0</v>
      </c>
      <c r="AB64" s="35">
        <f t="shared" si="22"/>
        <v>0</v>
      </c>
      <c r="AC64" s="35">
        <f t="shared" si="22"/>
        <v>0</v>
      </c>
      <c r="AD64" s="25"/>
      <c r="AE64" s="19"/>
      <c r="AF64" s="19"/>
    </row>
    <row r="65" spans="1:33" ht="15" customHeight="1" thickBot="1" x14ac:dyDescent="0.3">
      <c r="A65" s="70"/>
      <c r="B65" s="79"/>
      <c r="C65" s="58" t="s">
        <v>37</v>
      </c>
      <c r="D65" s="58"/>
      <c r="E65" s="36">
        <f t="shared" ref="E65:AC65" si="23">COS(ATAN(E64))</f>
        <v>1</v>
      </c>
      <c r="F65" s="36">
        <f t="shared" si="23"/>
        <v>1</v>
      </c>
      <c r="G65" s="36">
        <f t="shared" si="23"/>
        <v>1</v>
      </c>
      <c r="H65" s="36">
        <f t="shared" si="23"/>
        <v>1</v>
      </c>
      <c r="I65" s="36">
        <f t="shared" si="23"/>
        <v>1</v>
      </c>
      <c r="J65" s="36">
        <f t="shared" si="23"/>
        <v>1</v>
      </c>
      <c r="K65" s="36">
        <f t="shared" si="23"/>
        <v>1</v>
      </c>
      <c r="L65" s="36">
        <f t="shared" si="23"/>
        <v>1</v>
      </c>
      <c r="M65" s="36">
        <f t="shared" si="23"/>
        <v>1</v>
      </c>
      <c r="N65" s="36">
        <f t="shared" si="23"/>
        <v>1</v>
      </c>
      <c r="O65" s="36">
        <f t="shared" si="23"/>
        <v>1</v>
      </c>
      <c r="P65" s="36">
        <f t="shared" si="23"/>
        <v>1</v>
      </c>
      <c r="Q65" s="36">
        <f t="shared" si="23"/>
        <v>1</v>
      </c>
      <c r="R65" s="36">
        <f t="shared" si="23"/>
        <v>1</v>
      </c>
      <c r="S65" s="36">
        <f t="shared" si="23"/>
        <v>1</v>
      </c>
      <c r="T65" s="36">
        <f t="shared" si="23"/>
        <v>1</v>
      </c>
      <c r="U65" s="36">
        <f t="shared" si="23"/>
        <v>1</v>
      </c>
      <c r="V65" s="36">
        <f t="shared" si="23"/>
        <v>1</v>
      </c>
      <c r="W65" s="36">
        <f t="shared" si="23"/>
        <v>1</v>
      </c>
      <c r="X65" s="36">
        <f t="shared" si="23"/>
        <v>1</v>
      </c>
      <c r="Y65" s="36">
        <f t="shared" si="23"/>
        <v>1</v>
      </c>
      <c r="Z65" s="36">
        <f t="shared" si="23"/>
        <v>1</v>
      </c>
      <c r="AA65" s="36">
        <f t="shared" si="23"/>
        <v>1</v>
      </c>
      <c r="AB65" s="36">
        <f t="shared" si="23"/>
        <v>1</v>
      </c>
      <c r="AC65" s="36">
        <f t="shared" si="23"/>
        <v>1</v>
      </c>
      <c r="AD65" s="37"/>
      <c r="AE65" s="19"/>
      <c r="AF65" s="19"/>
    </row>
    <row r="66" spans="1:33" ht="15" customHeight="1" x14ac:dyDescent="0.25">
      <c r="A66" s="68" t="s">
        <v>60</v>
      </c>
      <c r="B66" s="77" t="s">
        <v>49</v>
      </c>
      <c r="C66" s="56" t="s">
        <v>30</v>
      </c>
      <c r="D66" s="56" t="s">
        <v>31</v>
      </c>
      <c r="E66" s="30">
        <v>0.4</v>
      </c>
      <c r="F66" s="30">
        <v>0.4</v>
      </c>
      <c r="G66" s="30">
        <v>0.4</v>
      </c>
      <c r="H66" s="30">
        <v>0.4</v>
      </c>
      <c r="I66" s="30">
        <v>0.4</v>
      </c>
      <c r="J66" s="30">
        <v>0.4</v>
      </c>
      <c r="K66" s="30">
        <v>0.4</v>
      </c>
      <c r="L66" s="30">
        <v>0.4</v>
      </c>
      <c r="M66" s="30">
        <v>0.4</v>
      </c>
      <c r="N66" s="30">
        <v>0.4</v>
      </c>
      <c r="O66" s="30">
        <v>0.4</v>
      </c>
      <c r="P66" s="30">
        <v>0.4</v>
      </c>
      <c r="Q66" s="30">
        <v>0.4</v>
      </c>
      <c r="R66" s="30">
        <v>0.4</v>
      </c>
      <c r="S66" s="30">
        <v>0.4</v>
      </c>
      <c r="T66" s="30">
        <v>0.4</v>
      </c>
      <c r="U66" s="30">
        <v>0.4</v>
      </c>
      <c r="V66" s="30">
        <v>0.4</v>
      </c>
      <c r="W66" s="30">
        <v>0.4</v>
      </c>
      <c r="X66" s="30">
        <v>0.4</v>
      </c>
      <c r="Y66" s="30">
        <v>0.4</v>
      </c>
      <c r="Z66" s="30">
        <v>0.4</v>
      </c>
      <c r="AA66" s="30">
        <v>0.4</v>
      </c>
      <c r="AB66" s="30">
        <v>0.4</v>
      </c>
      <c r="AC66" s="30">
        <v>0.4</v>
      </c>
      <c r="AD66" s="31"/>
      <c r="AE66" s="80"/>
      <c r="AF66" s="81"/>
      <c r="AG66" s="81"/>
    </row>
    <row r="67" spans="1:33" x14ac:dyDescent="0.25">
      <c r="A67" s="69"/>
      <c r="B67" s="78"/>
      <c r="C67" s="57" t="s">
        <v>32</v>
      </c>
      <c r="D67" s="57" t="s">
        <v>38</v>
      </c>
      <c r="E67" s="52">
        <v>127.60000000000001</v>
      </c>
      <c r="F67" s="52">
        <v>128.69999999999999</v>
      </c>
      <c r="G67" s="52">
        <v>130.4</v>
      </c>
      <c r="H67" s="52">
        <v>129.5</v>
      </c>
      <c r="I67" s="52">
        <v>127.7</v>
      </c>
      <c r="J67" s="52">
        <v>126.3</v>
      </c>
      <c r="K67" s="52">
        <v>132</v>
      </c>
      <c r="L67" s="52">
        <v>122.4</v>
      </c>
      <c r="M67" s="52">
        <v>121.4</v>
      </c>
      <c r="N67" s="52">
        <v>119.3</v>
      </c>
      <c r="O67" s="52">
        <v>118.8</v>
      </c>
      <c r="P67" s="52">
        <v>122.2</v>
      </c>
      <c r="Q67" s="52">
        <v>123.7</v>
      </c>
      <c r="R67" s="52">
        <v>114.10000000000001</v>
      </c>
      <c r="S67" s="52">
        <v>115.2</v>
      </c>
      <c r="T67" s="52">
        <v>113.4</v>
      </c>
      <c r="U67" s="52">
        <v>114.4</v>
      </c>
      <c r="V67" s="52">
        <v>129.6</v>
      </c>
      <c r="W67" s="52">
        <v>135.1</v>
      </c>
      <c r="X67" s="52">
        <v>127.4</v>
      </c>
      <c r="Y67" s="52">
        <v>142</v>
      </c>
      <c r="Z67" s="52">
        <v>150.30000000000001</v>
      </c>
      <c r="AA67" s="52">
        <v>141.30000000000001</v>
      </c>
      <c r="AB67" s="52">
        <v>124.2</v>
      </c>
      <c r="AC67" s="52">
        <v>125.4</v>
      </c>
      <c r="AD67" s="39"/>
      <c r="AE67" s="80"/>
      <c r="AF67" s="81"/>
      <c r="AG67" s="81"/>
    </row>
    <row r="68" spans="1:33" x14ac:dyDescent="0.25">
      <c r="A68" s="69"/>
      <c r="B68" s="78"/>
      <c r="C68" s="57" t="s">
        <v>33</v>
      </c>
      <c r="D68" s="57" t="s">
        <v>39</v>
      </c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25"/>
      <c r="AE68" s="19"/>
      <c r="AF68" s="19"/>
    </row>
    <row r="69" spans="1:33" x14ac:dyDescent="0.25">
      <c r="A69" s="69"/>
      <c r="B69" s="78"/>
      <c r="C69" s="57" t="s">
        <v>34</v>
      </c>
      <c r="D69" s="57" t="s">
        <v>35</v>
      </c>
      <c r="E69" s="34">
        <f t="shared" ref="E69:AC69" si="24">SQRT(POWER(E67,2)+POWER(E68,2))/E66/1.73</f>
        <v>184.39306358381504</v>
      </c>
      <c r="F69" s="34">
        <f t="shared" si="24"/>
        <v>185.98265895953753</v>
      </c>
      <c r="G69" s="34">
        <f t="shared" si="24"/>
        <v>188.43930635838151</v>
      </c>
      <c r="H69" s="34">
        <f t="shared" si="24"/>
        <v>187.13872832369941</v>
      </c>
      <c r="I69" s="34">
        <f t="shared" si="24"/>
        <v>184.53757225433526</v>
      </c>
      <c r="J69" s="34">
        <f t="shared" si="24"/>
        <v>182.51445086705203</v>
      </c>
      <c r="K69" s="34">
        <f t="shared" si="24"/>
        <v>190.75144508670522</v>
      </c>
      <c r="L69" s="34">
        <f t="shared" si="24"/>
        <v>176.878612716763</v>
      </c>
      <c r="M69" s="34">
        <f t="shared" si="24"/>
        <v>175.4335260115607</v>
      </c>
      <c r="N69" s="34">
        <f t="shared" si="24"/>
        <v>172.39884393063585</v>
      </c>
      <c r="O69" s="34">
        <f t="shared" si="24"/>
        <v>171.67630057803467</v>
      </c>
      <c r="P69" s="34">
        <f t="shared" si="24"/>
        <v>176.58959537572255</v>
      </c>
      <c r="Q69" s="34">
        <f t="shared" si="24"/>
        <v>178.757225433526</v>
      </c>
      <c r="R69" s="34">
        <f t="shared" si="24"/>
        <v>164.88439306358381</v>
      </c>
      <c r="S69" s="34">
        <f t="shared" si="24"/>
        <v>166.47398843930637</v>
      </c>
      <c r="T69" s="34">
        <f t="shared" si="24"/>
        <v>163.87283236994219</v>
      </c>
      <c r="U69" s="34">
        <f t="shared" si="24"/>
        <v>165.31791907514452</v>
      </c>
      <c r="V69" s="34">
        <f t="shared" si="24"/>
        <v>187.28323699421964</v>
      </c>
      <c r="W69" s="34">
        <f t="shared" si="24"/>
        <v>195.23121387283234</v>
      </c>
      <c r="X69" s="34">
        <f t="shared" si="24"/>
        <v>184.10404624277456</v>
      </c>
      <c r="Y69" s="34">
        <f t="shared" si="24"/>
        <v>205.20231213872833</v>
      </c>
      <c r="Z69" s="34">
        <f t="shared" si="24"/>
        <v>217.19653179190752</v>
      </c>
      <c r="AA69" s="34">
        <f t="shared" si="24"/>
        <v>204.1907514450867</v>
      </c>
      <c r="AB69" s="34">
        <f t="shared" si="24"/>
        <v>179.47976878612718</v>
      </c>
      <c r="AC69" s="34">
        <f t="shared" si="24"/>
        <v>181.21387283236996</v>
      </c>
      <c r="AD69" s="25"/>
      <c r="AE69" s="19"/>
      <c r="AF69" s="19"/>
    </row>
    <row r="70" spans="1:33" x14ac:dyDescent="0.25">
      <c r="A70" s="69"/>
      <c r="B70" s="78"/>
      <c r="C70" s="57" t="s">
        <v>36</v>
      </c>
      <c r="D70" s="57"/>
      <c r="E70" s="35">
        <f t="shared" ref="E70:AC70" si="25">E68/E67</f>
        <v>0</v>
      </c>
      <c r="F70" s="35">
        <f t="shared" si="25"/>
        <v>0</v>
      </c>
      <c r="G70" s="35">
        <f t="shared" si="25"/>
        <v>0</v>
      </c>
      <c r="H70" s="35">
        <f t="shared" si="25"/>
        <v>0</v>
      </c>
      <c r="I70" s="35">
        <f t="shared" si="25"/>
        <v>0</v>
      </c>
      <c r="J70" s="35">
        <f t="shared" si="25"/>
        <v>0</v>
      </c>
      <c r="K70" s="35">
        <f t="shared" si="25"/>
        <v>0</v>
      </c>
      <c r="L70" s="35">
        <f t="shared" si="25"/>
        <v>0</v>
      </c>
      <c r="M70" s="35">
        <f t="shared" si="25"/>
        <v>0</v>
      </c>
      <c r="N70" s="35">
        <f t="shared" si="25"/>
        <v>0</v>
      </c>
      <c r="O70" s="35">
        <f t="shared" si="25"/>
        <v>0</v>
      </c>
      <c r="P70" s="35">
        <f t="shared" si="25"/>
        <v>0</v>
      </c>
      <c r="Q70" s="35">
        <f t="shared" si="25"/>
        <v>0</v>
      </c>
      <c r="R70" s="35">
        <f t="shared" si="25"/>
        <v>0</v>
      </c>
      <c r="S70" s="35">
        <f t="shared" si="25"/>
        <v>0</v>
      </c>
      <c r="T70" s="35">
        <f t="shared" si="25"/>
        <v>0</v>
      </c>
      <c r="U70" s="35">
        <f t="shared" si="25"/>
        <v>0</v>
      </c>
      <c r="V70" s="35">
        <f t="shared" si="25"/>
        <v>0</v>
      </c>
      <c r="W70" s="35">
        <f t="shared" si="25"/>
        <v>0</v>
      </c>
      <c r="X70" s="35">
        <f t="shared" si="25"/>
        <v>0</v>
      </c>
      <c r="Y70" s="35">
        <f t="shared" si="25"/>
        <v>0</v>
      </c>
      <c r="Z70" s="35">
        <f t="shared" si="25"/>
        <v>0</v>
      </c>
      <c r="AA70" s="35">
        <f t="shared" si="25"/>
        <v>0</v>
      </c>
      <c r="AB70" s="35">
        <f t="shared" si="25"/>
        <v>0</v>
      </c>
      <c r="AC70" s="35">
        <f t="shared" si="25"/>
        <v>0</v>
      </c>
      <c r="AD70" s="25"/>
      <c r="AE70" s="19"/>
      <c r="AF70" s="19"/>
    </row>
    <row r="71" spans="1:33" ht="15.75" thickBot="1" x14ac:dyDescent="0.3">
      <c r="A71" s="70"/>
      <c r="B71" s="79"/>
      <c r="C71" s="58" t="s">
        <v>37</v>
      </c>
      <c r="D71" s="58"/>
      <c r="E71" s="36">
        <f t="shared" ref="E71:AC71" si="26">COS(ATAN(E70))</f>
        <v>1</v>
      </c>
      <c r="F71" s="36">
        <f t="shared" si="26"/>
        <v>1</v>
      </c>
      <c r="G71" s="36">
        <f t="shared" si="26"/>
        <v>1</v>
      </c>
      <c r="H71" s="36">
        <f t="shared" si="26"/>
        <v>1</v>
      </c>
      <c r="I71" s="36">
        <f t="shared" si="26"/>
        <v>1</v>
      </c>
      <c r="J71" s="36">
        <f t="shared" si="26"/>
        <v>1</v>
      </c>
      <c r="K71" s="36">
        <f t="shared" si="26"/>
        <v>1</v>
      </c>
      <c r="L71" s="36">
        <f t="shared" si="26"/>
        <v>1</v>
      </c>
      <c r="M71" s="36">
        <f t="shared" si="26"/>
        <v>1</v>
      </c>
      <c r="N71" s="36">
        <f t="shared" si="26"/>
        <v>1</v>
      </c>
      <c r="O71" s="36">
        <f t="shared" si="26"/>
        <v>1</v>
      </c>
      <c r="P71" s="36">
        <f t="shared" si="26"/>
        <v>1</v>
      </c>
      <c r="Q71" s="36">
        <f t="shared" si="26"/>
        <v>1</v>
      </c>
      <c r="R71" s="36">
        <f t="shared" si="26"/>
        <v>1</v>
      </c>
      <c r="S71" s="36">
        <f t="shared" si="26"/>
        <v>1</v>
      </c>
      <c r="T71" s="36">
        <f t="shared" si="26"/>
        <v>1</v>
      </c>
      <c r="U71" s="36">
        <f t="shared" si="26"/>
        <v>1</v>
      </c>
      <c r="V71" s="36">
        <f t="shared" si="26"/>
        <v>1</v>
      </c>
      <c r="W71" s="36">
        <f t="shared" si="26"/>
        <v>1</v>
      </c>
      <c r="X71" s="36">
        <f t="shared" si="26"/>
        <v>1</v>
      </c>
      <c r="Y71" s="36">
        <f t="shared" si="26"/>
        <v>1</v>
      </c>
      <c r="Z71" s="36">
        <f t="shared" si="26"/>
        <v>1</v>
      </c>
      <c r="AA71" s="36">
        <f t="shared" si="26"/>
        <v>1</v>
      </c>
      <c r="AB71" s="36">
        <f t="shared" si="26"/>
        <v>1</v>
      </c>
      <c r="AC71" s="36">
        <f t="shared" si="26"/>
        <v>1</v>
      </c>
      <c r="AD71" s="37"/>
      <c r="AE71" s="19"/>
      <c r="AF71" s="19"/>
    </row>
    <row r="72" spans="1:33" x14ac:dyDescent="0.25">
      <c r="A72" s="68" t="s">
        <v>59</v>
      </c>
      <c r="B72" s="77" t="s">
        <v>50</v>
      </c>
      <c r="C72" s="56" t="s">
        <v>30</v>
      </c>
      <c r="D72" s="56" t="s">
        <v>31</v>
      </c>
      <c r="E72" s="30">
        <v>0.4</v>
      </c>
      <c r="F72" s="30">
        <v>0.4</v>
      </c>
      <c r="G72" s="30">
        <v>0.4</v>
      </c>
      <c r="H72" s="30">
        <v>0.4</v>
      </c>
      <c r="I72" s="30">
        <v>0.4</v>
      </c>
      <c r="J72" s="30">
        <v>0.4</v>
      </c>
      <c r="K72" s="30">
        <v>0.4</v>
      </c>
      <c r="L72" s="30">
        <v>0.4</v>
      </c>
      <c r="M72" s="30">
        <v>0.4</v>
      </c>
      <c r="N72" s="30">
        <v>0.4</v>
      </c>
      <c r="O72" s="30">
        <v>0.4</v>
      </c>
      <c r="P72" s="30">
        <v>0.4</v>
      </c>
      <c r="Q72" s="30">
        <v>0.4</v>
      </c>
      <c r="R72" s="30">
        <v>0.4</v>
      </c>
      <c r="S72" s="30">
        <v>0.4</v>
      </c>
      <c r="T72" s="30">
        <v>0.4</v>
      </c>
      <c r="U72" s="30">
        <v>0.4</v>
      </c>
      <c r="V72" s="30">
        <v>0.4</v>
      </c>
      <c r="W72" s="30">
        <v>0.4</v>
      </c>
      <c r="X72" s="30">
        <v>0.4</v>
      </c>
      <c r="Y72" s="30">
        <v>0.4</v>
      </c>
      <c r="Z72" s="30">
        <v>0.4</v>
      </c>
      <c r="AA72" s="30">
        <v>0.4</v>
      </c>
      <c r="AB72" s="30">
        <v>0.4</v>
      </c>
      <c r="AC72" s="30">
        <v>0.4</v>
      </c>
      <c r="AD72" s="31"/>
      <c r="AE72" s="80"/>
      <c r="AF72" s="81"/>
      <c r="AG72" s="81"/>
    </row>
    <row r="73" spans="1:33" x14ac:dyDescent="0.25">
      <c r="A73" s="69"/>
      <c r="B73" s="78"/>
      <c r="C73" s="57" t="s">
        <v>32</v>
      </c>
      <c r="D73" s="57" t="s">
        <v>38</v>
      </c>
      <c r="E73" s="52">
        <v>298.5</v>
      </c>
      <c r="F73" s="52">
        <v>287.10000000000002</v>
      </c>
      <c r="G73" s="52">
        <v>279.90000000000003</v>
      </c>
      <c r="H73" s="52">
        <v>276.15000000000003</v>
      </c>
      <c r="I73" s="52">
        <v>281.40000000000003</v>
      </c>
      <c r="J73" s="52">
        <v>272.85000000000002</v>
      </c>
      <c r="K73" s="52">
        <v>263.10000000000002</v>
      </c>
      <c r="L73" s="52">
        <v>260.10000000000002</v>
      </c>
      <c r="M73" s="52">
        <v>256.95</v>
      </c>
      <c r="N73" s="52">
        <v>254.1</v>
      </c>
      <c r="O73" s="52">
        <v>254.55</v>
      </c>
      <c r="P73" s="52">
        <v>253.8</v>
      </c>
      <c r="Q73" s="52">
        <v>263.10000000000002</v>
      </c>
      <c r="R73" s="52">
        <v>256.64999999999998</v>
      </c>
      <c r="S73" s="52">
        <v>252.15</v>
      </c>
      <c r="T73" s="52">
        <v>261.45</v>
      </c>
      <c r="U73" s="52">
        <v>279.90000000000003</v>
      </c>
      <c r="V73" s="52">
        <v>284.7</v>
      </c>
      <c r="W73" s="52">
        <v>297</v>
      </c>
      <c r="X73" s="52">
        <v>297.90000000000003</v>
      </c>
      <c r="Y73" s="52">
        <v>306.75</v>
      </c>
      <c r="Z73" s="52">
        <v>309.45</v>
      </c>
      <c r="AA73" s="52">
        <v>313.2</v>
      </c>
      <c r="AB73" s="52">
        <v>294.60000000000002</v>
      </c>
      <c r="AC73" s="52">
        <v>296.7</v>
      </c>
      <c r="AD73" s="39"/>
      <c r="AE73" s="80"/>
      <c r="AF73" s="81"/>
      <c r="AG73" s="81"/>
    </row>
    <row r="74" spans="1:33" x14ac:dyDescent="0.25">
      <c r="A74" s="69"/>
      <c r="B74" s="78"/>
      <c r="C74" s="57" t="s">
        <v>33</v>
      </c>
      <c r="D74" s="57" t="s">
        <v>39</v>
      </c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25"/>
      <c r="AE74" s="19"/>
      <c r="AF74" s="19"/>
    </row>
    <row r="75" spans="1:33" x14ac:dyDescent="0.25">
      <c r="A75" s="69"/>
      <c r="B75" s="78"/>
      <c r="C75" s="57" t="s">
        <v>34</v>
      </c>
      <c r="D75" s="57" t="s">
        <v>35</v>
      </c>
      <c r="E75" s="34">
        <f t="shared" ref="E75:AC75" si="27">SQRT(POWER(E73,2)+POWER(E74,2))/E72/1.73</f>
        <v>431.35838150289015</v>
      </c>
      <c r="F75" s="34">
        <f t="shared" si="27"/>
        <v>414.88439306358384</v>
      </c>
      <c r="G75" s="34">
        <f t="shared" si="27"/>
        <v>404.47976878612718</v>
      </c>
      <c r="H75" s="34">
        <f t="shared" si="27"/>
        <v>399.06069364161851</v>
      </c>
      <c r="I75" s="34">
        <f t="shared" si="27"/>
        <v>406.64739884393066</v>
      </c>
      <c r="J75" s="34">
        <f t="shared" si="27"/>
        <v>394.29190751445088</v>
      </c>
      <c r="K75" s="34">
        <f t="shared" si="27"/>
        <v>380.2023121387283</v>
      </c>
      <c r="L75" s="34">
        <f t="shared" si="27"/>
        <v>375.8670520231214</v>
      </c>
      <c r="M75" s="34">
        <f t="shared" si="27"/>
        <v>371.31502890173402</v>
      </c>
      <c r="N75" s="34">
        <f t="shared" si="27"/>
        <v>367.19653179190755</v>
      </c>
      <c r="O75" s="34">
        <f t="shared" si="27"/>
        <v>367.84682080924858</v>
      </c>
      <c r="P75" s="34">
        <f t="shared" si="27"/>
        <v>366.76300578034682</v>
      </c>
      <c r="Q75" s="34">
        <f t="shared" si="27"/>
        <v>380.2023121387283</v>
      </c>
      <c r="R75" s="34">
        <f t="shared" si="27"/>
        <v>370.88150289017335</v>
      </c>
      <c r="S75" s="34">
        <f t="shared" si="27"/>
        <v>364.37861271676303</v>
      </c>
      <c r="T75" s="34">
        <f t="shared" si="27"/>
        <v>377.81791907514446</v>
      </c>
      <c r="U75" s="34">
        <f t="shared" si="27"/>
        <v>404.47976878612718</v>
      </c>
      <c r="V75" s="34">
        <f t="shared" si="27"/>
        <v>411.41618497109823</v>
      </c>
      <c r="W75" s="34">
        <f t="shared" si="27"/>
        <v>429.19075144508673</v>
      </c>
      <c r="X75" s="34">
        <f t="shared" si="27"/>
        <v>430.49132947976881</v>
      </c>
      <c r="Y75" s="34">
        <f t="shared" si="27"/>
        <v>443.28034682080926</v>
      </c>
      <c r="Z75" s="34">
        <f t="shared" si="27"/>
        <v>447.18208092485543</v>
      </c>
      <c r="AA75" s="34">
        <f t="shared" si="27"/>
        <v>452.60115606936409</v>
      </c>
      <c r="AB75" s="34">
        <f t="shared" si="27"/>
        <v>425.72254335260118</v>
      </c>
      <c r="AC75" s="34">
        <f t="shared" si="27"/>
        <v>428.75722543352595</v>
      </c>
      <c r="AD75" s="25"/>
      <c r="AE75" s="19"/>
      <c r="AF75" s="19"/>
    </row>
    <row r="76" spans="1:33" x14ac:dyDescent="0.25">
      <c r="A76" s="69"/>
      <c r="B76" s="78"/>
      <c r="C76" s="57" t="s">
        <v>36</v>
      </c>
      <c r="D76" s="57"/>
      <c r="E76" s="35">
        <f t="shared" ref="E76:AC76" si="28">E74/E73</f>
        <v>0</v>
      </c>
      <c r="F76" s="35">
        <f t="shared" si="28"/>
        <v>0</v>
      </c>
      <c r="G76" s="35">
        <f t="shared" si="28"/>
        <v>0</v>
      </c>
      <c r="H76" s="35">
        <f t="shared" si="28"/>
        <v>0</v>
      </c>
      <c r="I76" s="35">
        <f t="shared" si="28"/>
        <v>0</v>
      </c>
      <c r="J76" s="35">
        <f t="shared" si="28"/>
        <v>0</v>
      </c>
      <c r="K76" s="35">
        <f t="shared" si="28"/>
        <v>0</v>
      </c>
      <c r="L76" s="35">
        <f t="shared" si="28"/>
        <v>0</v>
      </c>
      <c r="M76" s="35">
        <f t="shared" si="28"/>
        <v>0</v>
      </c>
      <c r="N76" s="35">
        <f t="shared" si="28"/>
        <v>0</v>
      </c>
      <c r="O76" s="35">
        <f t="shared" si="28"/>
        <v>0</v>
      </c>
      <c r="P76" s="35">
        <f t="shared" si="28"/>
        <v>0</v>
      </c>
      <c r="Q76" s="35">
        <f t="shared" si="28"/>
        <v>0</v>
      </c>
      <c r="R76" s="35">
        <f t="shared" si="28"/>
        <v>0</v>
      </c>
      <c r="S76" s="35">
        <f t="shared" si="28"/>
        <v>0</v>
      </c>
      <c r="T76" s="35">
        <f t="shared" si="28"/>
        <v>0</v>
      </c>
      <c r="U76" s="35">
        <f t="shared" si="28"/>
        <v>0</v>
      </c>
      <c r="V76" s="35">
        <f t="shared" si="28"/>
        <v>0</v>
      </c>
      <c r="W76" s="35">
        <f t="shared" si="28"/>
        <v>0</v>
      </c>
      <c r="X76" s="35">
        <f t="shared" si="28"/>
        <v>0</v>
      </c>
      <c r="Y76" s="35">
        <f t="shared" si="28"/>
        <v>0</v>
      </c>
      <c r="Z76" s="35">
        <f t="shared" si="28"/>
        <v>0</v>
      </c>
      <c r="AA76" s="35">
        <f t="shared" si="28"/>
        <v>0</v>
      </c>
      <c r="AB76" s="35">
        <f t="shared" si="28"/>
        <v>0</v>
      </c>
      <c r="AC76" s="35">
        <f t="shared" si="28"/>
        <v>0</v>
      </c>
      <c r="AD76" s="25"/>
      <c r="AE76" s="19"/>
      <c r="AF76" s="19"/>
    </row>
    <row r="77" spans="1:33" ht="15.75" thickBot="1" x14ac:dyDescent="0.3">
      <c r="A77" s="70"/>
      <c r="B77" s="79"/>
      <c r="C77" s="58" t="s">
        <v>37</v>
      </c>
      <c r="D77" s="58"/>
      <c r="E77" s="36">
        <f t="shared" ref="E77:AC77" si="29">COS(ATAN(E76))</f>
        <v>1</v>
      </c>
      <c r="F77" s="36">
        <f t="shared" si="29"/>
        <v>1</v>
      </c>
      <c r="G77" s="36">
        <f t="shared" si="29"/>
        <v>1</v>
      </c>
      <c r="H77" s="36">
        <f t="shared" si="29"/>
        <v>1</v>
      </c>
      <c r="I77" s="36">
        <f t="shared" si="29"/>
        <v>1</v>
      </c>
      <c r="J77" s="36">
        <f t="shared" si="29"/>
        <v>1</v>
      </c>
      <c r="K77" s="36">
        <f t="shared" si="29"/>
        <v>1</v>
      </c>
      <c r="L77" s="36">
        <f t="shared" si="29"/>
        <v>1</v>
      </c>
      <c r="M77" s="36">
        <f t="shared" si="29"/>
        <v>1</v>
      </c>
      <c r="N77" s="36">
        <f t="shared" si="29"/>
        <v>1</v>
      </c>
      <c r="O77" s="36">
        <f t="shared" si="29"/>
        <v>1</v>
      </c>
      <c r="P77" s="36">
        <f t="shared" si="29"/>
        <v>1</v>
      </c>
      <c r="Q77" s="36">
        <f t="shared" si="29"/>
        <v>1</v>
      </c>
      <c r="R77" s="36">
        <f t="shared" si="29"/>
        <v>1</v>
      </c>
      <c r="S77" s="36">
        <f t="shared" si="29"/>
        <v>1</v>
      </c>
      <c r="T77" s="36">
        <f t="shared" si="29"/>
        <v>1</v>
      </c>
      <c r="U77" s="36">
        <f t="shared" si="29"/>
        <v>1</v>
      </c>
      <c r="V77" s="36">
        <f t="shared" si="29"/>
        <v>1</v>
      </c>
      <c r="W77" s="36">
        <f t="shared" si="29"/>
        <v>1</v>
      </c>
      <c r="X77" s="36">
        <f t="shared" si="29"/>
        <v>1</v>
      </c>
      <c r="Y77" s="36">
        <f t="shared" si="29"/>
        <v>1</v>
      </c>
      <c r="Z77" s="36">
        <f t="shared" si="29"/>
        <v>1</v>
      </c>
      <c r="AA77" s="36">
        <f t="shared" si="29"/>
        <v>1</v>
      </c>
      <c r="AB77" s="36">
        <f t="shared" si="29"/>
        <v>1</v>
      </c>
      <c r="AC77" s="36">
        <f t="shared" si="29"/>
        <v>1</v>
      </c>
      <c r="AD77" s="37"/>
      <c r="AE77" s="19"/>
      <c r="AF77" s="19"/>
    </row>
    <row r="78" spans="1:33" x14ac:dyDescent="0.25">
      <c r="A78" s="68" t="s">
        <v>58</v>
      </c>
      <c r="B78" s="71" t="s">
        <v>48</v>
      </c>
      <c r="C78" s="56" t="s">
        <v>30</v>
      </c>
      <c r="D78" s="56" t="s">
        <v>31</v>
      </c>
      <c r="E78" s="30">
        <v>0.4</v>
      </c>
      <c r="F78" s="30">
        <v>0.4</v>
      </c>
      <c r="G78" s="30">
        <v>0.4</v>
      </c>
      <c r="H78" s="30">
        <v>0.4</v>
      </c>
      <c r="I78" s="30">
        <v>0.4</v>
      </c>
      <c r="J78" s="30">
        <v>0.4</v>
      </c>
      <c r="K78" s="30">
        <v>0.4</v>
      </c>
      <c r="L78" s="30">
        <v>0.4</v>
      </c>
      <c r="M78" s="30">
        <v>0.4</v>
      </c>
      <c r="N78" s="30">
        <v>0.4</v>
      </c>
      <c r="O78" s="30">
        <v>0.4</v>
      </c>
      <c r="P78" s="30">
        <v>0.4</v>
      </c>
      <c r="Q78" s="30">
        <v>0.4</v>
      </c>
      <c r="R78" s="30">
        <v>0.4</v>
      </c>
      <c r="S78" s="30">
        <v>0.4</v>
      </c>
      <c r="T78" s="30">
        <v>0.4</v>
      </c>
      <c r="U78" s="30">
        <v>0.4</v>
      </c>
      <c r="V78" s="30">
        <v>0.4</v>
      </c>
      <c r="W78" s="30">
        <v>0.4</v>
      </c>
      <c r="X78" s="30">
        <v>0.4</v>
      </c>
      <c r="Y78" s="30">
        <v>0.4</v>
      </c>
      <c r="Z78" s="30">
        <v>0.4</v>
      </c>
      <c r="AA78" s="30">
        <v>0.4</v>
      </c>
      <c r="AB78" s="30">
        <v>0.4</v>
      </c>
      <c r="AC78" s="30">
        <v>0.4</v>
      </c>
      <c r="AD78" s="31"/>
      <c r="AE78" s="80"/>
      <c r="AF78" s="81"/>
      <c r="AG78" s="81"/>
    </row>
    <row r="79" spans="1:33" x14ac:dyDescent="0.25">
      <c r="A79" s="69"/>
      <c r="B79" s="72"/>
      <c r="C79" s="57" t="s">
        <v>32</v>
      </c>
      <c r="D79" s="57" t="s">
        <v>38</v>
      </c>
      <c r="E79" s="52">
        <v>273.8</v>
      </c>
      <c r="F79" s="52">
        <v>265.39999999999998</v>
      </c>
      <c r="G79" s="52">
        <v>265.60000000000002</v>
      </c>
      <c r="H79" s="52">
        <v>263.7</v>
      </c>
      <c r="I79" s="52">
        <v>259.3</v>
      </c>
      <c r="J79" s="52">
        <v>270.7</v>
      </c>
      <c r="K79" s="52">
        <v>228.9</v>
      </c>
      <c r="L79" s="52">
        <v>200.5</v>
      </c>
      <c r="M79" s="52">
        <v>198.5</v>
      </c>
      <c r="N79" s="52">
        <v>191.1</v>
      </c>
      <c r="O79" s="52">
        <v>184</v>
      </c>
      <c r="P79" s="52">
        <v>189.9</v>
      </c>
      <c r="Q79" s="52">
        <v>197.5</v>
      </c>
      <c r="R79" s="52">
        <v>217.9</v>
      </c>
      <c r="S79" s="52">
        <v>202.1</v>
      </c>
      <c r="T79" s="52">
        <v>183.4</v>
      </c>
      <c r="U79" s="52">
        <v>211.8</v>
      </c>
      <c r="V79" s="52">
        <v>242.1</v>
      </c>
      <c r="W79" s="52">
        <v>244.20000000000002</v>
      </c>
      <c r="X79" s="52">
        <v>227.9</v>
      </c>
      <c r="Y79" s="52">
        <v>232.9</v>
      </c>
      <c r="Z79" s="52">
        <v>244.6</v>
      </c>
      <c r="AA79" s="52">
        <v>272</v>
      </c>
      <c r="AB79" s="52">
        <v>282.5</v>
      </c>
      <c r="AC79" s="52">
        <v>277.25</v>
      </c>
      <c r="AD79" s="39"/>
      <c r="AE79" s="80"/>
      <c r="AF79" s="81"/>
      <c r="AG79" s="81"/>
    </row>
    <row r="80" spans="1:33" x14ac:dyDescent="0.25">
      <c r="A80" s="69"/>
      <c r="B80" s="72"/>
      <c r="C80" s="57" t="s">
        <v>33</v>
      </c>
      <c r="D80" s="57" t="s">
        <v>39</v>
      </c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25"/>
      <c r="AE80" s="19"/>
      <c r="AF80" s="19"/>
    </row>
    <row r="81" spans="1:36" x14ac:dyDescent="0.25">
      <c r="A81" s="69"/>
      <c r="B81" s="72"/>
      <c r="C81" s="57" t="s">
        <v>34</v>
      </c>
      <c r="D81" s="57" t="s">
        <v>35</v>
      </c>
      <c r="E81" s="34">
        <f t="shared" ref="E81:AC81" si="30">SQRT(POWER(E79,2)+POWER(E80,2))/E78/1.73</f>
        <v>395.66473988439304</v>
      </c>
      <c r="F81" s="34">
        <f t="shared" si="30"/>
        <v>383.52601156069358</v>
      </c>
      <c r="G81" s="34">
        <f t="shared" si="30"/>
        <v>383.81502890173408</v>
      </c>
      <c r="H81" s="34">
        <f t="shared" si="30"/>
        <v>381.06936416184965</v>
      </c>
      <c r="I81" s="34">
        <f t="shared" si="30"/>
        <v>374.71098265895955</v>
      </c>
      <c r="J81" s="34">
        <f t="shared" si="30"/>
        <v>391.18497109826586</v>
      </c>
      <c r="K81" s="34">
        <f t="shared" si="30"/>
        <v>330.78034682080926</v>
      </c>
      <c r="L81" s="34">
        <f t="shared" si="30"/>
        <v>289.73988439306356</v>
      </c>
      <c r="M81" s="34">
        <f t="shared" si="30"/>
        <v>286.84971098265896</v>
      </c>
      <c r="N81" s="34">
        <f t="shared" si="30"/>
        <v>276.15606936416179</v>
      </c>
      <c r="O81" s="34">
        <f t="shared" si="30"/>
        <v>265.89595375722541</v>
      </c>
      <c r="P81" s="34">
        <f t="shared" si="30"/>
        <v>274.4219653179191</v>
      </c>
      <c r="Q81" s="34">
        <f t="shared" si="30"/>
        <v>285.40462427745666</v>
      </c>
      <c r="R81" s="34">
        <f t="shared" si="30"/>
        <v>314.88439306358384</v>
      </c>
      <c r="S81" s="34">
        <f t="shared" si="30"/>
        <v>292.05202312138726</v>
      </c>
      <c r="T81" s="34">
        <f t="shared" si="30"/>
        <v>265.02890173410407</v>
      </c>
      <c r="U81" s="34">
        <f t="shared" si="30"/>
        <v>306.06936416184971</v>
      </c>
      <c r="V81" s="34">
        <f t="shared" si="30"/>
        <v>349.85549132947978</v>
      </c>
      <c r="W81" s="34">
        <f t="shared" si="30"/>
        <v>352.8901734104046</v>
      </c>
      <c r="X81" s="34">
        <f t="shared" si="30"/>
        <v>329.33526011560696</v>
      </c>
      <c r="Y81" s="34">
        <f t="shared" si="30"/>
        <v>336.56069364161851</v>
      </c>
      <c r="Z81" s="34">
        <f t="shared" si="30"/>
        <v>353.46820809248555</v>
      </c>
      <c r="AA81" s="34">
        <f t="shared" si="30"/>
        <v>393.06358381502889</v>
      </c>
      <c r="AB81" s="34">
        <f t="shared" si="30"/>
        <v>408.23699421965318</v>
      </c>
      <c r="AC81" s="34">
        <f t="shared" si="30"/>
        <v>400.65028901734104</v>
      </c>
      <c r="AD81" s="25"/>
      <c r="AE81" s="91"/>
      <c r="AF81" s="91"/>
      <c r="AG81" s="27"/>
      <c r="AH81" s="27"/>
      <c r="AI81" s="27"/>
      <c r="AJ81" s="27"/>
    </row>
    <row r="82" spans="1:36" x14ac:dyDescent="0.25">
      <c r="A82" s="69"/>
      <c r="B82" s="72"/>
      <c r="C82" s="57" t="s">
        <v>36</v>
      </c>
      <c r="D82" s="57"/>
      <c r="E82" s="35">
        <f t="shared" ref="E82:AC82" si="31">E80/E79</f>
        <v>0</v>
      </c>
      <c r="F82" s="35">
        <f t="shared" si="31"/>
        <v>0</v>
      </c>
      <c r="G82" s="35">
        <f t="shared" si="31"/>
        <v>0</v>
      </c>
      <c r="H82" s="35">
        <f t="shared" si="31"/>
        <v>0</v>
      </c>
      <c r="I82" s="35">
        <f t="shared" si="31"/>
        <v>0</v>
      </c>
      <c r="J82" s="35">
        <f t="shared" si="31"/>
        <v>0</v>
      </c>
      <c r="K82" s="35">
        <f t="shared" si="31"/>
        <v>0</v>
      </c>
      <c r="L82" s="35">
        <f t="shared" si="31"/>
        <v>0</v>
      </c>
      <c r="M82" s="35">
        <f t="shared" si="31"/>
        <v>0</v>
      </c>
      <c r="N82" s="35">
        <f t="shared" si="31"/>
        <v>0</v>
      </c>
      <c r="O82" s="35">
        <f t="shared" si="31"/>
        <v>0</v>
      </c>
      <c r="P82" s="35">
        <f t="shared" si="31"/>
        <v>0</v>
      </c>
      <c r="Q82" s="35">
        <f t="shared" si="31"/>
        <v>0</v>
      </c>
      <c r="R82" s="35">
        <f t="shared" si="31"/>
        <v>0</v>
      </c>
      <c r="S82" s="35">
        <f t="shared" si="31"/>
        <v>0</v>
      </c>
      <c r="T82" s="35">
        <f t="shared" si="31"/>
        <v>0</v>
      </c>
      <c r="U82" s="35">
        <f t="shared" si="31"/>
        <v>0</v>
      </c>
      <c r="V82" s="35">
        <f t="shared" si="31"/>
        <v>0</v>
      </c>
      <c r="W82" s="35">
        <f t="shared" si="31"/>
        <v>0</v>
      </c>
      <c r="X82" s="35">
        <f t="shared" si="31"/>
        <v>0</v>
      </c>
      <c r="Y82" s="35">
        <f t="shared" si="31"/>
        <v>0</v>
      </c>
      <c r="Z82" s="35">
        <f t="shared" si="31"/>
        <v>0</v>
      </c>
      <c r="AA82" s="35">
        <f t="shared" si="31"/>
        <v>0</v>
      </c>
      <c r="AB82" s="35">
        <f t="shared" si="31"/>
        <v>0</v>
      </c>
      <c r="AC82" s="35">
        <f t="shared" si="31"/>
        <v>0</v>
      </c>
      <c r="AD82" s="25"/>
      <c r="AE82" s="91"/>
      <c r="AF82" s="91"/>
      <c r="AG82" s="27"/>
      <c r="AH82" s="27"/>
      <c r="AI82" s="27"/>
      <c r="AJ82" s="27"/>
    </row>
    <row r="83" spans="1:36" ht="15.75" thickBot="1" x14ac:dyDescent="0.3">
      <c r="A83" s="70"/>
      <c r="B83" s="73"/>
      <c r="C83" s="58" t="s">
        <v>37</v>
      </c>
      <c r="D83" s="58"/>
      <c r="E83" s="36">
        <f t="shared" ref="E83:AC83" si="32">COS(ATAN(E82))</f>
        <v>1</v>
      </c>
      <c r="F83" s="36">
        <f t="shared" si="32"/>
        <v>1</v>
      </c>
      <c r="G83" s="36">
        <f t="shared" si="32"/>
        <v>1</v>
      </c>
      <c r="H83" s="36">
        <f t="shared" si="32"/>
        <v>1</v>
      </c>
      <c r="I83" s="36">
        <f t="shared" si="32"/>
        <v>1</v>
      </c>
      <c r="J83" s="36">
        <f t="shared" si="32"/>
        <v>1</v>
      </c>
      <c r="K83" s="36">
        <f t="shared" si="32"/>
        <v>1</v>
      </c>
      <c r="L83" s="36">
        <f t="shared" si="32"/>
        <v>1</v>
      </c>
      <c r="M83" s="36">
        <f t="shared" si="32"/>
        <v>1</v>
      </c>
      <c r="N83" s="36">
        <f t="shared" si="32"/>
        <v>1</v>
      </c>
      <c r="O83" s="36">
        <f t="shared" si="32"/>
        <v>1</v>
      </c>
      <c r="P83" s="36">
        <f t="shared" si="32"/>
        <v>1</v>
      </c>
      <c r="Q83" s="36">
        <f t="shared" si="32"/>
        <v>1</v>
      </c>
      <c r="R83" s="36">
        <f t="shared" si="32"/>
        <v>1</v>
      </c>
      <c r="S83" s="36">
        <f t="shared" si="32"/>
        <v>1</v>
      </c>
      <c r="T83" s="36">
        <f t="shared" si="32"/>
        <v>1</v>
      </c>
      <c r="U83" s="36">
        <f t="shared" si="32"/>
        <v>1</v>
      </c>
      <c r="V83" s="36">
        <f t="shared" si="32"/>
        <v>1</v>
      </c>
      <c r="W83" s="36">
        <f t="shared" si="32"/>
        <v>1</v>
      </c>
      <c r="X83" s="36">
        <f t="shared" si="32"/>
        <v>1</v>
      </c>
      <c r="Y83" s="36">
        <f t="shared" si="32"/>
        <v>1</v>
      </c>
      <c r="Z83" s="36">
        <f t="shared" si="32"/>
        <v>1</v>
      </c>
      <c r="AA83" s="36">
        <f t="shared" si="32"/>
        <v>1</v>
      </c>
      <c r="AB83" s="36">
        <f t="shared" si="32"/>
        <v>1</v>
      </c>
      <c r="AC83" s="36">
        <f t="shared" si="32"/>
        <v>1</v>
      </c>
      <c r="AD83" s="37"/>
      <c r="AE83" s="91"/>
      <c r="AF83" s="91"/>
      <c r="AG83" s="27"/>
      <c r="AH83" s="27"/>
      <c r="AI83" s="27"/>
      <c r="AJ83" s="27"/>
    </row>
    <row r="84" spans="1:36" x14ac:dyDescent="0.25">
      <c r="A84" s="68" t="s">
        <v>57</v>
      </c>
      <c r="B84" s="71" t="s">
        <v>71</v>
      </c>
      <c r="C84" s="56" t="s">
        <v>30</v>
      </c>
      <c r="D84" s="56" t="s">
        <v>31</v>
      </c>
      <c r="E84" s="30">
        <v>6</v>
      </c>
      <c r="F84" s="30">
        <v>6</v>
      </c>
      <c r="G84" s="30">
        <v>6</v>
      </c>
      <c r="H84" s="30">
        <v>6</v>
      </c>
      <c r="I84" s="30">
        <v>6</v>
      </c>
      <c r="J84" s="30">
        <v>6</v>
      </c>
      <c r="K84" s="30">
        <v>6</v>
      </c>
      <c r="L84" s="30">
        <v>6</v>
      </c>
      <c r="M84" s="30">
        <v>6</v>
      </c>
      <c r="N84" s="30">
        <v>6</v>
      </c>
      <c r="O84" s="30">
        <v>6</v>
      </c>
      <c r="P84" s="30">
        <v>6</v>
      </c>
      <c r="Q84" s="30">
        <v>6</v>
      </c>
      <c r="R84" s="30">
        <v>6</v>
      </c>
      <c r="S84" s="30">
        <v>6</v>
      </c>
      <c r="T84" s="30">
        <v>6</v>
      </c>
      <c r="U84" s="30">
        <v>6</v>
      </c>
      <c r="V84" s="30">
        <v>6</v>
      </c>
      <c r="W84" s="30">
        <v>6</v>
      </c>
      <c r="X84" s="30">
        <v>6</v>
      </c>
      <c r="Y84" s="30">
        <v>6</v>
      </c>
      <c r="Z84" s="30">
        <v>6</v>
      </c>
      <c r="AA84" s="30">
        <v>6</v>
      </c>
      <c r="AB84" s="30">
        <v>6</v>
      </c>
      <c r="AC84" s="30">
        <v>6</v>
      </c>
      <c r="AD84" s="31"/>
      <c r="AE84" s="92"/>
      <c r="AF84" s="23"/>
      <c r="AG84" s="27"/>
      <c r="AH84" s="27"/>
      <c r="AI84" s="27"/>
      <c r="AJ84" s="27"/>
    </row>
    <row r="85" spans="1:36" x14ac:dyDescent="0.25">
      <c r="A85" s="69"/>
      <c r="B85" s="72"/>
      <c r="C85" s="57" t="s">
        <v>32</v>
      </c>
      <c r="D85" s="57" t="s">
        <v>38</v>
      </c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39"/>
      <c r="AE85" s="93"/>
      <c r="AF85" s="94"/>
      <c r="AG85" s="27"/>
      <c r="AH85" s="27"/>
      <c r="AI85" s="27"/>
      <c r="AJ85" s="27"/>
    </row>
    <row r="86" spans="1:36" x14ac:dyDescent="0.25">
      <c r="A86" s="69"/>
      <c r="B86" s="72"/>
      <c r="C86" s="57" t="s">
        <v>33</v>
      </c>
      <c r="D86" s="57" t="s">
        <v>39</v>
      </c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25"/>
      <c r="AE86" s="96"/>
      <c r="AF86" s="97"/>
      <c r="AG86" s="27"/>
      <c r="AH86" s="27"/>
      <c r="AI86" s="27"/>
      <c r="AJ86" s="27"/>
    </row>
    <row r="87" spans="1:36" x14ac:dyDescent="0.25">
      <c r="A87" s="69"/>
      <c r="B87" s="72"/>
      <c r="C87" s="57" t="s">
        <v>34</v>
      </c>
      <c r="D87" s="57" t="s">
        <v>35</v>
      </c>
      <c r="E87" s="34">
        <f t="shared" ref="E87:AC87" si="33">SQRT(POWER(E85,2)+POWER(E86,2))/E84/1.73</f>
        <v>0</v>
      </c>
      <c r="F87" s="34">
        <f t="shared" si="33"/>
        <v>0</v>
      </c>
      <c r="G87" s="34">
        <f t="shared" si="33"/>
        <v>0</v>
      </c>
      <c r="H87" s="34">
        <f t="shared" si="33"/>
        <v>0</v>
      </c>
      <c r="I87" s="34">
        <f t="shared" si="33"/>
        <v>0</v>
      </c>
      <c r="J87" s="34">
        <f t="shared" si="33"/>
        <v>0</v>
      </c>
      <c r="K87" s="34">
        <f t="shared" si="33"/>
        <v>0</v>
      </c>
      <c r="L87" s="34">
        <f t="shared" si="33"/>
        <v>0</v>
      </c>
      <c r="M87" s="34">
        <f t="shared" si="33"/>
        <v>0</v>
      </c>
      <c r="N87" s="34">
        <f t="shared" si="33"/>
        <v>0</v>
      </c>
      <c r="O87" s="34">
        <f t="shared" si="33"/>
        <v>0</v>
      </c>
      <c r="P87" s="34">
        <f t="shared" si="33"/>
        <v>0</v>
      </c>
      <c r="Q87" s="34">
        <f t="shared" si="33"/>
        <v>0</v>
      </c>
      <c r="R87" s="34">
        <f t="shared" si="33"/>
        <v>0</v>
      </c>
      <c r="S87" s="34">
        <f t="shared" si="33"/>
        <v>0</v>
      </c>
      <c r="T87" s="34">
        <f t="shared" si="33"/>
        <v>0</v>
      </c>
      <c r="U87" s="34">
        <f t="shared" si="33"/>
        <v>0</v>
      </c>
      <c r="V87" s="34">
        <f t="shared" si="33"/>
        <v>0</v>
      </c>
      <c r="W87" s="34">
        <f t="shared" si="33"/>
        <v>0</v>
      </c>
      <c r="X87" s="34">
        <f t="shared" si="33"/>
        <v>0</v>
      </c>
      <c r="Y87" s="34">
        <f t="shared" si="33"/>
        <v>0</v>
      </c>
      <c r="Z87" s="34">
        <f t="shared" si="33"/>
        <v>0</v>
      </c>
      <c r="AA87" s="34">
        <f t="shared" si="33"/>
        <v>0</v>
      </c>
      <c r="AB87" s="34">
        <f t="shared" si="33"/>
        <v>0</v>
      </c>
      <c r="AC87" s="34">
        <f t="shared" si="33"/>
        <v>0</v>
      </c>
      <c r="AD87" s="25"/>
      <c r="AE87" s="91"/>
      <c r="AF87" s="91"/>
      <c r="AG87" s="27"/>
      <c r="AH87" s="27"/>
      <c r="AI87" s="27"/>
      <c r="AJ87" s="27"/>
    </row>
    <row r="88" spans="1:36" x14ac:dyDescent="0.25">
      <c r="A88" s="69"/>
      <c r="B88" s="72"/>
      <c r="C88" s="57" t="s">
        <v>36</v>
      </c>
      <c r="D88" s="57"/>
      <c r="E88" s="35" t="e">
        <f t="shared" ref="E88:AC88" si="34">E86/E85</f>
        <v>#DIV/0!</v>
      </c>
      <c r="F88" s="35" t="e">
        <f t="shared" si="34"/>
        <v>#DIV/0!</v>
      </c>
      <c r="G88" s="35" t="e">
        <f t="shared" si="34"/>
        <v>#DIV/0!</v>
      </c>
      <c r="H88" s="35" t="e">
        <f t="shared" si="34"/>
        <v>#DIV/0!</v>
      </c>
      <c r="I88" s="35" t="e">
        <f t="shared" si="34"/>
        <v>#DIV/0!</v>
      </c>
      <c r="J88" s="35" t="e">
        <f t="shared" si="34"/>
        <v>#DIV/0!</v>
      </c>
      <c r="K88" s="35" t="e">
        <f t="shared" si="34"/>
        <v>#DIV/0!</v>
      </c>
      <c r="L88" s="35" t="e">
        <f t="shared" si="34"/>
        <v>#DIV/0!</v>
      </c>
      <c r="M88" s="35" t="e">
        <f t="shared" si="34"/>
        <v>#DIV/0!</v>
      </c>
      <c r="N88" s="35" t="e">
        <f t="shared" si="34"/>
        <v>#DIV/0!</v>
      </c>
      <c r="O88" s="35" t="e">
        <f t="shared" si="34"/>
        <v>#DIV/0!</v>
      </c>
      <c r="P88" s="35" t="e">
        <f t="shared" si="34"/>
        <v>#DIV/0!</v>
      </c>
      <c r="Q88" s="35" t="e">
        <f t="shared" si="34"/>
        <v>#DIV/0!</v>
      </c>
      <c r="R88" s="35" t="e">
        <f t="shared" si="34"/>
        <v>#DIV/0!</v>
      </c>
      <c r="S88" s="35" t="e">
        <f t="shared" si="34"/>
        <v>#DIV/0!</v>
      </c>
      <c r="T88" s="35" t="e">
        <f t="shared" si="34"/>
        <v>#DIV/0!</v>
      </c>
      <c r="U88" s="35" t="e">
        <f t="shared" si="34"/>
        <v>#DIV/0!</v>
      </c>
      <c r="V88" s="35" t="e">
        <f t="shared" si="34"/>
        <v>#DIV/0!</v>
      </c>
      <c r="W88" s="35" t="e">
        <f t="shared" si="34"/>
        <v>#DIV/0!</v>
      </c>
      <c r="X88" s="35" t="e">
        <f t="shared" si="34"/>
        <v>#DIV/0!</v>
      </c>
      <c r="Y88" s="35" t="e">
        <f t="shared" si="34"/>
        <v>#DIV/0!</v>
      </c>
      <c r="Z88" s="35" t="e">
        <f t="shared" si="34"/>
        <v>#DIV/0!</v>
      </c>
      <c r="AA88" s="35" t="e">
        <f t="shared" si="34"/>
        <v>#DIV/0!</v>
      </c>
      <c r="AB88" s="35" t="e">
        <f t="shared" si="34"/>
        <v>#DIV/0!</v>
      </c>
      <c r="AC88" s="35" t="e">
        <f t="shared" si="34"/>
        <v>#DIV/0!</v>
      </c>
      <c r="AD88" s="25"/>
      <c r="AE88" s="91"/>
      <c r="AF88" s="91"/>
      <c r="AG88" s="27"/>
      <c r="AH88" s="27"/>
      <c r="AI88" s="27"/>
      <c r="AJ88" s="27"/>
    </row>
    <row r="89" spans="1:36" ht="15.75" thickBot="1" x14ac:dyDescent="0.3">
      <c r="A89" s="70"/>
      <c r="B89" s="73"/>
      <c r="C89" s="58" t="s">
        <v>37</v>
      </c>
      <c r="D89" s="58"/>
      <c r="E89" s="36" t="e">
        <f t="shared" ref="E89:AC89" si="35">COS(ATAN(E88))</f>
        <v>#DIV/0!</v>
      </c>
      <c r="F89" s="36" t="e">
        <f t="shared" si="35"/>
        <v>#DIV/0!</v>
      </c>
      <c r="G89" s="36" t="e">
        <f t="shared" si="35"/>
        <v>#DIV/0!</v>
      </c>
      <c r="H89" s="36" t="e">
        <f t="shared" si="35"/>
        <v>#DIV/0!</v>
      </c>
      <c r="I89" s="36" t="e">
        <f t="shared" si="35"/>
        <v>#DIV/0!</v>
      </c>
      <c r="J89" s="36" t="e">
        <f t="shared" si="35"/>
        <v>#DIV/0!</v>
      </c>
      <c r="K89" s="36" t="e">
        <f t="shared" si="35"/>
        <v>#DIV/0!</v>
      </c>
      <c r="L89" s="36" t="e">
        <f t="shared" si="35"/>
        <v>#DIV/0!</v>
      </c>
      <c r="M89" s="36" t="e">
        <f t="shared" si="35"/>
        <v>#DIV/0!</v>
      </c>
      <c r="N89" s="36" t="e">
        <f t="shared" si="35"/>
        <v>#DIV/0!</v>
      </c>
      <c r="O89" s="36" t="e">
        <f t="shared" si="35"/>
        <v>#DIV/0!</v>
      </c>
      <c r="P89" s="36" t="e">
        <f t="shared" si="35"/>
        <v>#DIV/0!</v>
      </c>
      <c r="Q89" s="36" t="e">
        <f t="shared" si="35"/>
        <v>#DIV/0!</v>
      </c>
      <c r="R89" s="36" t="e">
        <f t="shared" si="35"/>
        <v>#DIV/0!</v>
      </c>
      <c r="S89" s="36" t="e">
        <f t="shared" si="35"/>
        <v>#DIV/0!</v>
      </c>
      <c r="T89" s="36" t="e">
        <f t="shared" si="35"/>
        <v>#DIV/0!</v>
      </c>
      <c r="U89" s="36" t="e">
        <f t="shared" si="35"/>
        <v>#DIV/0!</v>
      </c>
      <c r="V89" s="36" t="e">
        <f t="shared" si="35"/>
        <v>#DIV/0!</v>
      </c>
      <c r="W89" s="36" t="e">
        <f t="shared" si="35"/>
        <v>#DIV/0!</v>
      </c>
      <c r="X89" s="36" t="e">
        <f t="shared" si="35"/>
        <v>#DIV/0!</v>
      </c>
      <c r="Y89" s="36" t="e">
        <f t="shared" si="35"/>
        <v>#DIV/0!</v>
      </c>
      <c r="Z89" s="36" t="e">
        <f t="shared" si="35"/>
        <v>#DIV/0!</v>
      </c>
      <c r="AA89" s="36" t="e">
        <f t="shared" si="35"/>
        <v>#DIV/0!</v>
      </c>
      <c r="AB89" s="36" t="e">
        <f t="shared" si="35"/>
        <v>#DIV/0!</v>
      </c>
      <c r="AC89" s="36" t="e">
        <f t="shared" si="35"/>
        <v>#DIV/0!</v>
      </c>
      <c r="AD89" s="37"/>
      <c r="AE89" s="91"/>
      <c r="AF89" s="91"/>
      <c r="AG89" s="27"/>
      <c r="AH89" s="27"/>
      <c r="AI89" s="27"/>
      <c r="AJ89" s="27"/>
    </row>
    <row r="90" spans="1:36" ht="15" customHeight="1" x14ac:dyDescent="0.25">
      <c r="A90" s="68" t="s">
        <v>56</v>
      </c>
      <c r="B90" s="71" t="s">
        <v>47</v>
      </c>
      <c r="C90" s="56" t="s">
        <v>30</v>
      </c>
      <c r="D90" s="56" t="s">
        <v>31</v>
      </c>
      <c r="E90" s="30">
        <v>6</v>
      </c>
      <c r="F90" s="30">
        <v>6</v>
      </c>
      <c r="G90" s="30">
        <v>6</v>
      </c>
      <c r="H90" s="30">
        <v>6</v>
      </c>
      <c r="I90" s="30">
        <v>6</v>
      </c>
      <c r="J90" s="30">
        <v>6</v>
      </c>
      <c r="K90" s="30">
        <v>6</v>
      </c>
      <c r="L90" s="30">
        <v>6</v>
      </c>
      <c r="M90" s="30">
        <v>6</v>
      </c>
      <c r="N90" s="30">
        <v>6</v>
      </c>
      <c r="O90" s="30">
        <v>6</v>
      </c>
      <c r="P90" s="30">
        <v>6</v>
      </c>
      <c r="Q90" s="30">
        <v>6</v>
      </c>
      <c r="R90" s="30">
        <v>6</v>
      </c>
      <c r="S90" s="30">
        <v>6</v>
      </c>
      <c r="T90" s="30">
        <v>6</v>
      </c>
      <c r="U90" s="30">
        <v>6</v>
      </c>
      <c r="V90" s="30">
        <v>6</v>
      </c>
      <c r="W90" s="30">
        <v>6</v>
      </c>
      <c r="X90" s="30">
        <v>6</v>
      </c>
      <c r="Y90" s="30">
        <v>6</v>
      </c>
      <c r="Z90" s="30">
        <v>6</v>
      </c>
      <c r="AA90" s="30">
        <v>6</v>
      </c>
      <c r="AB90" s="30">
        <v>6</v>
      </c>
      <c r="AC90" s="30">
        <v>6</v>
      </c>
      <c r="AD90" s="31"/>
      <c r="AE90" s="24"/>
      <c r="AF90" s="23"/>
    </row>
    <row r="91" spans="1:36" x14ac:dyDescent="0.25">
      <c r="A91" s="69"/>
      <c r="B91" s="72"/>
      <c r="C91" s="57" t="s">
        <v>32</v>
      </c>
      <c r="D91" s="57" t="s">
        <v>38</v>
      </c>
      <c r="E91" s="50">
        <v>4.1800000000000004E-2</v>
      </c>
      <c r="F91" s="50">
        <v>4.4399999999999995E-2</v>
      </c>
      <c r="G91" s="50">
        <v>4.24E-2</v>
      </c>
      <c r="H91" s="50">
        <v>4.2800000000000005E-2</v>
      </c>
      <c r="I91" s="50">
        <v>4.2799999999999998E-2</v>
      </c>
      <c r="J91" s="50">
        <v>4.2799999999999998E-2</v>
      </c>
      <c r="K91" s="50">
        <v>4.6200000000000005E-2</v>
      </c>
      <c r="L91" s="50">
        <v>8.6999999999999994E-2</v>
      </c>
      <c r="M91" s="50">
        <v>0.72760000000000002</v>
      </c>
      <c r="N91" s="50">
        <v>0.747</v>
      </c>
      <c r="O91" s="50">
        <v>0.74360000000000004</v>
      </c>
      <c r="P91" s="50">
        <v>0.49059999999999998</v>
      </c>
      <c r="Q91" s="50">
        <v>0.26919999999999999</v>
      </c>
      <c r="R91" s="50">
        <v>0.8</v>
      </c>
      <c r="S91" s="50">
        <v>0.73439999999999994</v>
      </c>
      <c r="T91" s="50">
        <v>0.73780000000000001</v>
      </c>
      <c r="U91" s="50">
        <v>0.21759999999999999</v>
      </c>
      <c r="V91" s="50">
        <v>5.7800000000000004E-2</v>
      </c>
      <c r="W91" s="50">
        <v>5.16E-2</v>
      </c>
      <c r="X91" s="50">
        <v>4.48E-2</v>
      </c>
      <c r="Y91" s="50">
        <v>4.6800000000000001E-2</v>
      </c>
      <c r="Z91" s="50">
        <v>4.3999999999999997E-2</v>
      </c>
      <c r="AA91" s="50">
        <v>4.1800000000000004E-2</v>
      </c>
      <c r="AB91" s="50">
        <v>4.1200000000000001E-2</v>
      </c>
      <c r="AC91" s="50">
        <v>2.1600000000000001E-2</v>
      </c>
      <c r="AD91" s="39"/>
      <c r="AE91" s="22"/>
      <c r="AF91" s="21"/>
    </row>
    <row r="92" spans="1:36" x14ac:dyDescent="0.25">
      <c r="A92" s="69"/>
      <c r="B92" s="72"/>
      <c r="C92" s="57" t="s">
        <v>33</v>
      </c>
      <c r="D92" s="57" t="s">
        <v>39</v>
      </c>
      <c r="E92" s="50">
        <v>4.36E-2</v>
      </c>
      <c r="F92" s="50">
        <v>4.4999999999999998E-2</v>
      </c>
      <c r="G92" s="50">
        <v>4.48E-2</v>
      </c>
      <c r="H92" s="50">
        <v>4.4399999999999995E-2</v>
      </c>
      <c r="I92" s="50">
        <v>4.4200000000000003E-2</v>
      </c>
      <c r="J92" s="50">
        <v>4.3400000000000001E-2</v>
      </c>
      <c r="K92" s="50">
        <v>4.3999999999999997E-2</v>
      </c>
      <c r="L92" s="50">
        <v>7.3599999999999999E-2</v>
      </c>
      <c r="M92" s="50">
        <v>0.32520000000000004</v>
      </c>
      <c r="N92" s="50">
        <v>0.34799999999999998</v>
      </c>
      <c r="O92" s="50">
        <v>0.3296</v>
      </c>
      <c r="P92" s="50">
        <v>0.2374</v>
      </c>
      <c r="Q92" s="50">
        <v>0.15</v>
      </c>
      <c r="R92" s="50">
        <v>0.3992</v>
      </c>
      <c r="S92" s="50">
        <v>0.33279999999999998</v>
      </c>
      <c r="T92" s="50">
        <v>0.35240000000000005</v>
      </c>
      <c r="U92" s="50">
        <v>0.1278</v>
      </c>
      <c r="V92" s="50">
        <v>6.0400000000000002E-2</v>
      </c>
      <c r="W92" s="50">
        <v>6.4000000000000001E-2</v>
      </c>
      <c r="X92" s="50">
        <v>5.62E-2</v>
      </c>
      <c r="Y92" s="50">
        <v>4.36E-2</v>
      </c>
      <c r="Z92" s="50">
        <v>4.4200000000000003E-2</v>
      </c>
      <c r="AA92" s="50">
        <v>4.36E-2</v>
      </c>
      <c r="AB92" s="50">
        <v>4.4200000000000003E-2</v>
      </c>
      <c r="AC92" s="50">
        <v>2.24E-2</v>
      </c>
      <c r="AD92" s="25"/>
    </row>
    <row r="93" spans="1:36" x14ac:dyDescent="0.25">
      <c r="A93" s="69"/>
      <c r="B93" s="72"/>
      <c r="C93" s="57" t="s">
        <v>34</v>
      </c>
      <c r="D93" s="57" t="s">
        <v>35</v>
      </c>
      <c r="E93" s="34">
        <f t="shared" ref="E93:AC93" si="36">SQRT(POWER(E91,2)+POWER(E92,2))/E90/1.73</f>
        <v>5.8189143665626367E-3</v>
      </c>
      <c r="F93" s="34">
        <f t="shared" si="36"/>
        <v>6.090247584486925E-3</v>
      </c>
      <c r="G93" s="34">
        <f t="shared" si="36"/>
        <v>5.9424914146285123E-3</v>
      </c>
      <c r="H93" s="34">
        <f t="shared" si="36"/>
        <v>5.94124181070036E-3</v>
      </c>
      <c r="I93" s="34">
        <f t="shared" si="36"/>
        <v>5.9273848322275143E-3</v>
      </c>
      <c r="J93" s="34">
        <f t="shared" si="36"/>
        <v>5.8722621461926739E-3</v>
      </c>
      <c r="K93" s="34">
        <f t="shared" si="36"/>
        <v>6.1464354527938341E-3</v>
      </c>
      <c r="L93" s="34">
        <f t="shared" si="36"/>
        <v>1.0978415838556634E-2</v>
      </c>
      <c r="M93" s="34">
        <f t="shared" si="36"/>
        <v>7.6779118643826763E-2</v>
      </c>
      <c r="N93" s="34">
        <f t="shared" si="36"/>
        <v>7.939143804190299E-2</v>
      </c>
      <c r="O93" s="34">
        <f t="shared" si="36"/>
        <v>7.8359721729870588E-2</v>
      </c>
      <c r="P93" s="34">
        <f t="shared" si="36"/>
        <v>5.2506771984602178E-2</v>
      </c>
      <c r="Q93" s="34">
        <f t="shared" si="36"/>
        <v>2.9688807640824447E-2</v>
      </c>
      <c r="R93" s="34">
        <f t="shared" si="36"/>
        <v>8.613388308812174E-2</v>
      </c>
      <c r="S93" s="34">
        <f t="shared" si="36"/>
        <v>7.76770032476993E-2</v>
      </c>
      <c r="T93" s="34">
        <f t="shared" si="36"/>
        <v>7.8770679352636999E-2</v>
      </c>
      <c r="U93" s="34">
        <f t="shared" si="36"/>
        <v>2.4311571895293354E-2</v>
      </c>
      <c r="V93" s="34">
        <f t="shared" si="36"/>
        <v>8.0539729512627625E-3</v>
      </c>
      <c r="W93" s="34">
        <f t="shared" si="36"/>
        <v>7.9200830078398465E-3</v>
      </c>
      <c r="X93" s="34">
        <f t="shared" si="36"/>
        <v>6.924014818541044E-3</v>
      </c>
      <c r="Y93" s="34">
        <f t="shared" si="36"/>
        <v>6.1620894997331263E-3</v>
      </c>
      <c r="Z93" s="34">
        <f t="shared" si="36"/>
        <v>6.0083794260232292E-3</v>
      </c>
      <c r="AA93" s="34">
        <f t="shared" si="36"/>
        <v>5.8189143665626367E-3</v>
      </c>
      <c r="AB93" s="34">
        <f t="shared" si="36"/>
        <v>5.8212107274074974E-3</v>
      </c>
      <c r="AC93" s="34">
        <f t="shared" si="36"/>
        <v>2.9978651774607667E-3</v>
      </c>
      <c r="AD93" s="25"/>
    </row>
    <row r="94" spans="1:36" x14ac:dyDescent="0.25">
      <c r="A94" s="69"/>
      <c r="B94" s="72"/>
      <c r="C94" s="57" t="s">
        <v>36</v>
      </c>
      <c r="D94" s="57"/>
      <c r="E94" s="35">
        <f t="shared" ref="E94:AC94" si="37">E92/E91</f>
        <v>1.0430622009569377</v>
      </c>
      <c r="F94" s="35">
        <f t="shared" si="37"/>
        <v>1.0135135135135136</v>
      </c>
      <c r="G94" s="35">
        <f t="shared" si="37"/>
        <v>1.0566037735849056</v>
      </c>
      <c r="H94" s="35">
        <f t="shared" si="37"/>
        <v>1.0373831775700932</v>
      </c>
      <c r="I94" s="35">
        <f t="shared" si="37"/>
        <v>1.0327102803738319</v>
      </c>
      <c r="J94" s="35">
        <f t="shared" si="37"/>
        <v>1.0140186915887852</v>
      </c>
      <c r="K94" s="35">
        <f t="shared" si="37"/>
        <v>0.95238095238095222</v>
      </c>
      <c r="L94" s="35">
        <f t="shared" si="37"/>
        <v>0.84597701149425297</v>
      </c>
      <c r="M94" s="35">
        <f t="shared" si="37"/>
        <v>0.44694887300714681</v>
      </c>
      <c r="N94" s="35">
        <f t="shared" si="37"/>
        <v>0.46586345381526101</v>
      </c>
      <c r="O94" s="35">
        <f t="shared" si="37"/>
        <v>0.44324905863367398</v>
      </c>
      <c r="P94" s="35">
        <f t="shared" si="37"/>
        <v>0.48389726865063187</v>
      </c>
      <c r="Q94" s="35">
        <f t="shared" si="37"/>
        <v>0.5572065378900446</v>
      </c>
      <c r="R94" s="35">
        <f t="shared" si="37"/>
        <v>0.499</v>
      </c>
      <c r="S94" s="35">
        <f t="shared" si="37"/>
        <v>0.45315904139433555</v>
      </c>
      <c r="T94" s="35">
        <f t="shared" si="37"/>
        <v>0.47763621577663329</v>
      </c>
      <c r="U94" s="35">
        <f t="shared" si="37"/>
        <v>0.5873161764705882</v>
      </c>
      <c r="V94" s="35">
        <f t="shared" si="37"/>
        <v>1.0449826989619377</v>
      </c>
      <c r="W94" s="35">
        <f t="shared" si="37"/>
        <v>1.2403100775193798</v>
      </c>
      <c r="X94" s="35">
        <f t="shared" si="37"/>
        <v>1.2544642857142858</v>
      </c>
      <c r="Y94" s="35">
        <f t="shared" si="37"/>
        <v>0.93162393162393164</v>
      </c>
      <c r="Z94" s="35">
        <f t="shared" si="37"/>
        <v>1.0045454545454546</v>
      </c>
      <c r="AA94" s="35">
        <f t="shared" si="37"/>
        <v>1.0430622009569377</v>
      </c>
      <c r="AB94" s="35">
        <f t="shared" si="37"/>
        <v>1.0728155339805825</v>
      </c>
      <c r="AC94" s="35">
        <f t="shared" si="37"/>
        <v>1.037037037037037</v>
      </c>
      <c r="AD94" s="25"/>
    </row>
    <row r="95" spans="1:36" ht="15.75" thickBot="1" x14ac:dyDescent="0.3">
      <c r="A95" s="70"/>
      <c r="B95" s="73"/>
      <c r="C95" s="58" t="s">
        <v>37</v>
      </c>
      <c r="D95" s="58"/>
      <c r="E95" s="36">
        <f t="shared" ref="E95:AC95" si="38">COS(ATAN(E94))</f>
        <v>0.6920491861799416</v>
      </c>
      <c r="F95" s="36">
        <f t="shared" si="38"/>
        <v>0.70234528039457356</v>
      </c>
      <c r="G95" s="36">
        <f t="shared" si="38"/>
        <v>0.68738482481995999</v>
      </c>
      <c r="H95" s="36">
        <f t="shared" si="38"/>
        <v>0.69401552686921142</v>
      </c>
      <c r="I95" s="36">
        <f t="shared" si="38"/>
        <v>0.69563798913340558</v>
      </c>
      <c r="J95" s="36">
        <f t="shared" si="38"/>
        <v>0.70216791465687189</v>
      </c>
      <c r="K95" s="36">
        <f t="shared" si="38"/>
        <v>0.72413793103448276</v>
      </c>
      <c r="L95" s="36">
        <f t="shared" si="38"/>
        <v>0.76345285270915297</v>
      </c>
      <c r="M95" s="36">
        <f t="shared" si="38"/>
        <v>0.91296097626299189</v>
      </c>
      <c r="N95" s="36">
        <f t="shared" si="38"/>
        <v>0.90646195224592951</v>
      </c>
      <c r="O95" s="36">
        <f t="shared" si="38"/>
        <v>0.91421668366204045</v>
      </c>
      <c r="P95" s="36">
        <f t="shared" si="38"/>
        <v>0.90014996894770005</v>
      </c>
      <c r="Q95" s="36">
        <f t="shared" si="38"/>
        <v>0.87354432405818583</v>
      </c>
      <c r="R95" s="36">
        <f t="shared" si="38"/>
        <v>0.89478481848163416</v>
      </c>
      <c r="S95" s="36">
        <f t="shared" si="38"/>
        <v>0.91084158925506398</v>
      </c>
      <c r="T95" s="36">
        <f t="shared" si="38"/>
        <v>0.90235349824792677</v>
      </c>
      <c r="U95" s="36">
        <f t="shared" si="38"/>
        <v>0.86228036702390221</v>
      </c>
      <c r="V95" s="36">
        <f t="shared" si="38"/>
        <v>0.69138558130367878</v>
      </c>
      <c r="W95" s="36">
        <f t="shared" si="38"/>
        <v>0.62765734411813823</v>
      </c>
      <c r="X95" s="36">
        <f t="shared" si="38"/>
        <v>0.62333666319049352</v>
      </c>
      <c r="Y95" s="36">
        <f t="shared" si="38"/>
        <v>0.7316788437471542</v>
      </c>
      <c r="Z95" s="36">
        <f t="shared" si="38"/>
        <v>0.70550155064564568</v>
      </c>
      <c r="AA95" s="36">
        <f t="shared" si="38"/>
        <v>0.6920491861799416</v>
      </c>
      <c r="AB95" s="36">
        <f t="shared" si="38"/>
        <v>0.68184638376594886</v>
      </c>
      <c r="AC95" s="36">
        <f t="shared" si="38"/>
        <v>0.69413557058423214</v>
      </c>
      <c r="AD95" s="37"/>
    </row>
    <row r="96" spans="1:36" x14ac:dyDescent="0.25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</row>
    <row r="97" spans="1:30" x14ac:dyDescent="0.25">
      <c r="A97" s="3"/>
      <c r="B97" s="4"/>
      <c r="C97" s="4"/>
      <c r="D97" s="4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4"/>
    </row>
    <row r="98" spans="1:30" x14ac:dyDescent="0.25">
      <c r="E98" s="88" t="s">
        <v>67</v>
      </c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</row>
    <row r="99" spans="1:30" ht="15.75" thickBot="1" x14ac:dyDescent="0.3">
      <c r="E99" s="26" t="s">
        <v>35</v>
      </c>
      <c r="F99" s="26" t="s">
        <v>68</v>
      </c>
      <c r="G99" s="26" t="s">
        <v>69</v>
      </c>
    </row>
    <row r="100" spans="1:30" x14ac:dyDescent="0.25">
      <c r="A100" s="82" t="s">
        <v>70</v>
      </c>
      <c r="B100" s="85" t="s">
        <v>41</v>
      </c>
      <c r="C100" s="10" t="s">
        <v>30</v>
      </c>
      <c r="D100" s="10" t="s">
        <v>31</v>
      </c>
      <c r="E100" s="11">
        <v>0.4</v>
      </c>
      <c r="F100" s="11"/>
      <c r="G100" s="11"/>
      <c r="H100" s="24"/>
      <c r="I100" s="23"/>
    </row>
    <row r="101" spans="1:30" x14ac:dyDescent="0.25">
      <c r="A101" s="83"/>
      <c r="B101" s="86"/>
      <c r="C101" s="2" t="s">
        <v>32</v>
      </c>
      <c r="D101" s="2" t="s">
        <v>38</v>
      </c>
      <c r="E101" s="6"/>
      <c r="F101" s="6"/>
      <c r="G101" s="6"/>
      <c r="H101" s="22"/>
      <c r="I101" s="21"/>
    </row>
    <row r="102" spans="1:30" x14ac:dyDescent="0.25">
      <c r="A102" s="83"/>
      <c r="B102" s="86"/>
      <c r="C102" s="2" t="s">
        <v>33</v>
      </c>
      <c r="D102" s="59" t="s">
        <v>39</v>
      </c>
      <c r="E102" s="7"/>
      <c r="F102" s="7"/>
      <c r="G102" s="7"/>
      <c r="H102" s="20"/>
      <c r="I102" s="20"/>
    </row>
    <row r="103" spans="1:30" x14ac:dyDescent="0.25">
      <c r="A103" s="83"/>
      <c r="B103" s="86"/>
      <c r="C103" s="2" t="s">
        <v>34</v>
      </c>
      <c r="D103" s="59" t="s">
        <v>35</v>
      </c>
      <c r="E103" s="9">
        <v>2</v>
      </c>
      <c r="F103" s="9">
        <v>4</v>
      </c>
      <c r="G103" s="9">
        <v>5</v>
      </c>
      <c r="H103" s="20"/>
      <c r="I103" s="20"/>
    </row>
    <row r="104" spans="1:30" x14ac:dyDescent="0.25">
      <c r="A104" s="83"/>
      <c r="B104" s="86"/>
      <c r="C104" s="59" t="s">
        <v>36</v>
      </c>
      <c r="D104" s="59"/>
      <c r="E104" s="8"/>
      <c r="F104" s="8"/>
      <c r="G104" s="8"/>
      <c r="H104" s="20"/>
      <c r="I104" s="20"/>
    </row>
    <row r="105" spans="1:30" ht="15.75" thickBot="1" x14ac:dyDescent="0.3">
      <c r="A105" s="84"/>
      <c r="B105" s="87"/>
      <c r="C105" s="60" t="s">
        <v>37</v>
      </c>
      <c r="D105" s="60"/>
      <c r="E105" s="12"/>
      <c r="F105" s="12"/>
      <c r="G105" s="12"/>
      <c r="H105" s="20"/>
      <c r="I105" s="20"/>
    </row>
  </sheetData>
  <mergeCells count="51">
    <mergeCell ref="AE37:AG38"/>
    <mergeCell ref="AE42:AG43"/>
    <mergeCell ref="AE48:AG49"/>
    <mergeCell ref="AE54:AG55"/>
    <mergeCell ref="AE60:AG61"/>
    <mergeCell ref="AE66:AG67"/>
    <mergeCell ref="AE72:AG73"/>
    <mergeCell ref="AE78:AG79"/>
    <mergeCell ref="A100:A105"/>
    <mergeCell ref="B100:B105"/>
    <mergeCell ref="A90:A95"/>
    <mergeCell ref="B90:B95"/>
    <mergeCell ref="E98:Y98"/>
    <mergeCell ref="A72:A77"/>
    <mergeCell ref="B72:B77"/>
    <mergeCell ref="A78:A83"/>
    <mergeCell ref="B78:B83"/>
    <mergeCell ref="A84:A89"/>
    <mergeCell ref="B84:B89"/>
    <mergeCell ref="A54:A59"/>
    <mergeCell ref="B54:B59"/>
    <mergeCell ref="A60:A65"/>
    <mergeCell ref="B60:B65"/>
    <mergeCell ref="A66:A71"/>
    <mergeCell ref="B66:B71"/>
    <mergeCell ref="A34:AD34"/>
    <mergeCell ref="A36:A41"/>
    <mergeCell ref="B36:B41"/>
    <mergeCell ref="A42:A47"/>
    <mergeCell ref="B42:B47"/>
    <mergeCell ref="A48:A53"/>
    <mergeCell ref="B48:B53"/>
    <mergeCell ref="A26:A31"/>
    <mergeCell ref="B26:B31"/>
    <mergeCell ref="A24:AD24"/>
    <mergeCell ref="AE86:AF86"/>
    <mergeCell ref="A1:AD1"/>
    <mergeCell ref="A2:AD2"/>
    <mergeCell ref="A3:AD3"/>
    <mergeCell ref="A4:AD4"/>
    <mergeCell ref="A5:A6"/>
    <mergeCell ref="B5:B6"/>
    <mergeCell ref="C5:C6"/>
    <mergeCell ref="D5:D6"/>
    <mergeCell ref="E5:AC5"/>
    <mergeCell ref="AD5:AD6"/>
    <mergeCell ref="A8:AD8"/>
    <mergeCell ref="A10:A15"/>
    <mergeCell ref="B10:B15"/>
    <mergeCell ref="A16:A21"/>
    <mergeCell ref="B16:B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M107"/>
  <sheetViews>
    <sheetView zoomScaleNormal="100" zoomScaleSheetLayoutView="85" workbookViewId="0">
      <pane xSplit="4" ySplit="6" topLeftCell="E45" activePane="bottomRight" state="frozen"/>
      <selection pane="topRight" activeCell="E1" sqref="E1"/>
      <selection pane="bottomLeft" activeCell="A10" sqref="A10"/>
      <selection pane="bottomRight" activeCell="A72" sqref="A72:A77"/>
    </sheetView>
  </sheetViews>
  <sheetFormatPr defaultRowHeight="15" x14ac:dyDescent="0.25"/>
  <cols>
    <col min="1" max="1" width="20.7109375" style="19" customWidth="1"/>
    <col min="2" max="2" width="19" style="19" customWidth="1"/>
    <col min="3" max="4" width="12.7109375" style="19" customWidth="1"/>
    <col min="5" max="29" width="8.7109375" style="19" customWidth="1"/>
    <col min="30" max="30" width="12.7109375" style="19" customWidth="1"/>
    <col min="31" max="32" width="10.7109375" style="20" customWidth="1"/>
    <col min="33" max="16384" width="9.140625" style="19"/>
  </cols>
  <sheetData>
    <row r="1" spans="1:32" x14ac:dyDescent="0.2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</row>
    <row r="2" spans="1:32" x14ac:dyDescent="0.25">
      <c r="A2" s="63" t="s">
        <v>43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</row>
    <row r="3" spans="1:32" x14ac:dyDescent="0.25">
      <c r="A3" s="64" t="s">
        <v>73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</row>
    <row r="4" spans="1:32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</row>
    <row r="5" spans="1:32" x14ac:dyDescent="0.25">
      <c r="A5" s="66" t="s">
        <v>0</v>
      </c>
      <c r="B5" s="66" t="s">
        <v>44</v>
      </c>
      <c r="C5" s="67" t="s">
        <v>1</v>
      </c>
      <c r="D5" s="67" t="s">
        <v>2</v>
      </c>
      <c r="E5" s="67" t="s">
        <v>3</v>
      </c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 t="s">
        <v>4</v>
      </c>
    </row>
    <row r="6" spans="1:32" ht="32.25" customHeight="1" x14ac:dyDescent="0.25">
      <c r="A6" s="89"/>
      <c r="B6" s="89"/>
      <c r="C6" s="90"/>
      <c r="D6" s="90"/>
      <c r="E6" s="14" t="s">
        <v>5</v>
      </c>
      <c r="F6" s="14" t="s">
        <v>6</v>
      </c>
      <c r="G6" s="14" t="s">
        <v>7</v>
      </c>
      <c r="H6" s="14" t="s">
        <v>8</v>
      </c>
      <c r="I6" s="14" t="s">
        <v>9</v>
      </c>
      <c r="J6" s="14" t="s">
        <v>10</v>
      </c>
      <c r="K6" s="14" t="s">
        <v>11</v>
      </c>
      <c r="L6" s="14" t="s">
        <v>12</v>
      </c>
      <c r="M6" s="14" t="s">
        <v>13</v>
      </c>
      <c r="N6" s="14" t="s">
        <v>14</v>
      </c>
      <c r="O6" s="14" t="s">
        <v>15</v>
      </c>
      <c r="P6" s="14" t="s">
        <v>16</v>
      </c>
      <c r="Q6" s="14" t="s">
        <v>17</v>
      </c>
      <c r="R6" s="14" t="s">
        <v>18</v>
      </c>
      <c r="S6" s="14" t="s">
        <v>19</v>
      </c>
      <c r="T6" s="14" t="s">
        <v>20</v>
      </c>
      <c r="U6" s="14" t="s">
        <v>21</v>
      </c>
      <c r="V6" s="14" t="s">
        <v>22</v>
      </c>
      <c r="W6" s="14" t="s">
        <v>23</v>
      </c>
      <c r="X6" s="14" t="s">
        <v>24</v>
      </c>
      <c r="Y6" s="14" t="s">
        <v>25</v>
      </c>
      <c r="Z6" s="14" t="s">
        <v>26</v>
      </c>
      <c r="AA6" s="14" t="s">
        <v>27</v>
      </c>
      <c r="AB6" s="14" t="s">
        <v>28</v>
      </c>
      <c r="AC6" s="14" t="s">
        <v>29</v>
      </c>
      <c r="AD6" s="90"/>
    </row>
    <row r="7" spans="1:32" s="18" customFormat="1" ht="15" customHeight="1" x14ac:dyDescent="0.25">
      <c r="A7" s="15"/>
      <c r="B7" s="15"/>
      <c r="C7" s="16"/>
      <c r="D7" s="16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6"/>
      <c r="AE7" s="24"/>
      <c r="AF7" s="24"/>
    </row>
    <row r="8" spans="1:32" s="18" customFormat="1" ht="15" customHeight="1" x14ac:dyDescent="0.25">
      <c r="A8" s="63" t="s">
        <v>42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24"/>
      <c r="AF8" s="24"/>
    </row>
    <row r="9" spans="1:32" s="18" customFormat="1" ht="15" customHeight="1" thickBot="1" x14ac:dyDescent="0.3">
      <c r="A9" s="3"/>
      <c r="B9" s="4"/>
      <c r="C9" s="4"/>
      <c r="D9" s="4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4"/>
      <c r="AE9" s="24"/>
      <c r="AF9" s="24"/>
    </row>
    <row r="10" spans="1:32" s="18" customFormat="1" ht="15" customHeight="1" x14ac:dyDescent="0.25">
      <c r="A10" s="68" t="s">
        <v>66</v>
      </c>
      <c r="B10" s="74" t="s">
        <v>41</v>
      </c>
      <c r="C10" s="48" t="s">
        <v>30</v>
      </c>
      <c r="D10" s="48" t="s">
        <v>31</v>
      </c>
      <c r="E10" s="30">
        <v>0.4</v>
      </c>
      <c r="F10" s="30">
        <v>0.4</v>
      </c>
      <c r="G10" s="30">
        <v>0.4</v>
      </c>
      <c r="H10" s="30">
        <v>0.4</v>
      </c>
      <c r="I10" s="30">
        <v>0.4</v>
      </c>
      <c r="J10" s="30">
        <v>0.4</v>
      </c>
      <c r="K10" s="30">
        <v>0.4</v>
      </c>
      <c r="L10" s="30">
        <v>0.4</v>
      </c>
      <c r="M10" s="30">
        <v>0.4</v>
      </c>
      <c r="N10" s="30">
        <v>0.4</v>
      </c>
      <c r="O10" s="30">
        <v>0.4</v>
      </c>
      <c r="P10" s="30">
        <v>0.4</v>
      </c>
      <c r="Q10" s="30">
        <v>0.4</v>
      </c>
      <c r="R10" s="30">
        <v>0.4</v>
      </c>
      <c r="S10" s="30">
        <v>0.4</v>
      </c>
      <c r="T10" s="30">
        <v>0.4</v>
      </c>
      <c r="U10" s="30">
        <v>0.4</v>
      </c>
      <c r="V10" s="30">
        <v>0.4</v>
      </c>
      <c r="W10" s="30">
        <v>0.4</v>
      </c>
      <c r="X10" s="30">
        <v>0.4</v>
      </c>
      <c r="Y10" s="30">
        <v>0.4</v>
      </c>
      <c r="Z10" s="30">
        <v>0.4</v>
      </c>
      <c r="AA10" s="30">
        <v>0.4</v>
      </c>
      <c r="AB10" s="30">
        <v>0.4</v>
      </c>
      <c r="AC10" s="30">
        <v>0.4</v>
      </c>
      <c r="AD10" s="31"/>
      <c r="AE10" s="24"/>
      <c r="AF10" s="24"/>
    </row>
    <row r="11" spans="1:32" s="18" customFormat="1" ht="15" customHeight="1" x14ac:dyDescent="0.25">
      <c r="A11" s="69"/>
      <c r="B11" s="75"/>
      <c r="C11" s="49" t="s">
        <v>32</v>
      </c>
      <c r="D11" s="49" t="s">
        <v>38</v>
      </c>
      <c r="E11" s="50">
        <v>100.65</v>
      </c>
      <c r="F11" s="50">
        <v>110.55</v>
      </c>
      <c r="G11" s="50">
        <v>115.2</v>
      </c>
      <c r="H11" s="50">
        <v>111.45</v>
      </c>
      <c r="I11" s="50">
        <v>111.3</v>
      </c>
      <c r="J11" s="50">
        <v>111.15</v>
      </c>
      <c r="K11" s="50">
        <v>114.9</v>
      </c>
      <c r="L11" s="50">
        <v>166.8</v>
      </c>
      <c r="M11" s="50">
        <v>115.95</v>
      </c>
      <c r="N11" s="50">
        <v>151.19999999999999</v>
      </c>
      <c r="O11" s="50">
        <v>171.29999999999998</v>
      </c>
      <c r="P11" s="50">
        <v>201</v>
      </c>
      <c r="Q11" s="50">
        <v>176.7</v>
      </c>
      <c r="R11" s="50">
        <v>186.6</v>
      </c>
      <c r="S11" s="50">
        <v>222</v>
      </c>
      <c r="T11" s="50">
        <v>228.14999999999998</v>
      </c>
      <c r="U11" s="50">
        <v>244.49999999999997</v>
      </c>
      <c r="V11" s="50">
        <v>232.5</v>
      </c>
      <c r="W11" s="50">
        <v>221.1</v>
      </c>
      <c r="X11" s="50">
        <v>220.05</v>
      </c>
      <c r="Y11" s="50">
        <v>177.89999999999998</v>
      </c>
      <c r="Z11" s="50">
        <v>155.1</v>
      </c>
      <c r="AA11" s="50">
        <v>154.35</v>
      </c>
      <c r="AB11" s="50">
        <v>148.19999999999999</v>
      </c>
      <c r="AC11" s="50">
        <v>140.1</v>
      </c>
      <c r="AD11" s="32"/>
      <c r="AE11" s="24"/>
      <c r="AF11" s="24"/>
    </row>
    <row r="12" spans="1:32" s="18" customFormat="1" ht="15" customHeight="1" x14ac:dyDescent="0.25">
      <c r="A12" s="69"/>
      <c r="B12" s="75"/>
      <c r="C12" s="49" t="s">
        <v>33</v>
      </c>
      <c r="D12" s="49" t="s">
        <v>39</v>
      </c>
      <c r="E12" s="50">
        <v>54.6</v>
      </c>
      <c r="F12" s="50">
        <v>69.150000000000006</v>
      </c>
      <c r="G12" s="50">
        <v>73.8</v>
      </c>
      <c r="H12" s="50">
        <v>71.7</v>
      </c>
      <c r="I12" s="50">
        <v>71.55</v>
      </c>
      <c r="J12" s="50">
        <v>71.55</v>
      </c>
      <c r="K12" s="50">
        <v>73.349999999999994</v>
      </c>
      <c r="L12" s="50">
        <v>71.099999999999994</v>
      </c>
      <c r="M12" s="50">
        <v>42.3</v>
      </c>
      <c r="N12" s="50">
        <v>77.400000000000006</v>
      </c>
      <c r="O12" s="50">
        <v>98.550000000000011</v>
      </c>
      <c r="P12" s="50">
        <v>113.1</v>
      </c>
      <c r="Q12" s="50">
        <v>86.1</v>
      </c>
      <c r="R12" s="50">
        <v>103.49999999999999</v>
      </c>
      <c r="S12" s="50">
        <v>134.70000000000002</v>
      </c>
      <c r="T12" s="50">
        <v>139.35</v>
      </c>
      <c r="U12" s="50">
        <v>143.25</v>
      </c>
      <c r="V12" s="50">
        <v>139.35</v>
      </c>
      <c r="W12" s="50">
        <v>136.35</v>
      </c>
      <c r="X12" s="50">
        <v>138.9</v>
      </c>
      <c r="Y12" s="50">
        <v>101.25</v>
      </c>
      <c r="Z12" s="50">
        <v>84.15</v>
      </c>
      <c r="AA12" s="50">
        <v>84.300000000000011</v>
      </c>
      <c r="AB12" s="50">
        <v>82.350000000000009</v>
      </c>
      <c r="AC12" s="50">
        <v>79.650000000000006</v>
      </c>
      <c r="AD12" s="33"/>
      <c r="AE12" s="24"/>
      <c r="AF12" s="24"/>
    </row>
    <row r="13" spans="1:32" s="18" customFormat="1" ht="15" customHeight="1" x14ac:dyDescent="0.25">
      <c r="A13" s="69"/>
      <c r="B13" s="75"/>
      <c r="C13" s="49" t="s">
        <v>34</v>
      </c>
      <c r="D13" s="49" t="s">
        <v>35</v>
      </c>
      <c r="E13" s="34">
        <f t="shared" ref="E13:AC13" si="0">SQRT(POWER(E11,2)+POWER(E12,2))/E10/1.73</f>
        <v>165.47083616972228</v>
      </c>
      <c r="F13" s="34">
        <f t="shared" si="0"/>
        <v>188.43301724495726</v>
      </c>
      <c r="G13" s="34">
        <f t="shared" si="0"/>
        <v>197.7049733999292</v>
      </c>
      <c r="H13" s="34">
        <f t="shared" si="0"/>
        <v>191.50530063527131</v>
      </c>
      <c r="I13" s="34">
        <f t="shared" si="0"/>
        <v>191.20573694781967</v>
      </c>
      <c r="J13" s="34">
        <f t="shared" si="0"/>
        <v>191.02343653635253</v>
      </c>
      <c r="K13" s="34">
        <f t="shared" si="0"/>
        <v>196.98939680807621</v>
      </c>
      <c r="L13" s="34">
        <f t="shared" si="0"/>
        <v>262.02514411831203</v>
      </c>
      <c r="M13" s="34">
        <f t="shared" si="0"/>
        <v>178.35960340156575</v>
      </c>
      <c r="N13" s="34">
        <f t="shared" si="0"/>
        <v>245.46149361860626</v>
      </c>
      <c r="O13" s="34">
        <f t="shared" si="0"/>
        <v>285.58581539031906</v>
      </c>
      <c r="P13" s="34">
        <f t="shared" si="0"/>
        <v>333.28790676352838</v>
      </c>
      <c r="Q13" s="34">
        <f t="shared" si="0"/>
        <v>284.04722204408887</v>
      </c>
      <c r="R13" s="34">
        <f t="shared" si="0"/>
        <v>308.35526132857535</v>
      </c>
      <c r="S13" s="34">
        <f t="shared" si="0"/>
        <v>375.24449913014701</v>
      </c>
      <c r="T13" s="34">
        <f t="shared" si="0"/>
        <v>386.32993760813446</v>
      </c>
      <c r="U13" s="34">
        <f t="shared" si="0"/>
        <v>409.49997099362156</v>
      </c>
      <c r="V13" s="34">
        <f t="shared" si="0"/>
        <v>391.70826483266063</v>
      </c>
      <c r="W13" s="34">
        <f t="shared" si="0"/>
        <v>375.37926876359069</v>
      </c>
      <c r="X13" s="34">
        <f t="shared" si="0"/>
        <v>376.0425840702722</v>
      </c>
      <c r="Y13" s="34">
        <f t="shared" si="0"/>
        <v>295.80177417836768</v>
      </c>
      <c r="Z13" s="34">
        <f t="shared" si="0"/>
        <v>254.99631846640651</v>
      </c>
      <c r="AA13" s="34">
        <f t="shared" si="0"/>
        <v>254.14803810932133</v>
      </c>
      <c r="AB13" s="34">
        <f t="shared" si="0"/>
        <v>245.00405249965621</v>
      </c>
      <c r="AC13" s="34">
        <f t="shared" si="0"/>
        <v>232.88832131406664</v>
      </c>
      <c r="AD13" s="25"/>
      <c r="AE13" s="24"/>
      <c r="AF13" s="24"/>
    </row>
    <row r="14" spans="1:32" s="18" customFormat="1" ht="15" customHeight="1" x14ac:dyDescent="0.25">
      <c r="A14" s="69"/>
      <c r="B14" s="75"/>
      <c r="C14" s="49" t="s">
        <v>36</v>
      </c>
      <c r="D14" s="49"/>
      <c r="E14" s="35">
        <f t="shared" ref="E14:AC14" si="1">E12/E11</f>
        <v>0.54247391952309987</v>
      </c>
      <c r="F14" s="35">
        <f t="shared" si="1"/>
        <v>0.62550881953867032</v>
      </c>
      <c r="G14" s="35">
        <f t="shared" si="1"/>
        <v>0.640625</v>
      </c>
      <c r="H14" s="35">
        <f t="shared" si="1"/>
        <v>0.64333781965006731</v>
      </c>
      <c r="I14" s="35">
        <f t="shared" si="1"/>
        <v>0.64285714285714279</v>
      </c>
      <c r="J14" s="35">
        <f t="shared" si="1"/>
        <v>0.64372469635627527</v>
      </c>
      <c r="K14" s="35">
        <f t="shared" si="1"/>
        <v>0.63838120104438634</v>
      </c>
      <c r="L14" s="35">
        <f t="shared" si="1"/>
        <v>0.42625899280575535</v>
      </c>
      <c r="M14" s="35">
        <f t="shared" si="1"/>
        <v>0.36481241914618368</v>
      </c>
      <c r="N14" s="35">
        <f t="shared" si="1"/>
        <v>0.51190476190476197</v>
      </c>
      <c r="O14" s="35">
        <f t="shared" si="1"/>
        <v>0.57530647985989503</v>
      </c>
      <c r="P14" s="35">
        <f t="shared" si="1"/>
        <v>0.56268656716417909</v>
      </c>
      <c r="Q14" s="35">
        <f t="shared" si="1"/>
        <v>0.48726655348047537</v>
      </c>
      <c r="R14" s="35">
        <f t="shared" si="1"/>
        <v>0.55466237942122176</v>
      </c>
      <c r="S14" s="35">
        <f>S12/S11</f>
        <v>0.60675675675675689</v>
      </c>
      <c r="T14" s="35">
        <f t="shared" si="1"/>
        <v>0.61078238001314933</v>
      </c>
      <c r="U14" s="35">
        <f t="shared" si="1"/>
        <v>0.5858895705521473</v>
      </c>
      <c r="V14" s="35">
        <f t="shared" si="1"/>
        <v>0.59935483870967743</v>
      </c>
      <c r="W14" s="35">
        <f t="shared" si="1"/>
        <v>0.61668928086838537</v>
      </c>
      <c r="X14" s="35">
        <f t="shared" si="1"/>
        <v>0.63122017723244717</v>
      </c>
      <c r="Y14" s="35">
        <f t="shared" si="1"/>
        <v>0.5691399662731873</v>
      </c>
      <c r="Z14" s="35">
        <f t="shared" si="1"/>
        <v>0.54255319148936176</v>
      </c>
      <c r="AA14" s="35">
        <f t="shared" si="1"/>
        <v>0.54616132167152587</v>
      </c>
      <c r="AB14" s="35">
        <f t="shared" si="1"/>
        <v>0.55566801619433204</v>
      </c>
      <c r="AC14" s="35">
        <f t="shared" si="1"/>
        <v>0.5685224839400429</v>
      </c>
      <c r="AD14" s="25"/>
      <c r="AE14" s="24"/>
      <c r="AF14" s="24"/>
    </row>
    <row r="15" spans="1:32" s="18" customFormat="1" ht="15" customHeight="1" thickBot="1" x14ac:dyDescent="0.3">
      <c r="A15" s="70"/>
      <c r="B15" s="76"/>
      <c r="C15" s="51" t="s">
        <v>37</v>
      </c>
      <c r="D15" s="51"/>
      <c r="E15" s="36">
        <f t="shared" ref="E15:AC15" si="2">COS(ATAN(E14))</f>
        <v>0.87899463280301393</v>
      </c>
      <c r="F15" s="36">
        <f t="shared" si="2"/>
        <v>0.84780436887257271</v>
      </c>
      <c r="G15" s="36">
        <f t="shared" si="2"/>
        <v>0.84203237569827338</v>
      </c>
      <c r="H15" s="36">
        <f t="shared" si="2"/>
        <v>0.8409945456367941</v>
      </c>
      <c r="I15" s="36">
        <f t="shared" si="2"/>
        <v>0.84117847537655355</v>
      </c>
      <c r="J15" s="36">
        <f t="shared" si="2"/>
        <v>0.84084649609300732</v>
      </c>
      <c r="K15" s="36">
        <f t="shared" si="2"/>
        <v>0.84289035409107005</v>
      </c>
      <c r="L15" s="36">
        <f t="shared" si="2"/>
        <v>0.91991348097077597</v>
      </c>
      <c r="M15" s="36">
        <f t="shared" si="2"/>
        <v>0.93943808055550515</v>
      </c>
      <c r="N15" s="36">
        <f t="shared" si="2"/>
        <v>0.89014821268091249</v>
      </c>
      <c r="O15" s="36">
        <f t="shared" si="2"/>
        <v>0.86679148354350433</v>
      </c>
      <c r="P15" s="36">
        <f t="shared" si="2"/>
        <v>0.87150605182849072</v>
      </c>
      <c r="Q15" s="36">
        <f t="shared" si="2"/>
        <v>0.89895904973721041</v>
      </c>
      <c r="R15" s="36">
        <f t="shared" si="2"/>
        <v>0.87448865970026712</v>
      </c>
      <c r="S15" s="36">
        <f t="shared" si="2"/>
        <v>0.8549339145505932</v>
      </c>
      <c r="T15" s="36">
        <f t="shared" si="2"/>
        <v>0.85340663432179587</v>
      </c>
      <c r="U15" s="36">
        <f t="shared" si="2"/>
        <v>0.86281739792227896</v>
      </c>
      <c r="V15" s="36">
        <f t="shared" si="2"/>
        <v>0.85773696682930789</v>
      </c>
      <c r="W15" s="36">
        <f t="shared" si="2"/>
        <v>0.8511622700225725</v>
      </c>
      <c r="X15" s="36">
        <f t="shared" si="2"/>
        <v>0.8456258491733607</v>
      </c>
      <c r="Y15" s="36">
        <f t="shared" si="2"/>
        <v>0.86909865760464355</v>
      </c>
      <c r="Z15" s="36">
        <f t="shared" si="2"/>
        <v>0.87896542712794534</v>
      </c>
      <c r="AA15" s="36">
        <f t="shared" si="2"/>
        <v>0.87763468334165395</v>
      </c>
      <c r="AB15" s="36">
        <f t="shared" si="2"/>
        <v>0.87411554023696469</v>
      </c>
      <c r="AC15" s="36">
        <f t="shared" si="2"/>
        <v>0.86932932598975876</v>
      </c>
      <c r="AD15" s="37"/>
      <c r="AE15" s="24"/>
      <c r="AF15" s="24"/>
    </row>
    <row r="16" spans="1:32" s="18" customFormat="1" ht="15" customHeight="1" x14ac:dyDescent="0.25">
      <c r="A16" s="68" t="s">
        <v>46</v>
      </c>
      <c r="B16" s="74" t="s">
        <v>41</v>
      </c>
      <c r="C16" s="48" t="s">
        <v>30</v>
      </c>
      <c r="D16" s="48" t="s">
        <v>31</v>
      </c>
      <c r="E16" s="30">
        <v>0.4</v>
      </c>
      <c r="F16" s="38">
        <v>0.4</v>
      </c>
      <c r="G16" s="38">
        <v>0.4</v>
      </c>
      <c r="H16" s="38">
        <v>0.4</v>
      </c>
      <c r="I16" s="38">
        <v>0.4</v>
      </c>
      <c r="J16" s="38">
        <v>0.4</v>
      </c>
      <c r="K16" s="38">
        <v>0.4</v>
      </c>
      <c r="L16" s="38">
        <v>0.4</v>
      </c>
      <c r="M16" s="38">
        <v>0.4</v>
      </c>
      <c r="N16" s="38">
        <v>0.4</v>
      </c>
      <c r="O16" s="38">
        <v>0.4</v>
      </c>
      <c r="P16" s="38">
        <v>0.4</v>
      </c>
      <c r="Q16" s="38">
        <v>0.4</v>
      </c>
      <c r="R16" s="38">
        <v>0.4</v>
      </c>
      <c r="S16" s="38">
        <v>0.4</v>
      </c>
      <c r="T16" s="38">
        <v>0.4</v>
      </c>
      <c r="U16" s="38">
        <v>0.4</v>
      </c>
      <c r="V16" s="38">
        <v>0.4</v>
      </c>
      <c r="W16" s="38">
        <v>0.4</v>
      </c>
      <c r="X16" s="38">
        <v>0.4</v>
      </c>
      <c r="Y16" s="38">
        <v>0.4</v>
      </c>
      <c r="Z16" s="38">
        <v>0.4</v>
      </c>
      <c r="AA16" s="38">
        <v>0.4</v>
      </c>
      <c r="AB16" s="38">
        <v>0.4</v>
      </c>
      <c r="AC16" s="38">
        <v>0.4</v>
      </c>
      <c r="AD16" s="31"/>
      <c r="AE16" s="24"/>
      <c r="AF16" s="24"/>
    </row>
    <row r="17" spans="1:32" s="18" customFormat="1" ht="15" customHeight="1" x14ac:dyDescent="0.25">
      <c r="A17" s="69"/>
      <c r="B17" s="75"/>
      <c r="C17" s="49" t="s">
        <v>32</v>
      </c>
      <c r="D17" s="49" t="s">
        <v>38</v>
      </c>
      <c r="E17" s="50">
        <v>32.700000000000003</v>
      </c>
      <c r="F17" s="50">
        <v>33.450000000000003</v>
      </c>
      <c r="G17" s="50">
        <v>33.75</v>
      </c>
      <c r="H17" s="50">
        <v>33.6</v>
      </c>
      <c r="I17" s="50">
        <v>33.9</v>
      </c>
      <c r="J17" s="50">
        <v>33.6</v>
      </c>
      <c r="K17" s="50">
        <v>34.800000000000004</v>
      </c>
      <c r="L17" s="50">
        <v>69.900000000000006</v>
      </c>
      <c r="M17" s="50">
        <v>91.649999999999991</v>
      </c>
      <c r="N17" s="50">
        <v>126.44999999999999</v>
      </c>
      <c r="O17" s="50">
        <v>142.5</v>
      </c>
      <c r="P17" s="50">
        <v>143.4</v>
      </c>
      <c r="Q17" s="50">
        <v>133.19999999999999</v>
      </c>
      <c r="R17" s="50">
        <v>135.45000000000002</v>
      </c>
      <c r="S17" s="50">
        <v>135.30000000000001</v>
      </c>
      <c r="T17" s="50">
        <v>134.4</v>
      </c>
      <c r="U17" s="50">
        <v>129.75</v>
      </c>
      <c r="V17" s="50">
        <v>125.69999999999999</v>
      </c>
      <c r="W17" s="50">
        <v>112.2</v>
      </c>
      <c r="X17" s="50">
        <v>110.55</v>
      </c>
      <c r="Y17" s="50">
        <v>90.3</v>
      </c>
      <c r="Z17" s="50">
        <v>77.7</v>
      </c>
      <c r="AA17" s="50">
        <v>76.2</v>
      </c>
      <c r="AB17" s="50">
        <v>75.599999999999994</v>
      </c>
      <c r="AC17" s="50">
        <v>74.55</v>
      </c>
      <c r="AD17" s="32"/>
      <c r="AE17" s="24"/>
      <c r="AF17" s="24"/>
    </row>
    <row r="18" spans="1:32" s="18" customFormat="1" ht="15" customHeight="1" x14ac:dyDescent="0.25">
      <c r="A18" s="69"/>
      <c r="B18" s="75"/>
      <c r="C18" s="49" t="s">
        <v>33</v>
      </c>
      <c r="D18" s="49" t="s">
        <v>39</v>
      </c>
      <c r="E18" s="50">
        <v>16.5</v>
      </c>
      <c r="F18" s="50">
        <v>16.2</v>
      </c>
      <c r="G18" s="50">
        <v>16.5</v>
      </c>
      <c r="H18" s="50">
        <v>16.2</v>
      </c>
      <c r="I18" s="50">
        <v>16.8</v>
      </c>
      <c r="J18" s="50">
        <v>16.350000000000001</v>
      </c>
      <c r="K18" s="50">
        <v>16.350000000000001</v>
      </c>
      <c r="L18" s="50">
        <v>15.6</v>
      </c>
      <c r="M18" s="50">
        <v>58.2</v>
      </c>
      <c r="N18" s="50">
        <v>138.9</v>
      </c>
      <c r="O18" s="50">
        <v>159.75</v>
      </c>
      <c r="P18" s="50">
        <v>152.69999999999999</v>
      </c>
      <c r="Q18" s="50">
        <v>127.5</v>
      </c>
      <c r="R18" s="50">
        <v>126</v>
      </c>
      <c r="S18" s="50">
        <v>129.44999999999999</v>
      </c>
      <c r="T18" s="50">
        <v>124.5</v>
      </c>
      <c r="U18" s="50">
        <v>119.4</v>
      </c>
      <c r="V18" s="50">
        <v>136.35</v>
      </c>
      <c r="W18" s="50">
        <v>142.04999999999998</v>
      </c>
      <c r="X18" s="50">
        <v>133.05000000000001</v>
      </c>
      <c r="Y18" s="50">
        <v>104.85</v>
      </c>
      <c r="Z18" s="50">
        <v>87.3</v>
      </c>
      <c r="AA18" s="50">
        <v>87</v>
      </c>
      <c r="AB18" s="50">
        <v>87</v>
      </c>
      <c r="AC18" s="50">
        <v>86.699999999999989</v>
      </c>
      <c r="AD18" s="25"/>
      <c r="AE18" s="24"/>
      <c r="AF18" s="24"/>
    </row>
    <row r="19" spans="1:32" s="18" customFormat="1" ht="15" customHeight="1" x14ac:dyDescent="0.25">
      <c r="A19" s="69"/>
      <c r="B19" s="75"/>
      <c r="C19" s="49" t="s">
        <v>34</v>
      </c>
      <c r="D19" s="49" t="s">
        <v>35</v>
      </c>
      <c r="E19" s="34">
        <f t="shared" ref="E19:AC19" si="3">SQRT(POWER(E17,2)+POWER(E18,2))/E16/1.73</f>
        <v>52.929247387829598</v>
      </c>
      <c r="F19" s="34">
        <f t="shared" si="3"/>
        <v>53.708694063773507</v>
      </c>
      <c r="G19" s="34">
        <f t="shared" si="3"/>
        <v>54.2882071663361</v>
      </c>
      <c r="H19" s="34">
        <f t="shared" si="3"/>
        <v>53.903864886830817</v>
      </c>
      <c r="I19" s="34">
        <f t="shared" si="3"/>
        <v>54.674144592659964</v>
      </c>
      <c r="J19" s="34">
        <f t="shared" si="3"/>
        <v>53.998357894330198</v>
      </c>
      <c r="K19" s="34">
        <f t="shared" si="3"/>
        <v>55.562832139356615</v>
      </c>
      <c r="L19" s="34">
        <f t="shared" si="3"/>
        <v>103.49656100694986</v>
      </c>
      <c r="M19" s="34">
        <f t="shared" si="3"/>
        <v>156.88985313452415</v>
      </c>
      <c r="N19" s="34">
        <f t="shared" si="3"/>
        <v>271.44103583168049</v>
      </c>
      <c r="O19" s="34">
        <f t="shared" si="3"/>
        <v>309.3508842231555</v>
      </c>
      <c r="P19" s="34">
        <f t="shared" si="3"/>
        <v>302.71324339759286</v>
      </c>
      <c r="Q19" s="34">
        <f t="shared" si="3"/>
        <v>266.4549054017395</v>
      </c>
      <c r="R19" s="34">
        <f t="shared" si="3"/>
        <v>267.33206710452004</v>
      </c>
      <c r="S19" s="34">
        <f t="shared" si="3"/>
        <v>270.59568825905882</v>
      </c>
      <c r="T19" s="34">
        <f t="shared" si="3"/>
        <v>264.74528763701323</v>
      </c>
      <c r="U19" s="34">
        <f t="shared" si="3"/>
        <v>254.80867043106457</v>
      </c>
      <c r="V19" s="34">
        <f t="shared" si="3"/>
        <v>267.99175805731119</v>
      </c>
      <c r="W19" s="34">
        <f t="shared" si="3"/>
        <v>261.58481390078879</v>
      </c>
      <c r="X19" s="34">
        <f t="shared" si="3"/>
        <v>249.97746649091383</v>
      </c>
      <c r="Y19" s="34">
        <f t="shared" si="3"/>
        <v>199.96372597391101</v>
      </c>
      <c r="Z19" s="34">
        <f t="shared" si="3"/>
        <v>168.88717875349602</v>
      </c>
      <c r="AA19" s="34">
        <f t="shared" si="3"/>
        <v>167.12751059601763</v>
      </c>
      <c r="AB19" s="34">
        <f t="shared" si="3"/>
        <v>166.55751156189223</v>
      </c>
      <c r="AC19" s="34">
        <f t="shared" si="3"/>
        <v>165.23726065508794</v>
      </c>
      <c r="AD19" s="25"/>
      <c r="AE19" s="24"/>
      <c r="AF19" s="24"/>
    </row>
    <row r="20" spans="1:32" s="18" customFormat="1" ht="15" customHeight="1" x14ac:dyDescent="0.25">
      <c r="A20" s="69"/>
      <c r="B20" s="75"/>
      <c r="C20" s="49" t="s">
        <v>36</v>
      </c>
      <c r="D20" s="49"/>
      <c r="E20" s="35">
        <f t="shared" ref="E20:AC20" si="4">E18/E17</f>
        <v>0.50458715596330272</v>
      </c>
      <c r="F20" s="35">
        <f t="shared" si="4"/>
        <v>0.48430493273542596</v>
      </c>
      <c r="G20" s="35">
        <f t="shared" si="4"/>
        <v>0.48888888888888887</v>
      </c>
      <c r="H20" s="35">
        <f t="shared" si="4"/>
        <v>0.4821428571428571</v>
      </c>
      <c r="I20" s="35">
        <f t="shared" si="4"/>
        <v>0.4955752212389381</v>
      </c>
      <c r="J20" s="35">
        <f t="shared" si="4"/>
        <v>0.4866071428571429</v>
      </c>
      <c r="K20" s="35">
        <f t="shared" si="4"/>
        <v>0.46982758620689652</v>
      </c>
      <c r="L20" s="35">
        <f t="shared" si="4"/>
        <v>0.22317596566523604</v>
      </c>
      <c r="M20" s="35">
        <f t="shared" si="4"/>
        <v>0.63502454991816704</v>
      </c>
      <c r="N20" s="35">
        <f t="shared" si="4"/>
        <v>1.0984578884934759</v>
      </c>
      <c r="O20" s="35">
        <f t="shared" si="4"/>
        <v>1.1210526315789473</v>
      </c>
      <c r="P20" s="35">
        <f t="shared" si="4"/>
        <v>1.0648535564853556</v>
      </c>
      <c r="Q20" s="35">
        <f t="shared" si="4"/>
        <v>0.95720720720720731</v>
      </c>
      <c r="R20" s="35">
        <f t="shared" si="4"/>
        <v>0.93023255813953476</v>
      </c>
      <c r="S20" s="35">
        <f t="shared" si="4"/>
        <v>0.95676274944567608</v>
      </c>
      <c r="T20" s="35">
        <f t="shared" si="4"/>
        <v>0.9263392857142857</v>
      </c>
      <c r="U20" s="35">
        <f t="shared" si="4"/>
        <v>0.92023121387283247</v>
      </c>
      <c r="V20" s="35">
        <f t="shared" si="4"/>
        <v>1.0847255369928401</v>
      </c>
      <c r="W20" s="35">
        <f t="shared" si="4"/>
        <v>1.2660427807486629</v>
      </c>
      <c r="X20" s="35">
        <f t="shared" si="4"/>
        <v>1.2035278154681142</v>
      </c>
      <c r="Y20" s="35">
        <f t="shared" si="4"/>
        <v>1.1611295681063123</v>
      </c>
      <c r="Z20" s="35">
        <f t="shared" si="4"/>
        <v>1.1235521235521235</v>
      </c>
      <c r="AA20" s="35">
        <f t="shared" si="4"/>
        <v>1.1417322834645669</v>
      </c>
      <c r="AB20" s="35">
        <f t="shared" si="4"/>
        <v>1.1507936507936509</v>
      </c>
      <c r="AC20" s="35">
        <f t="shared" si="4"/>
        <v>1.1629778672032192</v>
      </c>
      <c r="AD20" s="25"/>
      <c r="AE20" s="24"/>
      <c r="AF20" s="24"/>
    </row>
    <row r="21" spans="1:32" s="18" customFormat="1" ht="15" customHeight="1" thickBot="1" x14ac:dyDescent="0.3">
      <c r="A21" s="70"/>
      <c r="B21" s="76"/>
      <c r="C21" s="51" t="s">
        <v>37</v>
      </c>
      <c r="D21" s="51"/>
      <c r="E21" s="36">
        <f t="shared" ref="E21:AC21" si="5">COS(ATAN(E20))</f>
        <v>0.89278305648043532</v>
      </c>
      <c r="F21" s="36">
        <f t="shared" si="5"/>
        <v>0.9000060629219695</v>
      </c>
      <c r="G21" s="36">
        <f t="shared" si="5"/>
        <v>0.89838436091920082</v>
      </c>
      <c r="H21" s="36">
        <f t="shared" si="5"/>
        <v>0.90076868136889521</v>
      </c>
      <c r="I21" s="36">
        <f t="shared" si="5"/>
        <v>0.89600742126535449</v>
      </c>
      <c r="J21" s="36">
        <f t="shared" si="5"/>
        <v>0.89919240488414798</v>
      </c>
      <c r="K21" s="36">
        <f t="shared" si="5"/>
        <v>0.90508376561711357</v>
      </c>
      <c r="L21" s="36">
        <f t="shared" si="5"/>
        <v>0.97598953734181204</v>
      </c>
      <c r="M21" s="36">
        <f t="shared" si="5"/>
        <v>0.84417311818266683</v>
      </c>
      <c r="N21" s="36">
        <f t="shared" si="5"/>
        <v>0.67318934778212114</v>
      </c>
      <c r="O21" s="36">
        <f t="shared" si="5"/>
        <v>0.66566758329606734</v>
      </c>
      <c r="P21" s="36">
        <f t="shared" si="5"/>
        <v>0.68456018375725747</v>
      </c>
      <c r="Q21" s="36">
        <f t="shared" si="5"/>
        <v>0.72239446612076286</v>
      </c>
      <c r="R21" s="36">
        <f t="shared" si="5"/>
        <v>0.73218673816308388</v>
      </c>
      <c r="S21" s="36">
        <f t="shared" si="5"/>
        <v>0.72255486579183281</v>
      </c>
      <c r="T21" s="36">
        <f t="shared" si="5"/>
        <v>0.73360948144799942</v>
      </c>
      <c r="U21" s="36">
        <f t="shared" si="5"/>
        <v>0.735846231930816</v>
      </c>
      <c r="V21" s="36">
        <f t="shared" si="5"/>
        <v>0.67780964668728572</v>
      </c>
      <c r="W21" s="36">
        <f t="shared" si="5"/>
        <v>0.61983234388061137</v>
      </c>
      <c r="X21" s="36">
        <f t="shared" si="5"/>
        <v>0.63907494344464177</v>
      </c>
      <c r="Y21" s="36">
        <f t="shared" si="5"/>
        <v>0.65257500501262822</v>
      </c>
      <c r="Z21" s="36">
        <f t="shared" si="5"/>
        <v>0.66484168794189991</v>
      </c>
      <c r="AA21" s="36">
        <f t="shared" si="5"/>
        <v>0.65887181915004278</v>
      </c>
      <c r="AB21" s="36">
        <f t="shared" si="5"/>
        <v>0.65592091217512205</v>
      </c>
      <c r="AC21" s="36">
        <f t="shared" si="5"/>
        <v>0.65197893892532965</v>
      </c>
      <c r="AD21" s="37"/>
      <c r="AE21" s="24"/>
      <c r="AF21" s="24"/>
    </row>
    <row r="22" spans="1:32" s="18" customFormat="1" ht="15" customHeight="1" x14ac:dyDescent="0.25">
      <c r="A22" s="40"/>
      <c r="B22" s="41"/>
      <c r="C22" s="41"/>
      <c r="D22" s="41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1"/>
      <c r="AE22" s="24"/>
      <c r="AF22" s="24"/>
    </row>
    <row r="23" spans="1:32" s="18" customFormat="1" ht="15" customHeight="1" x14ac:dyDescent="0.25">
      <c r="A23" s="44"/>
      <c r="B23" s="44"/>
      <c r="C23" s="45"/>
      <c r="D23" s="45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5"/>
      <c r="AE23" s="24"/>
      <c r="AF23" s="24"/>
    </row>
    <row r="24" spans="1:32" s="18" customFormat="1" ht="15" customHeight="1" x14ac:dyDescent="0.25">
      <c r="A24" s="63" t="s">
        <v>40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24"/>
      <c r="AF24" s="24"/>
    </row>
    <row r="25" spans="1:32" s="18" customFormat="1" ht="15" customHeight="1" thickBot="1" x14ac:dyDescent="0.3">
      <c r="A25" s="44"/>
      <c r="B25" s="44"/>
      <c r="C25" s="45"/>
      <c r="D25" s="45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5"/>
      <c r="AE25" s="24"/>
      <c r="AF25" s="24"/>
    </row>
    <row r="26" spans="1:32" s="20" customFormat="1" ht="15" customHeight="1" x14ac:dyDescent="0.25">
      <c r="A26" s="68" t="s">
        <v>119</v>
      </c>
      <c r="B26" s="77" t="s">
        <v>72</v>
      </c>
      <c r="C26" s="48" t="s">
        <v>30</v>
      </c>
      <c r="D26" s="48" t="s">
        <v>31</v>
      </c>
      <c r="E26" s="30">
        <v>10</v>
      </c>
      <c r="F26" s="30">
        <v>10</v>
      </c>
      <c r="G26" s="30">
        <v>10</v>
      </c>
      <c r="H26" s="30">
        <v>10</v>
      </c>
      <c r="I26" s="30">
        <v>10</v>
      </c>
      <c r="J26" s="30">
        <v>10</v>
      </c>
      <c r="K26" s="30">
        <v>10</v>
      </c>
      <c r="L26" s="30">
        <v>10</v>
      </c>
      <c r="M26" s="30">
        <v>10</v>
      </c>
      <c r="N26" s="30">
        <v>10</v>
      </c>
      <c r="O26" s="30">
        <v>10</v>
      </c>
      <c r="P26" s="30">
        <v>10</v>
      </c>
      <c r="Q26" s="30">
        <v>10</v>
      </c>
      <c r="R26" s="30">
        <v>10</v>
      </c>
      <c r="S26" s="30">
        <v>10</v>
      </c>
      <c r="T26" s="30">
        <v>10</v>
      </c>
      <c r="U26" s="30">
        <v>10</v>
      </c>
      <c r="V26" s="30">
        <v>10</v>
      </c>
      <c r="W26" s="30">
        <v>10</v>
      </c>
      <c r="X26" s="30">
        <v>10</v>
      </c>
      <c r="Y26" s="30">
        <v>10</v>
      </c>
      <c r="Z26" s="30">
        <v>10</v>
      </c>
      <c r="AA26" s="30">
        <v>10</v>
      </c>
      <c r="AB26" s="30">
        <v>10</v>
      </c>
      <c r="AC26" s="30">
        <v>10</v>
      </c>
      <c r="AD26" s="31"/>
    </row>
    <row r="27" spans="1:32" s="20" customFormat="1" ht="15" customHeight="1" x14ac:dyDescent="0.25">
      <c r="A27" s="69"/>
      <c r="B27" s="78"/>
      <c r="C27" s="49" t="s">
        <v>32</v>
      </c>
      <c r="D27" s="49" t="s">
        <v>38</v>
      </c>
      <c r="E27" s="52">
        <v>49.588000000000001</v>
      </c>
      <c r="F27" s="52">
        <v>50.56</v>
      </c>
      <c r="G27" s="52">
        <v>48.519999999999996</v>
      </c>
      <c r="H27" s="52">
        <v>50.046000000000006</v>
      </c>
      <c r="I27" s="52">
        <v>49.281999999999996</v>
      </c>
      <c r="J27" s="52">
        <v>51.052</v>
      </c>
      <c r="K27" s="52">
        <v>53.328000000000003</v>
      </c>
      <c r="L27" s="52">
        <v>121.768</v>
      </c>
      <c r="M27" s="52">
        <v>120.876</v>
      </c>
      <c r="N27" s="52">
        <v>126.12200000000001</v>
      </c>
      <c r="O27" s="52">
        <v>115.58199999999999</v>
      </c>
      <c r="P27" s="52">
        <v>77.067999999999998</v>
      </c>
      <c r="Q27" s="52">
        <v>127.316</v>
      </c>
      <c r="R27" s="52">
        <v>128.5</v>
      </c>
      <c r="S27" s="52">
        <v>112.24799999999999</v>
      </c>
      <c r="T27" s="52">
        <v>104.348</v>
      </c>
      <c r="U27" s="52">
        <v>123.822</v>
      </c>
      <c r="V27" s="52">
        <v>131.22399999999999</v>
      </c>
      <c r="W27" s="52">
        <v>117.452</v>
      </c>
      <c r="X27" s="52">
        <v>107.536</v>
      </c>
      <c r="Y27" s="52">
        <v>95.385999999999996</v>
      </c>
      <c r="Z27" s="52">
        <v>73.861999999999995</v>
      </c>
      <c r="AA27" s="52">
        <v>52.147999999999996</v>
      </c>
      <c r="AB27" s="52">
        <v>48.186</v>
      </c>
      <c r="AC27" s="52">
        <v>48.308</v>
      </c>
      <c r="AD27" s="25"/>
    </row>
    <row r="28" spans="1:32" s="20" customFormat="1" ht="15" customHeight="1" x14ac:dyDescent="0.25">
      <c r="A28" s="69"/>
      <c r="B28" s="78"/>
      <c r="C28" s="49" t="s">
        <v>33</v>
      </c>
      <c r="D28" s="49" t="s">
        <v>39</v>
      </c>
      <c r="E28" s="53">
        <v>33.985999999999997</v>
      </c>
      <c r="F28" s="53">
        <v>118.46000000000001</v>
      </c>
      <c r="G28" s="53">
        <v>95.042000000000002</v>
      </c>
      <c r="H28" s="53">
        <v>98.668000000000006</v>
      </c>
      <c r="I28" s="53">
        <v>94.234000000000009</v>
      </c>
      <c r="J28" s="53">
        <v>94.25</v>
      </c>
      <c r="K28" s="53">
        <v>92.918000000000006</v>
      </c>
      <c r="L28" s="53">
        <v>33.704000000000001</v>
      </c>
      <c r="M28" s="53">
        <v>34.293999999999997</v>
      </c>
      <c r="N28" s="53">
        <v>32.734000000000002</v>
      </c>
      <c r="O28" s="53">
        <v>64.688000000000002</v>
      </c>
      <c r="P28" s="53">
        <v>57.122</v>
      </c>
      <c r="Q28" s="53">
        <v>45.777999999999999</v>
      </c>
      <c r="R28" s="53">
        <v>34.043999999999997</v>
      </c>
      <c r="S28" s="53">
        <v>34.332000000000001</v>
      </c>
      <c r="T28" s="53">
        <v>34.230000000000004</v>
      </c>
      <c r="U28" s="53">
        <v>34.775999999999996</v>
      </c>
      <c r="V28" s="53">
        <v>34.463999999999999</v>
      </c>
      <c r="W28" s="53">
        <v>32.766000000000005</v>
      </c>
      <c r="X28" s="53">
        <v>63.671999999999997</v>
      </c>
      <c r="Y28" s="53">
        <v>103.25800000000001</v>
      </c>
      <c r="Z28" s="53">
        <v>84.25</v>
      </c>
      <c r="AA28" s="53">
        <v>99.123999999999995</v>
      </c>
      <c r="AB28" s="53">
        <v>89.744</v>
      </c>
      <c r="AC28" s="53">
        <v>89.97</v>
      </c>
      <c r="AD28" s="25"/>
    </row>
    <row r="29" spans="1:32" s="20" customFormat="1" ht="15" customHeight="1" x14ac:dyDescent="0.25">
      <c r="A29" s="69"/>
      <c r="B29" s="78"/>
      <c r="C29" s="49" t="s">
        <v>34</v>
      </c>
      <c r="D29" s="49" t="s">
        <v>35</v>
      </c>
      <c r="E29" s="34">
        <f>SQRT(POWER(E27,2)+POWER(E28,2))/E26/1.73</f>
        <v>3.4749539116024306</v>
      </c>
      <c r="F29" s="34">
        <f t="shared" ref="F29:AC29" si="6">SQRT(POWER(F27,2)+POWER(F28,2))/F26/1.73</f>
        <v>7.4450070903724335</v>
      </c>
      <c r="G29" s="34">
        <f t="shared" si="6"/>
        <v>6.1682481945607774</v>
      </c>
      <c r="H29" s="34">
        <f t="shared" si="6"/>
        <v>6.395053558313573</v>
      </c>
      <c r="I29" s="34">
        <f t="shared" si="6"/>
        <v>6.1469748230674561</v>
      </c>
      <c r="J29" s="34">
        <f t="shared" si="6"/>
        <v>6.1958656153421101</v>
      </c>
      <c r="K29" s="34">
        <f t="shared" si="6"/>
        <v>6.1926995925452122</v>
      </c>
      <c r="L29" s="34">
        <f t="shared" si="6"/>
        <v>7.3032584336174269</v>
      </c>
      <c r="M29" s="34">
        <f t="shared" si="6"/>
        <v>7.2628133246803435</v>
      </c>
      <c r="N29" s="34">
        <f t="shared" si="6"/>
        <v>7.5318326404392337</v>
      </c>
      <c r="O29" s="34">
        <f t="shared" si="6"/>
        <v>7.656229433362693</v>
      </c>
      <c r="P29" s="34">
        <f t="shared" si="6"/>
        <v>5.5450368757737216</v>
      </c>
      <c r="Q29" s="34">
        <f t="shared" si="6"/>
        <v>7.8205740878649239</v>
      </c>
      <c r="R29" s="34">
        <f t="shared" si="6"/>
        <v>7.6840017988432052</v>
      </c>
      <c r="S29" s="34">
        <f t="shared" si="6"/>
        <v>6.7850290413417325</v>
      </c>
      <c r="T29" s="34">
        <f t="shared" si="6"/>
        <v>6.3479151914538843</v>
      </c>
      <c r="U29" s="34">
        <f t="shared" si="6"/>
        <v>7.4342671400337474</v>
      </c>
      <c r="V29" s="34">
        <f t="shared" si="6"/>
        <v>7.8424429120626611</v>
      </c>
      <c r="W29" s="34">
        <f t="shared" si="6"/>
        <v>7.048369910378665</v>
      </c>
      <c r="X29" s="34">
        <f t="shared" si="6"/>
        <v>7.2238414153421511</v>
      </c>
      <c r="Y29" s="34">
        <f t="shared" si="6"/>
        <v>8.125593619933289</v>
      </c>
      <c r="Z29" s="34">
        <f t="shared" si="6"/>
        <v>6.4764801006129042</v>
      </c>
      <c r="AA29" s="34">
        <f t="shared" si="6"/>
        <v>6.4742416548333219</v>
      </c>
      <c r="AB29" s="34">
        <f t="shared" si="6"/>
        <v>5.8879794571886537</v>
      </c>
      <c r="AC29" s="34">
        <f t="shared" si="6"/>
        <v>5.902824899054723</v>
      </c>
      <c r="AD29" s="25"/>
    </row>
    <row r="30" spans="1:32" s="20" customFormat="1" ht="15" customHeight="1" x14ac:dyDescent="0.25">
      <c r="A30" s="69"/>
      <c r="B30" s="78"/>
      <c r="C30" s="49" t="s">
        <v>36</v>
      </c>
      <c r="D30" s="49"/>
      <c r="E30" s="35">
        <f>E28/E27</f>
        <v>0.68536742760345237</v>
      </c>
      <c r="F30" s="35">
        <f t="shared" ref="F30:AC30" si="7">F28/F27</f>
        <v>2.3429588607594938</v>
      </c>
      <c r="G30" s="35">
        <f t="shared" si="7"/>
        <v>1.9588211046990933</v>
      </c>
      <c r="H30" s="35">
        <f t="shared" si="7"/>
        <v>1.9715461775166845</v>
      </c>
      <c r="I30" s="35">
        <f t="shared" si="7"/>
        <v>1.9121383060752408</v>
      </c>
      <c r="J30" s="35">
        <f t="shared" si="7"/>
        <v>1.8461568596724909</v>
      </c>
      <c r="K30" s="35">
        <f t="shared" si="7"/>
        <v>1.7423867386738674</v>
      </c>
      <c r="L30" s="35">
        <f t="shared" si="7"/>
        <v>0.27678864726364893</v>
      </c>
      <c r="M30" s="35">
        <f t="shared" si="7"/>
        <v>0.28371223402495116</v>
      </c>
      <c r="N30" s="35">
        <f t="shared" si="7"/>
        <v>0.25954234788538083</v>
      </c>
      <c r="O30" s="35">
        <f t="shared" si="7"/>
        <v>0.55967192123341014</v>
      </c>
      <c r="P30" s="35">
        <f t="shared" si="7"/>
        <v>0.74118959879586865</v>
      </c>
      <c r="Q30" s="35">
        <f t="shared" si="7"/>
        <v>0.35956203462251402</v>
      </c>
      <c r="R30" s="35">
        <f t="shared" si="7"/>
        <v>0.26493385214007781</v>
      </c>
      <c r="S30" s="35">
        <f t="shared" si="7"/>
        <v>0.30585845627539027</v>
      </c>
      <c r="T30" s="35">
        <f t="shared" si="7"/>
        <v>0.32803695327174459</v>
      </c>
      <c r="U30" s="35">
        <f t="shared" si="7"/>
        <v>0.28085477540340165</v>
      </c>
      <c r="V30" s="35">
        <f t="shared" si="7"/>
        <v>0.26263488386270806</v>
      </c>
      <c r="W30" s="35">
        <f t="shared" si="7"/>
        <v>0.27897353812621334</v>
      </c>
      <c r="X30" s="35">
        <f t="shared" si="7"/>
        <v>0.59209938997173039</v>
      </c>
      <c r="Y30" s="35">
        <f t="shared" si="7"/>
        <v>1.0825278342733735</v>
      </c>
      <c r="Z30" s="35">
        <f t="shared" si="7"/>
        <v>1.1406406541929546</v>
      </c>
      <c r="AA30" s="35">
        <f t="shared" si="7"/>
        <v>1.9008207409680142</v>
      </c>
      <c r="AB30" s="35">
        <f t="shared" si="7"/>
        <v>1.8624496741792222</v>
      </c>
      <c r="AC30" s="35">
        <f t="shared" si="7"/>
        <v>1.862424443156413</v>
      </c>
      <c r="AD30" s="25"/>
    </row>
    <row r="31" spans="1:32" s="20" customFormat="1" ht="15" customHeight="1" thickBot="1" x14ac:dyDescent="0.3">
      <c r="A31" s="70"/>
      <c r="B31" s="79"/>
      <c r="C31" s="51" t="s">
        <v>37</v>
      </c>
      <c r="D31" s="51"/>
      <c r="E31" s="36">
        <f>COS(ATAN(E30))</f>
        <v>0.82486227282971525</v>
      </c>
      <c r="F31" s="36">
        <f t="shared" ref="F31:AC31" si="8">COS(ATAN(F30))</f>
        <v>0.39255078163464263</v>
      </c>
      <c r="G31" s="36">
        <f t="shared" si="8"/>
        <v>0.45468732596230366</v>
      </c>
      <c r="H31" s="36">
        <f t="shared" si="8"/>
        <v>0.45235467436883514</v>
      </c>
      <c r="I31" s="36">
        <f t="shared" si="8"/>
        <v>0.46342641742099627</v>
      </c>
      <c r="J31" s="36">
        <f t="shared" si="8"/>
        <v>0.47628254745428272</v>
      </c>
      <c r="K31" s="36">
        <f t="shared" si="8"/>
        <v>0.49777052907780794</v>
      </c>
      <c r="L31" s="36">
        <f t="shared" si="8"/>
        <v>0.96376333669965197</v>
      </c>
      <c r="M31" s="36">
        <f t="shared" si="8"/>
        <v>0.96203106300118313</v>
      </c>
      <c r="N31" s="36">
        <f t="shared" si="8"/>
        <v>0.96793029868968172</v>
      </c>
      <c r="O31" s="36">
        <f t="shared" si="8"/>
        <v>0.87262803715292603</v>
      </c>
      <c r="P31" s="36">
        <f t="shared" si="8"/>
        <v>0.80338468213336722</v>
      </c>
      <c r="Q31" s="36">
        <f t="shared" si="8"/>
        <v>0.94101868682515732</v>
      </c>
      <c r="R31" s="36">
        <f t="shared" si="8"/>
        <v>0.96665069311385388</v>
      </c>
      <c r="S31" s="36">
        <f t="shared" si="8"/>
        <v>0.95627058629934847</v>
      </c>
      <c r="T31" s="36">
        <f t="shared" si="8"/>
        <v>0.95018224388038486</v>
      </c>
      <c r="U31" s="36">
        <f t="shared" si="8"/>
        <v>0.9627500472669237</v>
      </c>
      <c r="V31" s="36">
        <f t="shared" si="8"/>
        <v>0.96719891967230454</v>
      </c>
      <c r="W31" s="36">
        <f t="shared" si="8"/>
        <v>0.96322029551541233</v>
      </c>
      <c r="X31" s="36">
        <f t="shared" si="8"/>
        <v>0.86047760461959422</v>
      </c>
      <c r="Y31" s="36">
        <f t="shared" si="8"/>
        <v>0.67855246968927008</v>
      </c>
      <c r="Z31" s="36">
        <f t="shared" si="8"/>
        <v>0.65922842384431679</v>
      </c>
      <c r="AA31" s="36">
        <f t="shared" si="8"/>
        <v>0.46558893239106475</v>
      </c>
      <c r="AB31" s="36">
        <f t="shared" si="8"/>
        <v>0.47305156876431365</v>
      </c>
      <c r="AC31" s="36">
        <f t="shared" si="8"/>
        <v>0.4730565432567212</v>
      </c>
      <c r="AD31" s="37"/>
    </row>
    <row r="32" spans="1:32" s="20" customFormat="1" ht="15" customHeight="1" x14ac:dyDescent="0.2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</row>
    <row r="33" spans="1:32" ht="15" customHeight="1" x14ac:dyDescent="0.2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19"/>
      <c r="AF33" s="19"/>
    </row>
    <row r="34" spans="1:32" ht="15" customHeight="1" x14ac:dyDescent="0.25">
      <c r="A34" s="63" t="s">
        <v>45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19"/>
      <c r="AF34" s="19"/>
    </row>
    <row r="35" spans="1:32" ht="15" customHeight="1" thickBot="1" x14ac:dyDescent="0.3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19"/>
      <c r="AF35" s="19"/>
    </row>
    <row r="36" spans="1:32" ht="15" customHeight="1" x14ac:dyDescent="0.25">
      <c r="A36" s="68" t="s">
        <v>65</v>
      </c>
      <c r="B36" s="77" t="s">
        <v>55</v>
      </c>
      <c r="C36" s="48" t="s">
        <v>30</v>
      </c>
      <c r="D36" s="48" t="s">
        <v>31</v>
      </c>
      <c r="E36" s="30">
        <v>0.4</v>
      </c>
      <c r="F36" s="30">
        <v>0.4</v>
      </c>
      <c r="G36" s="30">
        <v>0.4</v>
      </c>
      <c r="H36" s="30">
        <v>0.4</v>
      </c>
      <c r="I36" s="30">
        <v>0.4</v>
      </c>
      <c r="J36" s="30">
        <v>0.4</v>
      </c>
      <c r="K36" s="30">
        <v>0.4</v>
      </c>
      <c r="L36" s="30">
        <v>0.4</v>
      </c>
      <c r="M36" s="30">
        <v>0.4</v>
      </c>
      <c r="N36" s="30">
        <v>0.4</v>
      </c>
      <c r="O36" s="30">
        <v>0.4</v>
      </c>
      <c r="P36" s="30">
        <v>0.4</v>
      </c>
      <c r="Q36" s="30">
        <v>0.4</v>
      </c>
      <c r="R36" s="30">
        <v>0.4</v>
      </c>
      <c r="S36" s="30">
        <v>0.4</v>
      </c>
      <c r="T36" s="30">
        <v>0.4</v>
      </c>
      <c r="U36" s="30">
        <v>0.4</v>
      </c>
      <c r="V36" s="30">
        <v>0.4</v>
      </c>
      <c r="W36" s="30">
        <v>0.4</v>
      </c>
      <c r="X36" s="30">
        <v>0.4</v>
      </c>
      <c r="Y36" s="30">
        <v>0.4</v>
      </c>
      <c r="Z36" s="30">
        <v>0.4</v>
      </c>
      <c r="AA36" s="30">
        <v>0.4</v>
      </c>
      <c r="AB36" s="30">
        <v>0.4</v>
      </c>
      <c r="AC36" s="30">
        <v>0.4</v>
      </c>
      <c r="AD36" s="31"/>
      <c r="AE36" s="19"/>
      <c r="AF36" s="19"/>
    </row>
    <row r="37" spans="1:32" ht="15" customHeight="1" x14ac:dyDescent="0.25">
      <c r="A37" s="69"/>
      <c r="B37" s="78"/>
      <c r="C37" s="49" t="s">
        <v>32</v>
      </c>
      <c r="D37" s="49" t="s">
        <v>38</v>
      </c>
      <c r="E37" s="52">
        <v>22.02</v>
      </c>
      <c r="F37" s="52">
        <v>33</v>
      </c>
      <c r="G37" s="52">
        <v>30.96</v>
      </c>
      <c r="H37" s="52">
        <v>27.6</v>
      </c>
      <c r="I37" s="52">
        <v>22.02</v>
      </c>
      <c r="J37" s="52">
        <v>26.82</v>
      </c>
      <c r="K37" s="52">
        <v>34.44</v>
      </c>
      <c r="L37" s="52">
        <v>38.28</v>
      </c>
      <c r="M37" s="52">
        <v>39.78</v>
      </c>
      <c r="N37" s="52">
        <v>41.46</v>
      </c>
      <c r="O37" s="52">
        <v>44.04</v>
      </c>
      <c r="P37" s="52">
        <v>43.86</v>
      </c>
      <c r="Q37" s="52">
        <v>40.14</v>
      </c>
      <c r="R37" s="52">
        <v>40.020000000000003</v>
      </c>
      <c r="S37" s="52">
        <v>39.18</v>
      </c>
      <c r="T37" s="52">
        <v>39.06</v>
      </c>
      <c r="U37" s="52">
        <v>38.1</v>
      </c>
      <c r="V37" s="52">
        <v>44.16</v>
      </c>
      <c r="W37" s="52">
        <v>52.02</v>
      </c>
      <c r="X37" s="52">
        <v>58.8</v>
      </c>
      <c r="Y37" s="52">
        <v>58.38</v>
      </c>
      <c r="Z37" s="52">
        <v>61.5</v>
      </c>
      <c r="AA37" s="52">
        <v>54</v>
      </c>
      <c r="AB37" s="52">
        <v>46.74</v>
      </c>
      <c r="AC37" s="52">
        <v>38.22</v>
      </c>
      <c r="AD37" s="39"/>
      <c r="AE37" s="19"/>
      <c r="AF37" s="19"/>
    </row>
    <row r="38" spans="1:32" ht="15" customHeight="1" x14ac:dyDescent="0.25">
      <c r="A38" s="69"/>
      <c r="B38" s="78"/>
      <c r="C38" s="49" t="s">
        <v>33</v>
      </c>
      <c r="D38" s="49" t="s">
        <v>39</v>
      </c>
      <c r="E38" s="53">
        <v>6.78</v>
      </c>
      <c r="F38" s="53">
        <v>8.2200000000000006</v>
      </c>
      <c r="G38" s="53">
        <v>7.86</v>
      </c>
      <c r="H38" s="53">
        <v>7.62</v>
      </c>
      <c r="I38" s="53">
        <v>6.78</v>
      </c>
      <c r="J38" s="53">
        <v>7.02</v>
      </c>
      <c r="K38" s="53">
        <v>8.76</v>
      </c>
      <c r="L38" s="53">
        <v>9.48</v>
      </c>
      <c r="M38" s="53">
        <v>9.06</v>
      </c>
      <c r="N38" s="53">
        <v>9.24</v>
      </c>
      <c r="O38" s="53">
        <v>9.1199999999999992</v>
      </c>
      <c r="P38" s="53">
        <v>9.42</v>
      </c>
      <c r="Q38" s="53">
        <v>9.1199999999999992</v>
      </c>
      <c r="R38" s="53">
        <v>9.5399999999999991</v>
      </c>
      <c r="S38" s="53">
        <v>10.02</v>
      </c>
      <c r="T38" s="53">
        <v>10.5</v>
      </c>
      <c r="U38" s="53">
        <v>9.9600000000000009</v>
      </c>
      <c r="V38" s="53">
        <v>11.34</v>
      </c>
      <c r="W38" s="53">
        <v>13.98</v>
      </c>
      <c r="X38" s="53">
        <v>13.92</v>
      </c>
      <c r="Y38" s="53">
        <v>14.04</v>
      </c>
      <c r="Z38" s="53">
        <v>14.1</v>
      </c>
      <c r="AA38" s="53">
        <v>12.18</v>
      </c>
      <c r="AB38" s="53">
        <v>9.48</v>
      </c>
      <c r="AC38" s="53">
        <v>8.16</v>
      </c>
      <c r="AD38" s="25"/>
      <c r="AE38" s="19"/>
      <c r="AF38" s="19"/>
    </row>
    <row r="39" spans="1:32" ht="15" customHeight="1" x14ac:dyDescent="0.25">
      <c r="A39" s="69"/>
      <c r="B39" s="78"/>
      <c r="C39" s="49" t="s">
        <v>34</v>
      </c>
      <c r="D39" s="49" t="s">
        <v>35</v>
      </c>
      <c r="E39" s="34">
        <f t="shared" ref="E39:AC39" si="9">SQRT(POWER(E37,2)+POWER(E38,2))/E36/1.73</f>
        <v>33.295023481893324</v>
      </c>
      <c r="F39" s="34">
        <f t="shared" si="9"/>
        <v>49.145025717171912</v>
      </c>
      <c r="G39" s="34">
        <f t="shared" si="9"/>
        <v>46.159182032071271</v>
      </c>
      <c r="H39" s="34">
        <f t="shared" si="9"/>
        <v>41.376554701427303</v>
      </c>
      <c r="I39" s="34">
        <f t="shared" si="9"/>
        <v>33.295023481893324</v>
      </c>
      <c r="J39" s="34">
        <f t="shared" si="9"/>
        <v>40.062870334905057</v>
      </c>
      <c r="K39" s="34">
        <f t="shared" si="9"/>
        <v>51.353493835820402</v>
      </c>
      <c r="L39" s="34">
        <f t="shared" si="9"/>
        <v>56.989001859903389</v>
      </c>
      <c r="M39" s="34">
        <f t="shared" si="9"/>
        <v>58.957624926474359</v>
      </c>
      <c r="N39" s="34">
        <f t="shared" si="9"/>
        <v>61.383180523232234</v>
      </c>
      <c r="O39" s="34">
        <f t="shared" si="9"/>
        <v>64.991896985660048</v>
      </c>
      <c r="P39" s="34">
        <f t="shared" si="9"/>
        <v>64.826853743544262</v>
      </c>
      <c r="Q39" s="34">
        <f t="shared" si="9"/>
        <v>59.484129164900779</v>
      </c>
      <c r="R39" s="34">
        <f t="shared" si="9"/>
        <v>59.452841104636413</v>
      </c>
      <c r="S39" s="34">
        <f t="shared" si="9"/>
        <v>58.440721411316822</v>
      </c>
      <c r="T39" s="34">
        <f t="shared" si="9"/>
        <v>58.448953767068978</v>
      </c>
      <c r="U39" s="34">
        <f t="shared" si="9"/>
        <v>56.908013513665807</v>
      </c>
      <c r="V39" s="34">
        <f t="shared" si="9"/>
        <v>65.885514080248541</v>
      </c>
      <c r="W39" s="34">
        <f t="shared" si="9"/>
        <v>77.840703026197573</v>
      </c>
      <c r="X39" s="34">
        <f t="shared" si="9"/>
        <v>87.319672370737521</v>
      </c>
      <c r="Y39" s="34">
        <f t="shared" si="9"/>
        <v>86.769557042025227</v>
      </c>
      <c r="Z39" s="34">
        <f t="shared" si="9"/>
        <v>91.178672959303</v>
      </c>
      <c r="AA39" s="34">
        <f t="shared" si="9"/>
        <v>79.995076738816422</v>
      </c>
      <c r="AB39" s="34">
        <f t="shared" si="9"/>
        <v>68.91863784773993</v>
      </c>
      <c r="AC39" s="34">
        <f t="shared" si="9"/>
        <v>56.475977802034663</v>
      </c>
      <c r="AD39" s="25"/>
      <c r="AE39" s="19"/>
      <c r="AF39" s="19"/>
    </row>
    <row r="40" spans="1:32" ht="15" customHeight="1" x14ac:dyDescent="0.25">
      <c r="A40" s="69"/>
      <c r="B40" s="78"/>
      <c r="C40" s="49" t="s">
        <v>36</v>
      </c>
      <c r="D40" s="49"/>
      <c r="E40" s="35">
        <f t="shared" ref="E40:AC40" si="10">E38/E37</f>
        <v>0.30790190735694822</v>
      </c>
      <c r="F40" s="35">
        <f t="shared" si="10"/>
        <v>0.24909090909090911</v>
      </c>
      <c r="G40" s="35">
        <f t="shared" si="10"/>
        <v>0.25387596899224807</v>
      </c>
      <c r="H40" s="35">
        <f t="shared" si="10"/>
        <v>0.27608695652173915</v>
      </c>
      <c r="I40" s="35">
        <f t="shared" si="10"/>
        <v>0.30790190735694822</v>
      </c>
      <c r="J40" s="35">
        <f t="shared" si="10"/>
        <v>0.26174496644295298</v>
      </c>
      <c r="K40" s="35">
        <f t="shared" si="10"/>
        <v>0.25435540069686413</v>
      </c>
      <c r="L40" s="35">
        <f t="shared" si="10"/>
        <v>0.24764890282131663</v>
      </c>
      <c r="M40" s="35">
        <f t="shared" si="10"/>
        <v>0.2277526395173454</v>
      </c>
      <c r="N40" s="35">
        <f t="shared" si="10"/>
        <v>0.22286541244573083</v>
      </c>
      <c r="O40" s="35">
        <f t="shared" si="10"/>
        <v>0.20708446866485011</v>
      </c>
      <c r="P40" s="35">
        <f t="shared" si="10"/>
        <v>0.21477428180574556</v>
      </c>
      <c r="Q40" s="35">
        <f t="shared" si="10"/>
        <v>0.22720478325859489</v>
      </c>
      <c r="R40" s="35">
        <f t="shared" si="10"/>
        <v>0.23838080959520236</v>
      </c>
      <c r="S40" s="35">
        <f t="shared" si="10"/>
        <v>0.2557427258805513</v>
      </c>
      <c r="T40" s="35">
        <f t="shared" si="10"/>
        <v>0.26881720430107525</v>
      </c>
      <c r="U40" s="35">
        <f t="shared" si="10"/>
        <v>0.26141732283464569</v>
      </c>
      <c r="V40" s="35">
        <f t="shared" si="10"/>
        <v>0.25679347826086957</v>
      </c>
      <c r="W40" s="35">
        <f t="shared" si="10"/>
        <v>0.26874279123414069</v>
      </c>
      <c r="X40" s="35">
        <f t="shared" si="10"/>
        <v>0.23673469387755103</v>
      </c>
      <c r="Y40" s="35">
        <f t="shared" si="10"/>
        <v>0.24049331963001025</v>
      </c>
      <c r="Z40" s="35">
        <f t="shared" si="10"/>
        <v>0.22926829268292681</v>
      </c>
      <c r="AA40" s="35">
        <f t="shared" si="10"/>
        <v>0.22555555555555554</v>
      </c>
      <c r="AB40" s="35">
        <f t="shared" si="10"/>
        <v>0.20282413350449294</v>
      </c>
      <c r="AC40" s="35">
        <f t="shared" si="10"/>
        <v>0.21350078492935637</v>
      </c>
      <c r="AD40" s="25"/>
      <c r="AE40" s="19"/>
      <c r="AF40" s="19"/>
    </row>
    <row r="41" spans="1:32" ht="15" customHeight="1" thickBot="1" x14ac:dyDescent="0.3">
      <c r="A41" s="70"/>
      <c r="B41" s="79"/>
      <c r="C41" s="51" t="s">
        <v>37</v>
      </c>
      <c r="D41" s="51"/>
      <c r="E41" s="36">
        <f t="shared" ref="E41:AC41" si="11">COS(ATAN(E40))</f>
        <v>0.95572268527937421</v>
      </c>
      <c r="F41" s="36">
        <f t="shared" si="11"/>
        <v>0.97034970631856943</v>
      </c>
      <c r="G41" s="36">
        <f t="shared" si="11"/>
        <v>0.96925210594023148</v>
      </c>
      <c r="H41" s="36">
        <f t="shared" si="11"/>
        <v>0.96393702548192073</v>
      </c>
      <c r="I41" s="36">
        <f t="shared" si="11"/>
        <v>0.95572268527937421</v>
      </c>
      <c r="J41" s="36">
        <f t="shared" si="11"/>
        <v>0.96741010091227808</v>
      </c>
      <c r="K41" s="36">
        <f t="shared" si="11"/>
        <v>0.96914119000901544</v>
      </c>
      <c r="L41" s="36">
        <f t="shared" si="11"/>
        <v>0.97067710031372512</v>
      </c>
      <c r="M41" s="36">
        <f t="shared" si="11"/>
        <v>0.97503162999930548</v>
      </c>
      <c r="N41" s="36">
        <f t="shared" si="11"/>
        <v>0.9760539334551418</v>
      </c>
      <c r="O41" s="36">
        <f t="shared" si="11"/>
        <v>0.97922389480571481</v>
      </c>
      <c r="P41" s="36">
        <f t="shared" si="11"/>
        <v>0.97770444237370091</v>
      </c>
      <c r="Q41" s="36">
        <f t="shared" si="11"/>
        <v>0.97514717221493297</v>
      </c>
      <c r="R41" s="36">
        <f t="shared" si="11"/>
        <v>0.97274358748326484</v>
      </c>
      <c r="S41" s="36">
        <f t="shared" si="11"/>
        <v>0.96881927092129694</v>
      </c>
      <c r="T41" s="36">
        <f t="shared" si="11"/>
        <v>0.96571594643331882</v>
      </c>
      <c r="U41" s="36">
        <f t="shared" si="11"/>
        <v>0.96748770636646098</v>
      </c>
      <c r="V41" s="36">
        <f t="shared" si="11"/>
        <v>0.9685745006710792</v>
      </c>
      <c r="W41" s="36">
        <f t="shared" si="11"/>
        <v>0.96573396028199276</v>
      </c>
      <c r="X41" s="36">
        <f t="shared" si="11"/>
        <v>0.97310372289453739</v>
      </c>
      <c r="Y41" s="36">
        <f t="shared" si="11"/>
        <v>0.97227835113703254</v>
      </c>
      <c r="Z41" s="36">
        <f t="shared" si="11"/>
        <v>0.97471074633439769</v>
      </c>
      <c r="AA41" s="36">
        <f t="shared" si="11"/>
        <v>0.97549355863121112</v>
      </c>
      <c r="AB41" s="36">
        <f t="shared" si="11"/>
        <v>0.98004479935279265</v>
      </c>
      <c r="AC41" s="36">
        <f t="shared" si="11"/>
        <v>0.97795940897976874</v>
      </c>
      <c r="AD41" s="37"/>
      <c r="AE41" s="19"/>
      <c r="AF41" s="19"/>
    </row>
    <row r="42" spans="1:32" ht="15" customHeight="1" x14ac:dyDescent="0.25">
      <c r="A42" s="68" t="s">
        <v>64</v>
      </c>
      <c r="B42" s="77" t="s">
        <v>54</v>
      </c>
      <c r="C42" s="48" t="s">
        <v>30</v>
      </c>
      <c r="D42" s="48" t="s">
        <v>31</v>
      </c>
      <c r="E42" s="30">
        <v>0.4</v>
      </c>
      <c r="F42" s="30">
        <v>0.4</v>
      </c>
      <c r="G42" s="30">
        <v>0.4</v>
      </c>
      <c r="H42" s="30">
        <v>0.4</v>
      </c>
      <c r="I42" s="30">
        <v>0.4</v>
      </c>
      <c r="J42" s="30">
        <v>0.4</v>
      </c>
      <c r="K42" s="30">
        <v>0.4</v>
      </c>
      <c r="L42" s="30">
        <v>0.4</v>
      </c>
      <c r="M42" s="30">
        <v>0.4</v>
      </c>
      <c r="N42" s="30">
        <v>0.4</v>
      </c>
      <c r="O42" s="30">
        <v>0.4</v>
      </c>
      <c r="P42" s="30">
        <v>0.4</v>
      </c>
      <c r="Q42" s="30">
        <v>0.4</v>
      </c>
      <c r="R42" s="30">
        <v>0.4</v>
      </c>
      <c r="S42" s="30">
        <v>0.4</v>
      </c>
      <c r="T42" s="30">
        <v>0.4</v>
      </c>
      <c r="U42" s="30">
        <v>0.4</v>
      </c>
      <c r="V42" s="30">
        <v>0.4</v>
      </c>
      <c r="W42" s="30">
        <v>0.4</v>
      </c>
      <c r="X42" s="30">
        <v>0.4</v>
      </c>
      <c r="Y42" s="30">
        <v>0.4</v>
      </c>
      <c r="Z42" s="30">
        <v>0.4</v>
      </c>
      <c r="AA42" s="30">
        <v>0.4</v>
      </c>
      <c r="AB42" s="30">
        <v>0.4</v>
      </c>
      <c r="AC42" s="30">
        <v>0.4</v>
      </c>
      <c r="AD42" s="31"/>
      <c r="AE42" s="19"/>
      <c r="AF42" s="19"/>
    </row>
    <row r="43" spans="1:32" ht="15" customHeight="1" x14ac:dyDescent="0.25">
      <c r="A43" s="69"/>
      <c r="B43" s="78"/>
      <c r="C43" s="49" t="s">
        <v>32</v>
      </c>
      <c r="D43" s="49" t="s">
        <v>38</v>
      </c>
      <c r="E43" s="52">
        <v>30.06</v>
      </c>
      <c r="F43" s="52">
        <v>26.1</v>
      </c>
      <c r="G43" s="52">
        <v>22.32</v>
      </c>
      <c r="H43" s="52">
        <v>20.04</v>
      </c>
      <c r="I43" s="52">
        <v>20.82</v>
      </c>
      <c r="J43" s="52">
        <v>30.06</v>
      </c>
      <c r="K43" s="52">
        <v>37.44</v>
      </c>
      <c r="L43" s="52">
        <v>37.08</v>
      </c>
      <c r="M43" s="52">
        <v>42.48</v>
      </c>
      <c r="N43" s="52">
        <v>39.36</v>
      </c>
      <c r="O43" s="52">
        <v>37.92</v>
      </c>
      <c r="P43" s="52">
        <v>38.28</v>
      </c>
      <c r="Q43" s="52">
        <v>39.54</v>
      </c>
      <c r="R43" s="52">
        <v>40.020000000000003</v>
      </c>
      <c r="S43" s="52">
        <v>38.700000000000003</v>
      </c>
      <c r="T43" s="52">
        <v>42.18</v>
      </c>
      <c r="U43" s="52">
        <v>47.82</v>
      </c>
      <c r="V43" s="52">
        <v>48.84</v>
      </c>
      <c r="W43" s="52">
        <v>54.24</v>
      </c>
      <c r="X43" s="52">
        <v>55.86</v>
      </c>
      <c r="Y43" s="52">
        <v>53.58</v>
      </c>
      <c r="Z43" s="52">
        <v>57.6</v>
      </c>
      <c r="AA43" s="52">
        <v>53.7</v>
      </c>
      <c r="AB43" s="52">
        <v>45.96</v>
      </c>
      <c r="AC43" s="52">
        <v>35.58</v>
      </c>
      <c r="AD43" s="39"/>
      <c r="AE43" s="19"/>
      <c r="AF43" s="19"/>
    </row>
    <row r="44" spans="1:32" ht="15" customHeight="1" x14ac:dyDescent="0.25">
      <c r="A44" s="69"/>
      <c r="B44" s="78"/>
      <c r="C44" s="49" t="s">
        <v>33</v>
      </c>
      <c r="D44" s="49" t="s">
        <v>39</v>
      </c>
      <c r="E44" s="53">
        <v>5.82</v>
      </c>
      <c r="F44" s="53">
        <v>7.56</v>
      </c>
      <c r="G44" s="53">
        <v>6.42</v>
      </c>
      <c r="H44" s="53">
        <v>6.12</v>
      </c>
      <c r="I44" s="53">
        <v>5.82</v>
      </c>
      <c r="J44" s="53">
        <v>5.82</v>
      </c>
      <c r="K44" s="53">
        <v>6.6</v>
      </c>
      <c r="L44" s="53">
        <v>6.36</v>
      </c>
      <c r="M44" s="53">
        <v>6.36</v>
      </c>
      <c r="N44" s="53">
        <v>6.72</v>
      </c>
      <c r="O44" s="53">
        <v>7.38</v>
      </c>
      <c r="P44" s="53">
        <v>7.5</v>
      </c>
      <c r="Q44" s="53">
        <v>7.2</v>
      </c>
      <c r="R44" s="53">
        <v>7.98</v>
      </c>
      <c r="S44" s="53">
        <v>8.82</v>
      </c>
      <c r="T44" s="53">
        <v>9.24</v>
      </c>
      <c r="U44" s="53">
        <v>8.82</v>
      </c>
      <c r="V44" s="53">
        <v>9.42</v>
      </c>
      <c r="W44" s="53">
        <v>9.66</v>
      </c>
      <c r="X44" s="53">
        <v>10.08</v>
      </c>
      <c r="Y44" s="53">
        <v>9.7200000000000006</v>
      </c>
      <c r="Z44" s="53">
        <v>9</v>
      </c>
      <c r="AA44" s="53">
        <v>8.76</v>
      </c>
      <c r="AB44" s="53">
        <v>8.4</v>
      </c>
      <c r="AC44" s="53">
        <v>6.9</v>
      </c>
      <c r="AD44" s="25"/>
      <c r="AE44" s="19"/>
      <c r="AF44" s="19"/>
    </row>
    <row r="45" spans="1:32" ht="15" customHeight="1" x14ac:dyDescent="0.25">
      <c r="A45" s="69"/>
      <c r="B45" s="78"/>
      <c r="C45" s="49" t="s">
        <v>34</v>
      </c>
      <c r="D45" s="49" t="s">
        <v>35</v>
      </c>
      <c r="E45" s="34">
        <f t="shared" ref="E45:AC45" si="12">SQRT(POWER(E43,2)+POWER(E44,2))/E42/1.73</f>
        <v>44.2459969131829</v>
      </c>
      <c r="F45" s="34">
        <f t="shared" si="12"/>
        <v>39.267119567656508</v>
      </c>
      <c r="G45" s="34">
        <f t="shared" si="12"/>
        <v>33.56208195145679</v>
      </c>
      <c r="H45" s="34">
        <f t="shared" si="12"/>
        <v>30.279860063915869</v>
      </c>
      <c r="I45" s="34">
        <f t="shared" si="12"/>
        <v>31.240114210337065</v>
      </c>
      <c r="J45" s="34">
        <f t="shared" si="12"/>
        <v>44.2459969131829</v>
      </c>
      <c r="K45" s="34">
        <f t="shared" si="12"/>
        <v>54.938266302705195</v>
      </c>
      <c r="L45" s="34">
        <f t="shared" si="12"/>
        <v>54.366305237499063</v>
      </c>
      <c r="M45" s="34">
        <f t="shared" si="12"/>
        <v>62.071478598018864</v>
      </c>
      <c r="N45" s="34">
        <f t="shared" si="12"/>
        <v>57.701644420121397</v>
      </c>
      <c r="O45" s="34">
        <f t="shared" si="12"/>
        <v>55.825829790009614</v>
      </c>
      <c r="P45" s="34">
        <f t="shared" si="12"/>
        <v>56.369652052248497</v>
      </c>
      <c r="Q45" s="34">
        <f t="shared" si="12"/>
        <v>58.078313343317483</v>
      </c>
      <c r="R45" s="34">
        <f t="shared" si="12"/>
        <v>58.970884661240177</v>
      </c>
      <c r="S45" s="34">
        <f t="shared" si="12"/>
        <v>57.358882759234575</v>
      </c>
      <c r="T45" s="34">
        <f t="shared" si="12"/>
        <v>62.399138435800168</v>
      </c>
      <c r="U45" s="34">
        <f t="shared" si="12"/>
        <v>70.26963196705286</v>
      </c>
      <c r="V45" s="34">
        <f t="shared" si="12"/>
        <v>71.878821896681345</v>
      </c>
      <c r="W45" s="34">
        <f t="shared" si="12"/>
        <v>79.614877281532273</v>
      </c>
      <c r="X45" s="34">
        <f t="shared" si="12"/>
        <v>82.026283408237205</v>
      </c>
      <c r="Y45" s="34">
        <f t="shared" si="12"/>
        <v>78.691503574437476</v>
      </c>
      <c r="Z45" s="34">
        <f t="shared" si="12"/>
        <v>84.246943737754236</v>
      </c>
      <c r="AA45" s="34">
        <f t="shared" si="12"/>
        <v>78.626895397667241</v>
      </c>
      <c r="AB45" s="34">
        <f t="shared" si="12"/>
        <v>67.516356177090316</v>
      </c>
      <c r="AC45" s="34">
        <f t="shared" si="12"/>
        <v>52.374105029206397</v>
      </c>
      <c r="AD45" s="25"/>
      <c r="AE45" s="19"/>
      <c r="AF45" s="19"/>
    </row>
    <row r="46" spans="1:32" ht="15" customHeight="1" x14ac:dyDescent="0.25">
      <c r="A46" s="69"/>
      <c r="B46" s="78"/>
      <c r="C46" s="49" t="s">
        <v>36</v>
      </c>
      <c r="D46" s="49"/>
      <c r="E46" s="35">
        <f t="shared" ref="E46:AC46" si="13">E44/E43</f>
        <v>0.19361277445109781</v>
      </c>
      <c r="F46" s="35">
        <f t="shared" si="13"/>
        <v>0.28965517241379307</v>
      </c>
      <c r="G46" s="35">
        <f t="shared" si="13"/>
        <v>0.2876344086021505</v>
      </c>
      <c r="H46" s="35">
        <f t="shared" si="13"/>
        <v>0.30538922155688625</v>
      </c>
      <c r="I46" s="35">
        <f t="shared" si="13"/>
        <v>0.27953890489913547</v>
      </c>
      <c r="J46" s="35">
        <f t="shared" si="13"/>
        <v>0.19361277445109781</v>
      </c>
      <c r="K46" s="35">
        <f t="shared" si="13"/>
        <v>0.17628205128205129</v>
      </c>
      <c r="L46" s="35">
        <f t="shared" si="13"/>
        <v>0.17152103559870552</v>
      </c>
      <c r="M46" s="35">
        <f t="shared" si="13"/>
        <v>0.14971751412429379</v>
      </c>
      <c r="N46" s="35">
        <f t="shared" si="13"/>
        <v>0.17073170731707316</v>
      </c>
      <c r="O46" s="35">
        <f t="shared" si="13"/>
        <v>0.19462025316455694</v>
      </c>
      <c r="P46" s="35">
        <f t="shared" si="13"/>
        <v>0.19592476489028213</v>
      </c>
      <c r="Q46" s="35">
        <f t="shared" si="13"/>
        <v>0.18209408194233689</v>
      </c>
      <c r="R46" s="35">
        <f t="shared" si="13"/>
        <v>0.19940029985007496</v>
      </c>
      <c r="S46" s="35">
        <f t="shared" si="13"/>
        <v>0.22790697674418603</v>
      </c>
      <c r="T46" s="35">
        <f t="shared" si="13"/>
        <v>0.21906116642958748</v>
      </c>
      <c r="U46" s="35">
        <f t="shared" si="13"/>
        <v>0.18444165621079048</v>
      </c>
      <c r="V46" s="35">
        <f t="shared" si="13"/>
        <v>0.19287469287469286</v>
      </c>
      <c r="W46" s="35">
        <f t="shared" si="13"/>
        <v>0.17809734513274336</v>
      </c>
      <c r="X46" s="35">
        <f t="shared" si="13"/>
        <v>0.18045112781954886</v>
      </c>
      <c r="Y46" s="35">
        <f t="shared" si="13"/>
        <v>0.18141097424412095</v>
      </c>
      <c r="Z46" s="35">
        <f t="shared" si="13"/>
        <v>0.15625</v>
      </c>
      <c r="AA46" s="35">
        <f t="shared" si="13"/>
        <v>0.16312849162011173</v>
      </c>
      <c r="AB46" s="35">
        <f t="shared" si="13"/>
        <v>0.18276762402088773</v>
      </c>
      <c r="AC46" s="35">
        <f t="shared" si="13"/>
        <v>0.19392917369308602</v>
      </c>
      <c r="AD46" s="25"/>
      <c r="AE46" s="19"/>
      <c r="AF46" s="19"/>
    </row>
    <row r="47" spans="1:32" ht="15" customHeight="1" thickBot="1" x14ac:dyDescent="0.3">
      <c r="A47" s="70"/>
      <c r="B47" s="79"/>
      <c r="C47" s="51" t="s">
        <v>37</v>
      </c>
      <c r="D47" s="51"/>
      <c r="E47" s="36">
        <f t="shared" ref="E47:AC47" si="14">COS(ATAN(E46))</f>
        <v>0.98176805561903713</v>
      </c>
      <c r="F47" s="36">
        <f t="shared" si="14"/>
        <v>0.96051769065452008</v>
      </c>
      <c r="G47" s="36">
        <f t="shared" si="14"/>
        <v>0.96103499499129186</v>
      </c>
      <c r="H47" s="36">
        <f t="shared" si="14"/>
        <v>0.95639601738995661</v>
      </c>
      <c r="I47" s="36">
        <f t="shared" si="14"/>
        <v>0.96307923203292012</v>
      </c>
      <c r="J47" s="36">
        <f t="shared" si="14"/>
        <v>0.98176805561903713</v>
      </c>
      <c r="K47" s="36">
        <f t="shared" si="14"/>
        <v>0.98481531879192985</v>
      </c>
      <c r="L47" s="36">
        <f t="shared" si="14"/>
        <v>0.98560707399226366</v>
      </c>
      <c r="M47" s="36">
        <f t="shared" si="14"/>
        <v>0.98897729880972274</v>
      </c>
      <c r="N47" s="36">
        <f t="shared" si="14"/>
        <v>0.9857364255104073</v>
      </c>
      <c r="O47" s="36">
        <f t="shared" si="14"/>
        <v>0.98158304260580942</v>
      </c>
      <c r="P47" s="36">
        <f t="shared" si="14"/>
        <v>0.98134221271883759</v>
      </c>
      <c r="Q47" s="36">
        <f t="shared" si="14"/>
        <v>0.98382210216636434</v>
      </c>
      <c r="R47" s="36">
        <f t="shared" si="14"/>
        <v>0.98069361303321323</v>
      </c>
      <c r="S47" s="36">
        <f t="shared" si="14"/>
        <v>0.9749990376569142</v>
      </c>
      <c r="T47" s="36">
        <f t="shared" si="14"/>
        <v>0.97683651975653896</v>
      </c>
      <c r="U47" s="36">
        <f t="shared" si="14"/>
        <v>0.98341266786732562</v>
      </c>
      <c r="V47" s="36">
        <f t="shared" si="14"/>
        <v>0.98190305321823212</v>
      </c>
      <c r="W47" s="36">
        <f t="shared" si="14"/>
        <v>0.98450824225983002</v>
      </c>
      <c r="X47" s="36">
        <f t="shared" si="14"/>
        <v>0.98410582557852255</v>
      </c>
      <c r="Y47" s="36">
        <f t="shared" si="14"/>
        <v>0.98394035121590784</v>
      </c>
      <c r="Z47" s="36">
        <f t="shared" si="14"/>
        <v>0.98801203375110147</v>
      </c>
      <c r="AA47" s="36">
        <f t="shared" si="14"/>
        <v>0.98695434528967152</v>
      </c>
      <c r="AB47" s="36">
        <f t="shared" si="14"/>
        <v>0.98370511579288455</v>
      </c>
      <c r="AC47" s="36">
        <f t="shared" si="14"/>
        <v>0.98171004435161302</v>
      </c>
      <c r="AD47" s="37"/>
      <c r="AE47" s="19"/>
      <c r="AF47" s="19"/>
    </row>
    <row r="48" spans="1:32" ht="15" customHeight="1" x14ac:dyDescent="0.25">
      <c r="A48" s="68" t="s">
        <v>63</v>
      </c>
      <c r="B48" s="77" t="s">
        <v>53</v>
      </c>
      <c r="C48" s="48" t="s">
        <v>30</v>
      </c>
      <c r="D48" s="48" t="s">
        <v>31</v>
      </c>
      <c r="E48" s="30">
        <v>0.4</v>
      </c>
      <c r="F48" s="30">
        <v>0.4</v>
      </c>
      <c r="G48" s="30">
        <v>0.4</v>
      </c>
      <c r="H48" s="30">
        <v>0.4</v>
      </c>
      <c r="I48" s="30">
        <v>0.4</v>
      </c>
      <c r="J48" s="30">
        <v>0.4</v>
      </c>
      <c r="K48" s="30">
        <v>0.4</v>
      </c>
      <c r="L48" s="30">
        <v>0.4</v>
      </c>
      <c r="M48" s="30">
        <v>0.4</v>
      </c>
      <c r="N48" s="30">
        <v>0.4</v>
      </c>
      <c r="O48" s="30">
        <v>0.4</v>
      </c>
      <c r="P48" s="30">
        <v>0.4</v>
      </c>
      <c r="Q48" s="30">
        <v>0.4</v>
      </c>
      <c r="R48" s="30">
        <v>0.4</v>
      </c>
      <c r="S48" s="30">
        <v>0.4</v>
      </c>
      <c r="T48" s="30">
        <v>0.4</v>
      </c>
      <c r="U48" s="30">
        <v>0.4</v>
      </c>
      <c r="V48" s="30">
        <v>0.4</v>
      </c>
      <c r="W48" s="30">
        <v>0.4</v>
      </c>
      <c r="X48" s="30">
        <v>0.4</v>
      </c>
      <c r="Y48" s="30">
        <v>0.4</v>
      </c>
      <c r="Z48" s="30">
        <v>0.4</v>
      </c>
      <c r="AA48" s="30">
        <v>0.4</v>
      </c>
      <c r="AB48" s="30">
        <v>0.4</v>
      </c>
      <c r="AC48" s="30">
        <v>0.4</v>
      </c>
      <c r="AD48" s="31"/>
      <c r="AE48" s="19"/>
      <c r="AF48" s="19"/>
    </row>
    <row r="49" spans="1:32" ht="15" customHeight="1" x14ac:dyDescent="0.25">
      <c r="A49" s="69"/>
      <c r="B49" s="78"/>
      <c r="C49" s="49" t="s">
        <v>32</v>
      </c>
      <c r="D49" s="49" t="s">
        <v>38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39"/>
      <c r="AE49" s="19"/>
      <c r="AF49" s="19"/>
    </row>
    <row r="50" spans="1:32" ht="15" customHeight="1" x14ac:dyDescent="0.25">
      <c r="A50" s="69"/>
      <c r="B50" s="78"/>
      <c r="C50" s="49" t="s">
        <v>33</v>
      </c>
      <c r="D50" s="49" t="s">
        <v>39</v>
      </c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25"/>
      <c r="AE50" s="19"/>
      <c r="AF50" s="19"/>
    </row>
    <row r="51" spans="1:32" ht="15" customHeight="1" x14ac:dyDescent="0.25">
      <c r="A51" s="69"/>
      <c r="B51" s="78"/>
      <c r="C51" s="49" t="s">
        <v>34</v>
      </c>
      <c r="D51" s="49" t="s">
        <v>35</v>
      </c>
      <c r="E51" s="34">
        <f t="shared" ref="E51:AC51" si="15">SQRT(POWER(E49,2)+POWER(E50,2))/E48/1.73</f>
        <v>0</v>
      </c>
      <c r="F51" s="34">
        <f t="shared" si="15"/>
        <v>0</v>
      </c>
      <c r="G51" s="34">
        <f t="shared" si="15"/>
        <v>0</v>
      </c>
      <c r="H51" s="34">
        <f t="shared" si="15"/>
        <v>0</v>
      </c>
      <c r="I51" s="34">
        <f t="shared" si="15"/>
        <v>0</v>
      </c>
      <c r="J51" s="34">
        <f t="shared" si="15"/>
        <v>0</v>
      </c>
      <c r="K51" s="34">
        <f t="shared" si="15"/>
        <v>0</v>
      </c>
      <c r="L51" s="34">
        <f t="shared" si="15"/>
        <v>0</v>
      </c>
      <c r="M51" s="34">
        <f t="shared" si="15"/>
        <v>0</v>
      </c>
      <c r="N51" s="34">
        <f t="shared" si="15"/>
        <v>0</v>
      </c>
      <c r="O51" s="34">
        <f t="shared" si="15"/>
        <v>0</v>
      </c>
      <c r="P51" s="34">
        <f t="shared" si="15"/>
        <v>0</v>
      </c>
      <c r="Q51" s="34">
        <f t="shared" si="15"/>
        <v>0</v>
      </c>
      <c r="R51" s="34">
        <f t="shared" si="15"/>
        <v>0</v>
      </c>
      <c r="S51" s="34">
        <f t="shared" si="15"/>
        <v>0</v>
      </c>
      <c r="T51" s="34">
        <f t="shared" si="15"/>
        <v>0</v>
      </c>
      <c r="U51" s="34">
        <f t="shared" si="15"/>
        <v>0</v>
      </c>
      <c r="V51" s="34">
        <f t="shared" si="15"/>
        <v>0</v>
      </c>
      <c r="W51" s="34">
        <f t="shared" si="15"/>
        <v>0</v>
      </c>
      <c r="X51" s="34">
        <f t="shared" si="15"/>
        <v>0</v>
      </c>
      <c r="Y51" s="34">
        <f t="shared" si="15"/>
        <v>0</v>
      </c>
      <c r="Z51" s="34">
        <f t="shared" si="15"/>
        <v>0</v>
      </c>
      <c r="AA51" s="34">
        <f t="shared" si="15"/>
        <v>0</v>
      </c>
      <c r="AB51" s="34">
        <f t="shared" si="15"/>
        <v>0</v>
      </c>
      <c r="AC51" s="34">
        <f t="shared" si="15"/>
        <v>0</v>
      </c>
      <c r="AD51" s="25"/>
      <c r="AE51" s="19"/>
      <c r="AF51" s="19"/>
    </row>
    <row r="52" spans="1:32" ht="15" customHeight="1" x14ac:dyDescent="0.25">
      <c r="A52" s="69"/>
      <c r="B52" s="78"/>
      <c r="C52" s="49" t="s">
        <v>36</v>
      </c>
      <c r="D52" s="49"/>
      <c r="E52" s="35" t="e">
        <f t="shared" ref="E52:AC52" si="16">E50/E49</f>
        <v>#DIV/0!</v>
      </c>
      <c r="F52" s="35" t="e">
        <f t="shared" si="16"/>
        <v>#DIV/0!</v>
      </c>
      <c r="G52" s="35" t="e">
        <f t="shared" si="16"/>
        <v>#DIV/0!</v>
      </c>
      <c r="H52" s="35" t="e">
        <f t="shared" si="16"/>
        <v>#DIV/0!</v>
      </c>
      <c r="I52" s="35" t="e">
        <f t="shared" si="16"/>
        <v>#DIV/0!</v>
      </c>
      <c r="J52" s="35" t="e">
        <f t="shared" si="16"/>
        <v>#DIV/0!</v>
      </c>
      <c r="K52" s="35" t="e">
        <f t="shared" si="16"/>
        <v>#DIV/0!</v>
      </c>
      <c r="L52" s="35" t="e">
        <f t="shared" si="16"/>
        <v>#DIV/0!</v>
      </c>
      <c r="M52" s="35" t="e">
        <f t="shared" si="16"/>
        <v>#DIV/0!</v>
      </c>
      <c r="N52" s="35" t="e">
        <f t="shared" si="16"/>
        <v>#DIV/0!</v>
      </c>
      <c r="O52" s="35" t="e">
        <f t="shared" si="16"/>
        <v>#DIV/0!</v>
      </c>
      <c r="P52" s="35" t="e">
        <f t="shared" si="16"/>
        <v>#DIV/0!</v>
      </c>
      <c r="Q52" s="35" t="e">
        <f t="shared" si="16"/>
        <v>#DIV/0!</v>
      </c>
      <c r="R52" s="35" t="e">
        <f t="shared" si="16"/>
        <v>#DIV/0!</v>
      </c>
      <c r="S52" s="35" t="e">
        <f t="shared" si="16"/>
        <v>#DIV/0!</v>
      </c>
      <c r="T52" s="35" t="e">
        <f t="shared" si="16"/>
        <v>#DIV/0!</v>
      </c>
      <c r="U52" s="35" t="e">
        <f t="shared" si="16"/>
        <v>#DIV/0!</v>
      </c>
      <c r="V52" s="35" t="e">
        <f t="shared" si="16"/>
        <v>#DIV/0!</v>
      </c>
      <c r="W52" s="35" t="e">
        <f t="shared" si="16"/>
        <v>#DIV/0!</v>
      </c>
      <c r="X52" s="35" t="e">
        <f t="shared" si="16"/>
        <v>#DIV/0!</v>
      </c>
      <c r="Y52" s="35" t="e">
        <f t="shared" si="16"/>
        <v>#DIV/0!</v>
      </c>
      <c r="Z52" s="35" t="e">
        <f t="shared" si="16"/>
        <v>#DIV/0!</v>
      </c>
      <c r="AA52" s="35" t="e">
        <f t="shared" si="16"/>
        <v>#DIV/0!</v>
      </c>
      <c r="AB52" s="35" t="e">
        <f t="shared" si="16"/>
        <v>#DIV/0!</v>
      </c>
      <c r="AC52" s="35" t="e">
        <f t="shared" si="16"/>
        <v>#DIV/0!</v>
      </c>
      <c r="AD52" s="25"/>
      <c r="AE52" s="19"/>
      <c r="AF52" s="19"/>
    </row>
    <row r="53" spans="1:32" ht="15" customHeight="1" thickBot="1" x14ac:dyDescent="0.3">
      <c r="A53" s="70"/>
      <c r="B53" s="79"/>
      <c r="C53" s="51" t="s">
        <v>37</v>
      </c>
      <c r="D53" s="51"/>
      <c r="E53" s="36" t="e">
        <f t="shared" ref="E53:AC53" si="17">COS(ATAN(E52))</f>
        <v>#DIV/0!</v>
      </c>
      <c r="F53" s="36" t="e">
        <f t="shared" si="17"/>
        <v>#DIV/0!</v>
      </c>
      <c r="G53" s="36" t="e">
        <f t="shared" si="17"/>
        <v>#DIV/0!</v>
      </c>
      <c r="H53" s="36" t="e">
        <f t="shared" si="17"/>
        <v>#DIV/0!</v>
      </c>
      <c r="I53" s="36" t="e">
        <f t="shared" si="17"/>
        <v>#DIV/0!</v>
      </c>
      <c r="J53" s="36" t="e">
        <f t="shared" si="17"/>
        <v>#DIV/0!</v>
      </c>
      <c r="K53" s="36" t="e">
        <f t="shared" si="17"/>
        <v>#DIV/0!</v>
      </c>
      <c r="L53" s="36" t="e">
        <f t="shared" si="17"/>
        <v>#DIV/0!</v>
      </c>
      <c r="M53" s="36" t="e">
        <f t="shared" si="17"/>
        <v>#DIV/0!</v>
      </c>
      <c r="N53" s="36" t="e">
        <f t="shared" si="17"/>
        <v>#DIV/0!</v>
      </c>
      <c r="O53" s="36" t="e">
        <f t="shared" si="17"/>
        <v>#DIV/0!</v>
      </c>
      <c r="P53" s="36" t="e">
        <f t="shared" si="17"/>
        <v>#DIV/0!</v>
      </c>
      <c r="Q53" s="36" t="e">
        <f t="shared" si="17"/>
        <v>#DIV/0!</v>
      </c>
      <c r="R53" s="36" t="e">
        <f t="shared" si="17"/>
        <v>#DIV/0!</v>
      </c>
      <c r="S53" s="36" t="e">
        <f t="shared" si="17"/>
        <v>#DIV/0!</v>
      </c>
      <c r="T53" s="36" t="e">
        <f t="shared" si="17"/>
        <v>#DIV/0!</v>
      </c>
      <c r="U53" s="36" t="e">
        <f t="shared" si="17"/>
        <v>#DIV/0!</v>
      </c>
      <c r="V53" s="36" t="e">
        <f t="shared" si="17"/>
        <v>#DIV/0!</v>
      </c>
      <c r="W53" s="36" t="e">
        <f t="shared" si="17"/>
        <v>#DIV/0!</v>
      </c>
      <c r="X53" s="36" t="e">
        <f t="shared" si="17"/>
        <v>#DIV/0!</v>
      </c>
      <c r="Y53" s="36" t="e">
        <f t="shared" si="17"/>
        <v>#DIV/0!</v>
      </c>
      <c r="Z53" s="36" t="e">
        <f t="shared" si="17"/>
        <v>#DIV/0!</v>
      </c>
      <c r="AA53" s="36" t="e">
        <f t="shared" si="17"/>
        <v>#DIV/0!</v>
      </c>
      <c r="AB53" s="36" t="e">
        <f t="shared" si="17"/>
        <v>#DIV/0!</v>
      </c>
      <c r="AC53" s="36" t="e">
        <f t="shared" si="17"/>
        <v>#DIV/0!</v>
      </c>
      <c r="AD53" s="37"/>
      <c r="AE53" s="19"/>
      <c r="AF53" s="19"/>
    </row>
    <row r="54" spans="1:32" ht="15" customHeight="1" x14ac:dyDescent="0.25">
      <c r="A54" s="68" t="s">
        <v>62</v>
      </c>
      <c r="B54" s="77" t="s">
        <v>52</v>
      </c>
      <c r="C54" s="48" t="s">
        <v>30</v>
      </c>
      <c r="D54" s="48" t="s">
        <v>31</v>
      </c>
      <c r="E54" s="30">
        <v>0.4</v>
      </c>
      <c r="F54" s="30">
        <v>0.4</v>
      </c>
      <c r="G54" s="30">
        <v>0.4</v>
      </c>
      <c r="H54" s="30">
        <v>0.4</v>
      </c>
      <c r="I54" s="30">
        <v>0.4</v>
      </c>
      <c r="J54" s="30">
        <v>0.4</v>
      </c>
      <c r="K54" s="30">
        <v>0.4</v>
      </c>
      <c r="L54" s="30">
        <v>0.4</v>
      </c>
      <c r="M54" s="30">
        <v>0.4</v>
      </c>
      <c r="N54" s="30">
        <v>0.4</v>
      </c>
      <c r="O54" s="30">
        <v>0.4</v>
      </c>
      <c r="P54" s="30">
        <v>0.4</v>
      </c>
      <c r="Q54" s="30">
        <v>0.4</v>
      </c>
      <c r="R54" s="30">
        <v>0.4</v>
      </c>
      <c r="S54" s="30">
        <v>0.4</v>
      </c>
      <c r="T54" s="30">
        <v>0.4</v>
      </c>
      <c r="U54" s="30">
        <v>0.4</v>
      </c>
      <c r="V54" s="30">
        <v>0.4</v>
      </c>
      <c r="W54" s="30">
        <v>0.4</v>
      </c>
      <c r="X54" s="30">
        <v>0.4</v>
      </c>
      <c r="Y54" s="30">
        <v>0.4</v>
      </c>
      <c r="Z54" s="30">
        <v>0.4</v>
      </c>
      <c r="AA54" s="30">
        <v>0.4</v>
      </c>
      <c r="AB54" s="30">
        <v>0.4</v>
      </c>
      <c r="AC54" s="30">
        <v>0.4</v>
      </c>
      <c r="AD54" s="31"/>
      <c r="AE54" s="19"/>
      <c r="AF54" s="19"/>
    </row>
    <row r="55" spans="1:32" ht="15" customHeight="1" x14ac:dyDescent="0.25">
      <c r="A55" s="69"/>
      <c r="B55" s="78"/>
      <c r="C55" s="49" t="s">
        <v>32</v>
      </c>
      <c r="D55" s="49" t="s">
        <v>38</v>
      </c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39"/>
      <c r="AE55" s="19"/>
      <c r="AF55" s="19"/>
    </row>
    <row r="56" spans="1:32" ht="15" customHeight="1" x14ac:dyDescent="0.25">
      <c r="A56" s="69"/>
      <c r="B56" s="78"/>
      <c r="C56" s="49" t="s">
        <v>33</v>
      </c>
      <c r="D56" s="49" t="s">
        <v>39</v>
      </c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25"/>
      <c r="AE56" s="19"/>
      <c r="AF56" s="19"/>
    </row>
    <row r="57" spans="1:32" ht="15" customHeight="1" x14ac:dyDescent="0.25">
      <c r="A57" s="69"/>
      <c r="B57" s="78"/>
      <c r="C57" s="49" t="s">
        <v>34</v>
      </c>
      <c r="D57" s="49" t="s">
        <v>35</v>
      </c>
      <c r="E57" s="34">
        <f t="shared" ref="E57:AC57" si="18">SQRT(POWER(E55,2)+POWER(E56,2))/E54/1.73</f>
        <v>0</v>
      </c>
      <c r="F57" s="34">
        <f t="shared" si="18"/>
        <v>0</v>
      </c>
      <c r="G57" s="34">
        <f t="shared" si="18"/>
        <v>0</v>
      </c>
      <c r="H57" s="34">
        <f t="shared" si="18"/>
        <v>0</v>
      </c>
      <c r="I57" s="34">
        <f t="shared" si="18"/>
        <v>0</v>
      </c>
      <c r="J57" s="34">
        <f t="shared" si="18"/>
        <v>0</v>
      </c>
      <c r="K57" s="34">
        <f t="shared" si="18"/>
        <v>0</v>
      </c>
      <c r="L57" s="34">
        <f t="shared" si="18"/>
        <v>0</v>
      </c>
      <c r="M57" s="34">
        <f t="shared" si="18"/>
        <v>0</v>
      </c>
      <c r="N57" s="34">
        <f t="shared" si="18"/>
        <v>0</v>
      </c>
      <c r="O57" s="34">
        <f t="shared" si="18"/>
        <v>0</v>
      </c>
      <c r="P57" s="34">
        <f t="shared" si="18"/>
        <v>0</v>
      </c>
      <c r="Q57" s="34">
        <f t="shared" si="18"/>
        <v>0</v>
      </c>
      <c r="R57" s="34">
        <f t="shared" si="18"/>
        <v>0</v>
      </c>
      <c r="S57" s="34">
        <f t="shared" si="18"/>
        <v>0</v>
      </c>
      <c r="T57" s="34">
        <f t="shared" si="18"/>
        <v>0</v>
      </c>
      <c r="U57" s="34">
        <f t="shared" si="18"/>
        <v>0</v>
      </c>
      <c r="V57" s="34">
        <f t="shared" si="18"/>
        <v>0</v>
      </c>
      <c r="W57" s="34">
        <f t="shared" si="18"/>
        <v>0</v>
      </c>
      <c r="X57" s="34">
        <f t="shared" si="18"/>
        <v>0</v>
      </c>
      <c r="Y57" s="34">
        <f t="shared" si="18"/>
        <v>0</v>
      </c>
      <c r="Z57" s="34">
        <f t="shared" si="18"/>
        <v>0</v>
      </c>
      <c r="AA57" s="34">
        <f t="shared" si="18"/>
        <v>0</v>
      </c>
      <c r="AB57" s="34">
        <f t="shared" si="18"/>
        <v>0</v>
      </c>
      <c r="AC57" s="34">
        <f t="shared" si="18"/>
        <v>0</v>
      </c>
      <c r="AD57" s="25"/>
      <c r="AE57" s="19"/>
      <c r="AF57" s="19"/>
    </row>
    <row r="58" spans="1:32" ht="15" customHeight="1" x14ac:dyDescent="0.25">
      <c r="A58" s="69"/>
      <c r="B58" s="78"/>
      <c r="C58" s="49" t="s">
        <v>36</v>
      </c>
      <c r="D58" s="49"/>
      <c r="E58" s="35" t="e">
        <f t="shared" ref="E58:AC58" si="19">E56/E55</f>
        <v>#DIV/0!</v>
      </c>
      <c r="F58" s="35" t="e">
        <f t="shared" si="19"/>
        <v>#DIV/0!</v>
      </c>
      <c r="G58" s="35" t="e">
        <f t="shared" si="19"/>
        <v>#DIV/0!</v>
      </c>
      <c r="H58" s="35" t="e">
        <f t="shared" si="19"/>
        <v>#DIV/0!</v>
      </c>
      <c r="I58" s="35" t="e">
        <f t="shared" si="19"/>
        <v>#DIV/0!</v>
      </c>
      <c r="J58" s="35" t="e">
        <f t="shared" si="19"/>
        <v>#DIV/0!</v>
      </c>
      <c r="K58" s="35" t="e">
        <f t="shared" si="19"/>
        <v>#DIV/0!</v>
      </c>
      <c r="L58" s="35" t="e">
        <f t="shared" si="19"/>
        <v>#DIV/0!</v>
      </c>
      <c r="M58" s="35" t="e">
        <f t="shared" si="19"/>
        <v>#DIV/0!</v>
      </c>
      <c r="N58" s="35" t="e">
        <f t="shared" si="19"/>
        <v>#DIV/0!</v>
      </c>
      <c r="O58" s="35" t="e">
        <f t="shared" si="19"/>
        <v>#DIV/0!</v>
      </c>
      <c r="P58" s="35" t="e">
        <f t="shared" si="19"/>
        <v>#DIV/0!</v>
      </c>
      <c r="Q58" s="35" t="e">
        <f t="shared" si="19"/>
        <v>#DIV/0!</v>
      </c>
      <c r="R58" s="35" t="e">
        <f t="shared" si="19"/>
        <v>#DIV/0!</v>
      </c>
      <c r="S58" s="35" t="e">
        <f t="shared" si="19"/>
        <v>#DIV/0!</v>
      </c>
      <c r="T58" s="35" t="e">
        <f t="shared" si="19"/>
        <v>#DIV/0!</v>
      </c>
      <c r="U58" s="35" t="e">
        <f t="shared" si="19"/>
        <v>#DIV/0!</v>
      </c>
      <c r="V58" s="35" t="e">
        <f t="shared" si="19"/>
        <v>#DIV/0!</v>
      </c>
      <c r="W58" s="35" t="e">
        <f t="shared" si="19"/>
        <v>#DIV/0!</v>
      </c>
      <c r="X58" s="35" t="e">
        <f t="shared" si="19"/>
        <v>#DIV/0!</v>
      </c>
      <c r="Y58" s="35" t="e">
        <f t="shared" si="19"/>
        <v>#DIV/0!</v>
      </c>
      <c r="Z58" s="35" t="e">
        <f t="shared" si="19"/>
        <v>#DIV/0!</v>
      </c>
      <c r="AA58" s="35" t="e">
        <f t="shared" si="19"/>
        <v>#DIV/0!</v>
      </c>
      <c r="AB58" s="35" t="e">
        <f t="shared" si="19"/>
        <v>#DIV/0!</v>
      </c>
      <c r="AC58" s="35" t="e">
        <f t="shared" si="19"/>
        <v>#DIV/0!</v>
      </c>
      <c r="AD58" s="25"/>
      <c r="AE58" s="19"/>
      <c r="AF58" s="19"/>
    </row>
    <row r="59" spans="1:32" ht="15" customHeight="1" thickBot="1" x14ac:dyDescent="0.3">
      <c r="A59" s="70"/>
      <c r="B59" s="79"/>
      <c r="C59" s="51" t="s">
        <v>37</v>
      </c>
      <c r="D59" s="51"/>
      <c r="E59" s="36" t="e">
        <f t="shared" ref="E59:AC59" si="20">COS(ATAN(E58))</f>
        <v>#DIV/0!</v>
      </c>
      <c r="F59" s="36" t="e">
        <f t="shared" si="20"/>
        <v>#DIV/0!</v>
      </c>
      <c r="G59" s="36" t="e">
        <f t="shared" si="20"/>
        <v>#DIV/0!</v>
      </c>
      <c r="H59" s="36" t="e">
        <f t="shared" si="20"/>
        <v>#DIV/0!</v>
      </c>
      <c r="I59" s="36" t="e">
        <f t="shared" si="20"/>
        <v>#DIV/0!</v>
      </c>
      <c r="J59" s="36" t="e">
        <f t="shared" si="20"/>
        <v>#DIV/0!</v>
      </c>
      <c r="K59" s="36" t="e">
        <f t="shared" si="20"/>
        <v>#DIV/0!</v>
      </c>
      <c r="L59" s="36" t="e">
        <f t="shared" si="20"/>
        <v>#DIV/0!</v>
      </c>
      <c r="M59" s="36" t="e">
        <f t="shared" si="20"/>
        <v>#DIV/0!</v>
      </c>
      <c r="N59" s="36" t="e">
        <f t="shared" si="20"/>
        <v>#DIV/0!</v>
      </c>
      <c r="O59" s="36" t="e">
        <f t="shared" si="20"/>
        <v>#DIV/0!</v>
      </c>
      <c r="P59" s="36" t="e">
        <f t="shared" si="20"/>
        <v>#DIV/0!</v>
      </c>
      <c r="Q59" s="36" t="e">
        <f t="shared" si="20"/>
        <v>#DIV/0!</v>
      </c>
      <c r="R59" s="36" t="e">
        <f t="shared" si="20"/>
        <v>#DIV/0!</v>
      </c>
      <c r="S59" s="36" t="e">
        <f t="shared" si="20"/>
        <v>#DIV/0!</v>
      </c>
      <c r="T59" s="36" t="e">
        <f t="shared" si="20"/>
        <v>#DIV/0!</v>
      </c>
      <c r="U59" s="36" t="e">
        <f t="shared" si="20"/>
        <v>#DIV/0!</v>
      </c>
      <c r="V59" s="36" t="e">
        <f t="shared" si="20"/>
        <v>#DIV/0!</v>
      </c>
      <c r="W59" s="36" t="e">
        <f t="shared" si="20"/>
        <v>#DIV/0!</v>
      </c>
      <c r="X59" s="36" t="e">
        <f t="shared" si="20"/>
        <v>#DIV/0!</v>
      </c>
      <c r="Y59" s="36" t="e">
        <f t="shared" si="20"/>
        <v>#DIV/0!</v>
      </c>
      <c r="Z59" s="36" t="e">
        <f t="shared" si="20"/>
        <v>#DIV/0!</v>
      </c>
      <c r="AA59" s="36" t="e">
        <f t="shared" si="20"/>
        <v>#DIV/0!</v>
      </c>
      <c r="AB59" s="36" t="e">
        <f t="shared" si="20"/>
        <v>#DIV/0!</v>
      </c>
      <c r="AC59" s="36" t="e">
        <f t="shared" si="20"/>
        <v>#DIV/0!</v>
      </c>
      <c r="AD59" s="37"/>
      <c r="AE59" s="19"/>
      <c r="AF59" s="19"/>
    </row>
    <row r="60" spans="1:32" ht="15" customHeight="1" x14ac:dyDescent="0.25">
      <c r="A60" s="68" t="s">
        <v>61</v>
      </c>
      <c r="B60" s="77" t="s">
        <v>51</v>
      </c>
      <c r="C60" s="48" t="s">
        <v>30</v>
      </c>
      <c r="D60" s="48" t="s">
        <v>31</v>
      </c>
      <c r="E60" s="30">
        <v>0.4</v>
      </c>
      <c r="F60" s="30">
        <v>0.4</v>
      </c>
      <c r="G60" s="30">
        <v>0.4</v>
      </c>
      <c r="H60" s="30">
        <v>0.4</v>
      </c>
      <c r="I60" s="30">
        <v>0.4</v>
      </c>
      <c r="J60" s="30">
        <v>0.4</v>
      </c>
      <c r="K60" s="30">
        <v>0.4</v>
      </c>
      <c r="L60" s="30">
        <v>0.4</v>
      </c>
      <c r="M60" s="30">
        <v>0.4</v>
      </c>
      <c r="N60" s="30">
        <v>0.4</v>
      </c>
      <c r="O60" s="30">
        <v>0.4</v>
      </c>
      <c r="P60" s="30">
        <v>0.4</v>
      </c>
      <c r="Q60" s="30">
        <v>0.4</v>
      </c>
      <c r="R60" s="30">
        <v>0.4</v>
      </c>
      <c r="S60" s="30">
        <v>0.4</v>
      </c>
      <c r="T60" s="30">
        <v>0.4</v>
      </c>
      <c r="U60" s="30">
        <v>0.4</v>
      </c>
      <c r="V60" s="30">
        <v>0.4</v>
      </c>
      <c r="W60" s="30">
        <v>0.4</v>
      </c>
      <c r="X60" s="30">
        <v>0.4</v>
      </c>
      <c r="Y60" s="30">
        <v>0.4</v>
      </c>
      <c r="Z60" s="30">
        <v>0.4</v>
      </c>
      <c r="AA60" s="30">
        <v>0.4</v>
      </c>
      <c r="AB60" s="30">
        <v>0.4</v>
      </c>
      <c r="AC60" s="30">
        <v>0.4</v>
      </c>
      <c r="AD60" s="31"/>
      <c r="AE60" s="19"/>
      <c r="AF60" s="19"/>
    </row>
    <row r="61" spans="1:32" ht="15" customHeight="1" x14ac:dyDescent="0.25">
      <c r="A61" s="69"/>
      <c r="B61" s="78"/>
      <c r="C61" s="49" t="s">
        <v>32</v>
      </c>
      <c r="D61" s="49" t="s">
        <v>38</v>
      </c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39"/>
      <c r="AE61" s="19"/>
      <c r="AF61" s="19"/>
    </row>
    <row r="62" spans="1:32" ht="15" customHeight="1" x14ac:dyDescent="0.25">
      <c r="A62" s="69"/>
      <c r="B62" s="78"/>
      <c r="C62" s="49" t="s">
        <v>33</v>
      </c>
      <c r="D62" s="49" t="s">
        <v>39</v>
      </c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25"/>
      <c r="AE62" s="19"/>
      <c r="AF62" s="19"/>
    </row>
    <row r="63" spans="1:32" ht="15" customHeight="1" x14ac:dyDescent="0.25">
      <c r="A63" s="69"/>
      <c r="B63" s="78"/>
      <c r="C63" s="49" t="s">
        <v>34</v>
      </c>
      <c r="D63" s="49" t="s">
        <v>35</v>
      </c>
      <c r="E63" s="34">
        <f t="shared" ref="E63:AC63" si="21">SQRT(POWER(E61,2)+POWER(E62,2))/E60/1.73</f>
        <v>0</v>
      </c>
      <c r="F63" s="34">
        <f t="shared" si="21"/>
        <v>0</v>
      </c>
      <c r="G63" s="34">
        <f t="shared" si="21"/>
        <v>0</v>
      </c>
      <c r="H63" s="34">
        <f t="shared" si="21"/>
        <v>0</v>
      </c>
      <c r="I63" s="34">
        <f t="shared" si="21"/>
        <v>0</v>
      </c>
      <c r="J63" s="34">
        <f t="shared" si="21"/>
        <v>0</v>
      </c>
      <c r="K63" s="34">
        <f t="shared" si="21"/>
        <v>0</v>
      </c>
      <c r="L63" s="34">
        <f t="shared" si="21"/>
        <v>0</v>
      </c>
      <c r="M63" s="34">
        <f t="shared" si="21"/>
        <v>0</v>
      </c>
      <c r="N63" s="34">
        <f t="shared" si="21"/>
        <v>0</v>
      </c>
      <c r="O63" s="34">
        <f t="shared" si="21"/>
        <v>0</v>
      </c>
      <c r="P63" s="34">
        <f t="shared" si="21"/>
        <v>0</v>
      </c>
      <c r="Q63" s="34">
        <f t="shared" si="21"/>
        <v>0</v>
      </c>
      <c r="R63" s="34">
        <f t="shared" si="21"/>
        <v>0</v>
      </c>
      <c r="S63" s="34">
        <f t="shared" si="21"/>
        <v>0</v>
      </c>
      <c r="T63" s="34">
        <f t="shared" si="21"/>
        <v>0</v>
      </c>
      <c r="U63" s="34">
        <f t="shared" si="21"/>
        <v>0</v>
      </c>
      <c r="V63" s="34">
        <f t="shared" si="21"/>
        <v>0</v>
      </c>
      <c r="W63" s="34">
        <f t="shared" si="21"/>
        <v>0</v>
      </c>
      <c r="X63" s="34">
        <f t="shared" si="21"/>
        <v>0</v>
      </c>
      <c r="Y63" s="34">
        <f t="shared" si="21"/>
        <v>0</v>
      </c>
      <c r="Z63" s="34">
        <f t="shared" si="21"/>
        <v>0</v>
      </c>
      <c r="AA63" s="34">
        <f t="shared" si="21"/>
        <v>0</v>
      </c>
      <c r="AB63" s="34">
        <f t="shared" si="21"/>
        <v>0</v>
      </c>
      <c r="AC63" s="34">
        <f t="shared" si="21"/>
        <v>0</v>
      </c>
      <c r="AD63" s="25"/>
      <c r="AE63" s="19"/>
      <c r="AF63" s="19"/>
    </row>
    <row r="64" spans="1:32" ht="15" customHeight="1" x14ac:dyDescent="0.25">
      <c r="A64" s="69"/>
      <c r="B64" s="78"/>
      <c r="C64" s="49" t="s">
        <v>36</v>
      </c>
      <c r="D64" s="49"/>
      <c r="E64" s="35" t="e">
        <f t="shared" ref="E64:AC64" si="22">E62/E61</f>
        <v>#DIV/0!</v>
      </c>
      <c r="F64" s="35" t="e">
        <f t="shared" si="22"/>
        <v>#DIV/0!</v>
      </c>
      <c r="G64" s="35" t="e">
        <f t="shared" si="22"/>
        <v>#DIV/0!</v>
      </c>
      <c r="H64" s="35" t="e">
        <f t="shared" si="22"/>
        <v>#DIV/0!</v>
      </c>
      <c r="I64" s="35" t="e">
        <f t="shared" si="22"/>
        <v>#DIV/0!</v>
      </c>
      <c r="J64" s="35" t="e">
        <f t="shared" si="22"/>
        <v>#DIV/0!</v>
      </c>
      <c r="K64" s="35" t="e">
        <f t="shared" si="22"/>
        <v>#DIV/0!</v>
      </c>
      <c r="L64" s="35" t="e">
        <f t="shared" si="22"/>
        <v>#DIV/0!</v>
      </c>
      <c r="M64" s="35" t="e">
        <f t="shared" si="22"/>
        <v>#DIV/0!</v>
      </c>
      <c r="N64" s="35" t="e">
        <f t="shared" si="22"/>
        <v>#DIV/0!</v>
      </c>
      <c r="O64" s="35" t="e">
        <f t="shared" si="22"/>
        <v>#DIV/0!</v>
      </c>
      <c r="P64" s="35" t="e">
        <f t="shared" si="22"/>
        <v>#DIV/0!</v>
      </c>
      <c r="Q64" s="35" t="e">
        <f t="shared" si="22"/>
        <v>#DIV/0!</v>
      </c>
      <c r="R64" s="35" t="e">
        <f t="shared" si="22"/>
        <v>#DIV/0!</v>
      </c>
      <c r="S64" s="35" t="e">
        <f t="shared" si="22"/>
        <v>#DIV/0!</v>
      </c>
      <c r="T64" s="35" t="e">
        <f t="shared" si="22"/>
        <v>#DIV/0!</v>
      </c>
      <c r="U64" s="35" t="e">
        <f t="shared" si="22"/>
        <v>#DIV/0!</v>
      </c>
      <c r="V64" s="35" t="e">
        <f t="shared" si="22"/>
        <v>#DIV/0!</v>
      </c>
      <c r="W64" s="35" t="e">
        <f t="shared" si="22"/>
        <v>#DIV/0!</v>
      </c>
      <c r="X64" s="35" t="e">
        <f t="shared" si="22"/>
        <v>#DIV/0!</v>
      </c>
      <c r="Y64" s="35" t="e">
        <f t="shared" si="22"/>
        <v>#DIV/0!</v>
      </c>
      <c r="Z64" s="35" t="e">
        <f t="shared" si="22"/>
        <v>#DIV/0!</v>
      </c>
      <c r="AA64" s="35" t="e">
        <f t="shared" si="22"/>
        <v>#DIV/0!</v>
      </c>
      <c r="AB64" s="35" t="e">
        <f t="shared" si="22"/>
        <v>#DIV/0!</v>
      </c>
      <c r="AC64" s="35" t="e">
        <f t="shared" si="22"/>
        <v>#DIV/0!</v>
      </c>
      <c r="AD64" s="25"/>
      <c r="AE64" s="19"/>
      <c r="AF64" s="19"/>
    </row>
    <row r="65" spans="1:39" ht="15" customHeight="1" thickBot="1" x14ac:dyDescent="0.3">
      <c r="A65" s="70"/>
      <c r="B65" s="79"/>
      <c r="C65" s="51" t="s">
        <v>37</v>
      </c>
      <c r="D65" s="51"/>
      <c r="E65" s="36" t="e">
        <f t="shared" ref="E65:AC65" si="23">COS(ATAN(E64))</f>
        <v>#DIV/0!</v>
      </c>
      <c r="F65" s="36" t="e">
        <f t="shared" si="23"/>
        <v>#DIV/0!</v>
      </c>
      <c r="G65" s="36" t="e">
        <f t="shared" si="23"/>
        <v>#DIV/0!</v>
      </c>
      <c r="H65" s="36" t="e">
        <f t="shared" si="23"/>
        <v>#DIV/0!</v>
      </c>
      <c r="I65" s="36" t="e">
        <f t="shared" si="23"/>
        <v>#DIV/0!</v>
      </c>
      <c r="J65" s="36" t="e">
        <f t="shared" si="23"/>
        <v>#DIV/0!</v>
      </c>
      <c r="K65" s="36" t="e">
        <f t="shared" si="23"/>
        <v>#DIV/0!</v>
      </c>
      <c r="L65" s="36" t="e">
        <f t="shared" si="23"/>
        <v>#DIV/0!</v>
      </c>
      <c r="M65" s="36" t="e">
        <f t="shared" si="23"/>
        <v>#DIV/0!</v>
      </c>
      <c r="N65" s="36" t="e">
        <f t="shared" si="23"/>
        <v>#DIV/0!</v>
      </c>
      <c r="O65" s="36" t="e">
        <f t="shared" si="23"/>
        <v>#DIV/0!</v>
      </c>
      <c r="P65" s="36" t="e">
        <f t="shared" si="23"/>
        <v>#DIV/0!</v>
      </c>
      <c r="Q65" s="36" t="e">
        <f t="shared" si="23"/>
        <v>#DIV/0!</v>
      </c>
      <c r="R65" s="36" t="e">
        <f t="shared" si="23"/>
        <v>#DIV/0!</v>
      </c>
      <c r="S65" s="36" t="e">
        <f t="shared" si="23"/>
        <v>#DIV/0!</v>
      </c>
      <c r="T65" s="36" t="e">
        <f t="shared" si="23"/>
        <v>#DIV/0!</v>
      </c>
      <c r="U65" s="36" t="e">
        <f t="shared" si="23"/>
        <v>#DIV/0!</v>
      </c>
      <c r="V65" s="36" t="e">
        <f t="shared" si="23"/>
        <v>#DIV/0!</v>
      </c>
      <c r="W65" s="36" t="e">
        <f t="shared" si="23"/>
        <v>#DIV/0!</v>
      </c>
      <c r="X65" s="36" t="e">
        <f t="shared" si="23"/>
        <v>#DIV/0!</v>
      </c>
      <c r="Y65" s="36" t="e">
        <f t="shared" si="23"/>
        <v>#DIV/0!</v>
      </c>
      <c r="Z65" s="36" t="e">
        <f t="shared" si="23"/>
        <v>#DIV/0!</v>
      </c>
      <c r="AA65" s="36" t="e">
        <f t="shared" si="23"/>
        <v>#DIV/0!</v>
      </c>
      <c r="AB65" s="36" t="e">
        <f t="shared" si="23"/>
        <v>#DIV/0!</v>
      </c>
      <c r="AC65" s="36" t="e">
        <f t="shared" si="23"/>
        <v>#DIV/0!</v>
      </c>
      <c r="AD65" s="37"/>
      <c r="AE65" s="19"/>
      <c r="AF65" s="19"/>
    </row>
    <row r="66" spans="1:39" ht="15" customHeight="1" x14ac:dyDescent="0.25">
      <c r="A66" s="68" t="s">
        <v>60</v>
      </c>
      <c r="B66" s="77" t="s">
        <v>49</v>
      </c>
      <c r="C66" s="48" t="s">
        <v>30</v>
      </c>
      <c r="D66" s="48" t="s">
        <v>31</v>
      </c>
      <c r="E66" s="30">
        <v>0.4</v>
      </c>
      <c r="F66" s="30">
        <v>0.4</v>
      </c>
      <c r="G66" s="30">
        <v>0.4</v>
      </c>
      <c r="H66" s="30">
        <v>0.4</v>
      </c>
      <c r="I66" s="30">
        <v>0.4</v>
      </c>
      <c r="J66" s="30">
        <v>0.4</v>
      </c>
      <c r="K66" s="30">
        <v>0.4</v>
      </c>
      <c r="L66" s="30">
        <v>0.4</v>
      </c>
      <c r="M66" s="30">
        <v>0.4</v>
      </c>
      <c r="N66" s="30">
        <v>0.4</v>
      </c>
      <c r="O66" s="30">
        <v>0.4</v>
      </c>
      <c r="P66" s="30">
        <v>0.4</v>
      </c>
      <c r="Q66" s="30">
        <v>0.4</v>
      </c>
      <c r="R66" s="30">
        <v>0.4</v>
      </c>
      <c r="S66" s="30">
        <v>0.4</v>
      </c>
      <c r="T66" s="30">
        <v>0.4</v>
      </c>
      <c r="U66" s="30">
        <v>0.4</v>
      </c>
      <c r="V66" s="30">
        <v>0.4</v>
      </c>
      <c r="W66" s="30">
        <v>0.4</v>
      </c>
      <c r="X66" s="30">
        <v>0.4</v>
      </c>
      <c r="Y66" s="30">
        <v>0.4</v>
      </c>
      <c r="Z66" s="30">
        <v>0.4</v>
      </c>
      <c r="AA66" s="30">
        <v>0.4</v>
      </c>
      <c r="AB66" s="30">
        <v>0.4</v>
      </c>
      <c r="AC66" s="30">
        <v>0.4</v>
      </c>
      <c r="AD66" s="31"/>
      <c r="AE66" s="19"/>
      <c r="AF66" s="19"/>
    </row>
    <row r="67" spans="1:39" x14ac:dyDescent="0.25">
      <c r="A67" s="69"/>
      <c r="B67" s="78"/>
      <c r="C67" s="49" t="s">
        <v>32</v>
      </c>
      <c r="D67" s="49" t="s">
        <v>38</v>
      </c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39"/>
      <c r="AE67" s="19"/>
      <c r="AF67" s="19"/>
    </row>
    <row r="68" spans="1:39" x14ac:dyDescent="0.25">
      <c r="A68" s="69"/>
      <c r="B68" s="78"/>
      <c r="C68" s="49" t="s">
        <v>33</v>
      </c>
      <c r="D68" s="49" t="s">
        <v>39</v>
      </c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25"/>
      <c r="AE68" s="19"/>
      <c r="AF68" s="19"/>
    </row>
    <row r="69" spans="1:39" x14ac:dyDescent="0.25">
      <c r="A69" s="69"/>
      <c r="B69" s="78"/>
      <c r="C69" s="49" t="s">
        <v>34</v>
      </c>
      <c r="D69" s="49" t="s">
        <v>35</v>
      </c>
      <c r="E69" s="34">
        <f t="shared" ref="E69:AC69" si="24">SQRT(POWER(E67,2)+POWER(E68,2))/E66/1.73</f>
        <v>0</v>
      </c>
      <c r="F69" s="34">
        <f t="shared" si="24"/>
        <v>0</v>
      </c>
      <c r="G69" s="34">
        <f t="shared" si="24"/>
        <v>0</v>
      </c>
      <c r="H69" s="34">
        <f t="shared" si="24"/>
        <v>0</v>
      </c>
      <c r="I69" s="34">
        <f t="shared" si="24"/>
        <v>0</v>
      </c>
      <c r="J69" s="34">
        <f t="shared" si="24"/>
        <v>0</v>
      </c>
      <c r="K69" s="34">
        <f t="shared" si="24"/>
        <v>0</v>
      </c>
      <c r="L69" s="34">
        <f t="shared" si="24"/>
        <v>0</v>
      </c>
      <c r="M69" s="34">
        <f t="shared" si="24"/>
        <v>0</v>
      </c>
      <c r="N69" s="34">
        <f t="shared" si="24"/>
        <v>0</v>
      </c>
      <c r="O69" s="34">
        <f t="shared" si="24"/>
        <v>0</v>
      </c>
      <c r="P69" s="34">
        <f t="shared" si="24"/>
        <v>0</v>
      </c>
      <c r="Q69" s="34">
        <f t="shared" si="24"/>
        <v>0</v>
      </c>
      <c r="R69" s="34">
        <f t="shared" si="24"/>
        <v>0</v>
      </c>
      <c r="S69" s="34">
        <f t="shared" si="24"/>
        <v>0</v>
      </c>
      <c r="T69" s="34">
        <f t="shared" si="24"/>
        <v>0</v>
      </c>
      <c r="U69" s="34">
        <f t="shared" si="24"/>
        <v>0</v>
      </c>
      <c r="V69" s="34">
        <f t="shared" si="24"/>
        <v>0</v>
      </c>
      <c r="W69" s="34">
        <f t="shared" si="24"/>
        <v>0</v>
      </c>
      <c r="X69" s="34">
        <f t="shared" si="24"/>
        <v>0</v>
      </c>
      <c r="Y69" s="34">
        <f t="shared" si="24"/>
        <v>0</v>
      </c>
      <c r="Z69" s="34">
        <f t="shared" si="24"/>
        <v>0</v>
      </c>
      <c r="AA69" s="34">
        <f t="shared" si="24"/>
        <v>0</v>
      </c>
      <c r="AB69" s="34">
        <f t="shared" si="24"/>
        <v>0</v>
      </c>
      <c r="AC69" s="34">
        <f t="shared" si="24"/>
        <v>0</v>
      </c>
      <c r="AD69" s="25"/>
      <c r="AE69" s="19"/>
      <c r="AF69" s="19"/>
    </row>
    <row r="70" spans="1:39" x14ac:dyDescent="0.25">
      <c r="A70" s="69"/>
      <c r="B70" s="78"/>
      <c r="C70" s="49" t="s">
        <v>36</v>
      </c>
      <c r="D70" s="49"/>
      <c r="E70" s="35" t="e">
        <f t="shared" ref="E70:AC70" si="25">E68/E67</f>
        <v>#DIV/0!</v>
      </c>
      <c r="F70" s="35" t="e">
        <f t="shared" si="25"/>
        <v>#DIV/0!</v>
      </c>
      <c r="G70" s="35" t="e">
        <f t="shared" si="25"/>
        <v>#DIV/0!</v>
      </c>
      <c r="H70" s="35" t="e">
        <f t="shared" si="25"/>
        <v>#DIV/0!</v>
      </c>
      <c r="I70" s="35" t="e">
        <f t="shared" si="25"/>
        <v>#DIV/0!</v>
      </c>
      <c r="J70" s="35" t="e">
        <f t="shared" si="25"/>
        <v>#DIV/0!</v>
      </c>
      <c r="K70" s="35" t="e">
        <f t="shared" si="25"/>
        <v>#DIV/0!</v>
      </c>
      <c r="L70" s="35" t="e">
        <f t="shared" si="25"/>
        <v>#DIV/0!</v>
      </c>
      <c r="M70" s="35" t="e">
        <f t="shared" si="25"/>
        <v>#DIV/0!</v>
      </c>
      <c r="N70" s="35" t="e">
        <f t="shared" si="25"/>
        <v>#DIV/0!</v>
      </c>
      <c r="O70" s="35" t="e">
        <f t="shared" si="25"/>
        <v>#DIV/0!</v>
      </c>
      <c r="P70" s="35" t="e">
        <f t="shared" si="25"/>
        <v>#DIV/0!</v>
      </c>
      <c r="Q70" s="35" t="e">
        <f t="shared" si="25"/>
        <v>#DIV/0!</v>
      </c>
      <c r="R70" s="35" t="e">
        <f t="shared" si="25"/>
        <v>#DIV/0!</v>
      </c>
      <c r="S70" s="35" t="e">
        <f t="shared" si="25"/>
        <v>#DIV/0!</v>
      </c>
      <c r="T70" s="35" t="e">
        <f t="shared" si="25"/>
        <v>#DIV/0!</v>
      </c>
      <c r="U70" s="35" t="e">
        <f t="shared" si="25"/>
        <v>#DIV/0!</v>
      </c>
      <c r="V70" s="35" t="e">
        <f t="shared" si="25"/>
        <v>#DIV/0!</v>
      </c>
      <c r="W70" s="35" t="e">
        <f t="shared" si="25"/>
        <v>#DIV/0!</v>
      </c>
      <c r="X70" s="35" t="e">
        <f t="shared" si="25"/>
        <v>#DIV/0!</v>
      </c>
      <c r="Y70" s="35" t="e">
        <f t="shared" si="25"/>
        <v>#DIV/0!</v>
      </c>
      <c r="Z70" s="35" t="e">
        <f t="shared" si="25"/>
        <v>#DIV/0!</v>
      </c>
      <c r="AA70" s="35" t="e">
        <f t="shared" si="25"/>
        <v>#DIV/0!</v>
      </c>
      <c r="AB70" s="35" t="e">
        <f t="shared" si="25"/>
        <v>#DIV/0!</v>
      </c>
      <c r="AC70" s="35" t="e">
        <f t="shared" si="25"/>
        <v>#DIV/0!</v>
      </c>
      <c r="AD70" s="25"/>
      <c r="AE70" s="19"/>
      <c r="AF70" s="19"/>
    </row>
    <row r="71" spans="1:39" ht="15.75" thickBot="1" x14ac:dyDescent="0.3">
      <c r="A71" s="70"/>
      <c r="B71" s="79"/>
      <c r="C71" s="51" t="s">
        <v>37</v>
      </c>
      <c r="D71" s="51"/>
      <c r="E71" s="36" t="e">
        <f t="shared" ref="E71:AC71" si="26">COS(ATAN(E70))</f>
        <v>#DIV/0!</v>
      </c>
      <c r="F71" s="36" t="e">
        <f t="shared" si="26"/>
        <v>#DIV/0!</v>
      </c>
      <c r="G71" s="36" t="e">
        <f t="shared" si="26"/>
        <v>#DIV/0!</v>
      </c>
      <c r="H71" s="36" t="e">
        <f t="shared" si="26"/>
        <v>#DIV/0!</v>
      </c>
      <c r="I71" s="36" t="e">
        <f t="shared" si="26"/>
        <v>#DIV/0!</v>
      </c>
      <c r="J71" s="36" t="e">
        <f t="shared" si="26"/>
        <v>#DIV/0!</v>
      </c>
      <c r="K71" s="36" t="e">
        <f t="shared" si="26"/>
        <v>#DIV/0!</v>
      </c>
      <c r="L71" s="36" t="e">
        <f t="shared" si="26"/>
        <v>#DIV/0!</v>
      </c>
      <c r="M71" s="36" t="e">
        <f t="shared" si="26"/>
        <v>#DIV/0!</v>
      </c>
      <c r="N71" s="36" t="e">
        <f t="shared" si="26"/>
        <v>#DIV/0!</v>
      </c>
      <c r="O71" s="36" t="e">
        <f t="shared" si="26"/>
        <v>#DIV/0!</v>
      </c>
      <c r="P71" s="36" t="e">
        <f t="shared" si="26"/>
        <v>#DIV/0!</v>
      </c>
      <c r="Q71" s="36" t="e">
        <f t="shared" si="26"/>
        <v>#DIV/0!</v>
      </c>
      <c r="R71" s="36" t="e">
        <f t="shared" si="26"/>
        <v>#DIV/0!</v>
      </c>
      <c r="S71" s="36" t="e">
        <f t="shared" si="26"/>
        <v>#DIV/0!</v>
      </c>
      <c r="T71" s="36" t="e">
        <f t="shared" si="26"/>
        <v>#DIV/0!</v>
      </c>
      <c r="U71" s="36" t="e">
        <f t="shared" si="26"/>
        <v>#DIV/0!</v>
      </c>
      <c r="V71" s="36" t="e">
        <f t="shared" si="26"/>
        <v>#DIV/0!</v>
      </c>
      <c r="W71" s="36" t="e">
        <f t="shared" si="26"/>
        <v>#DIV/0!</v>
      </c>
      <c r="X71" s="36" t="e">
        <f t="shared" si="26"/>
        <v>#DIV/0!</v>
      </c>
      <c r="Y71" s="36" t="e">
        <f t="shared" si="26"/>
        <v>#DIV/0!</v>
      </c>
      <c r="Z71" s="36" t="e">
        <f t="shared" si="26"/>
        <v>#DIV/0!</v>
      </c>
      <c r="AA71" s="36" t="e">
        <f t="shared" si="26"/>
        <v>#DIV/0!</v>
      </c>
      <c r="AB71" s="36" t="e">
        <f t="shared" si="26"/>
        <v>#DIV/0!</v>
      </c>
      <c r="AC71" s="36" t="e">
        <f t="shared" si="26"/>
        <v>#DIV/0!</v>
      </c>
      <c r="AD71" s="37"/>
      <c r="AE71" s="19"/>
      <c r="AF71" s="19"/>
    </row>
    <row r="72" spans="1:39" x14ac:dyDescent="0.25">
      <c r="A72" s="68" t="s">
        <v>59</v>
      </c>
      <c r="B72" s="77" t="s">
        <v>50</v>
      </c>
      <c r="C72" s="48" t="s">
        <v>30</v>
      </c>
      <c r="D72" s="48" t="s">
        <v>31</v>
      </c>
      <c r="E72" s="30">
        <v>0.4</v>
      </c>
      <c r="F72" s="30">
        <v>0.4</v>
      </c>
      <c r="G72" s="30">
        <v>0.4</v>
      </c>
      <c r="H72" s="30">
        <v>0.4</v>
      </c>
      <c r="I72" s="30">
        <v>0.4</v>
      </c>
      <c r="J72" s="30">
        <v>0.4</v>
      </c>
      <c r="K72" s="30">
        <v>0.4</v>
      </c>
      <c r="L72" s="30">
        <v>0.4</v>
      </c>
      <c r="M72" s="30">
        <v>0.4</v>
      </c>
      <c r="N72" s="30">
        <v>0.4</v>
      </c>
      <c r="O72" s="30">
        <v>0.4</v>
      </c>
      <c r="P72" s="30">
        <v>0.4</v>
      </c>
      <c r="Q72" s="30">
        <v>0.4</v>
      </c>
      <c r="R72" s="30">
        <v>0.4</v>
      </c>
      <c r="S72" s="30">
        <v>0.4</v>
      </c>
      <c r="T72" s="30">
        <v>0.4</v>
      </c>
      <c r="U72" s="30">
        <v>0.4</v>
      </c>
      <c r="V72" s="30">
        <v>0.4</v>
      </c>
      <c r="W72" s="30">
        <v>0.4</v>
      </c>
      <c r="X72" s="30">
        <v>0.4</v>
      </c>
      <c r="Y72" s="30">
        <v>0.4</v>
      </c>
      <c r="Z72" s="30">
        <v>0.4</v>
      </c>
      <c r="AA72" s="30">
        <v>0.4</v>
      </c>
      <c r="AB72" s="30">
        <v>0.4</v>
      </c>
      <c r="AC72" s="30">
        <v>0.4</v>
      </c>
      <c r="AD72" s="31"/>
      <c r="AE72" s="19"/>
      <c r="AF72" s="19"/>
    </row>
    <row r="73" spans="1:39" x14ac:dyDescent="0.25">
      <c r="A73" s="69"/>
      <c r="B73" s="78"/>
      <c r="C73" s="49" t="s">
        <v>32</v>
      </c>
      <c r="D73" s="49" t="s">
        <v>38</v>
      </c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39"/>
      <c r="AE73" s="19"/>
      <c r="AF73" s="19"/>
    </row>
    <row r="74" spans="1:39" x14ac:dyDescent="0.25">
      <c r="A74" s="69"/>
      <c r="B74" s="78"/>
      <c r="C74" s="49" t="s">
        <v>33</v>
      </c>
      <c r="D74" s="49" t="s">
        <v>39</v>
      </c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25"/>
      <c r="AE74" s="19"/>
      <c r="AF74" s="19"/>
    </row>
    <row r="75" spans="1:39" x14ac:dyDescent="0.25">
      <c r="A75" s="69"/>
      <c r="B75" s="78"/>
      <c r="C75" s="49" t="s">
        <v>34</v>
      </c>
      <c r="D75" s="49" t="s">
        <v>35</v>
      </c>
      <c r="E75" s="34">
        <f t="shared" ref="E75:AC75" si="27">SQRT(POWER(E73,2)+POWER(E74,2))/E72/1.73</f>
        <v>0</v>
      </c>
      <c r="F75" s="34">
        <f t="shared" si="27"/>
        <v>0</v>
      </c>
      <c r="G75" s="34">
        <f t="shared" si="27"/>
        <v>0</v>
      </c>
      <c r="H75" s="34">
        <f t="shared" si="27"/>
        <v>0</v>
      </c>
      <c r="I75" s="34">
        <f t="shared" si="27"/>
        <v>0</v>
      </c>
      <c r="J75" s="34">
        <f t="shared" si="27"/>
        <v>0</v>
      </c>
      <c r="K75" s="34">
        <f t="shared" si="27"/>
        <v>0</v>
      </c>
      <c r="L75" s="34">
        <f t="shared" si="27"/>
        <v>0</v>
      </c>
      <c r="M75" s="34">
        <f t="shared" si="27"/>
        <v>0</v>
      </c>
      <c r="N75" s="34">
        <f t="shared" si="27"/>
        <v>0</v>
      </c>
      <c r="O75" s="34">
        <f t="shared" si="27"/>
        <v>0</v>
      </c>
      <c r="P75" s="34">
        <f t="shared" si="27"/>
        <v>0</v>
      </c>
      <c r="Q75" s="34">
        <f t="shared" si="27"/>
        <v>0</v>
      </c>
      <c r="R75" s="34">
        <f t="shared" si="27"/>
        <v>0</v>
      </c>
      <c r="S75" s="34">
        <f t="shared" si="27"/>
        <v>0</v>
      </c>
      <c r="T75" s="34">
        <f t="shared" si="27"/>
        <v>0</v>
      </c>
      <c r="U75" s="34">
        <f t="shared" si="27"/>
        <v>0</v>
      </c>
      <c r="V75" s="34">
        <f t="shared" si="27"/>
        <v>0</v>
      </c>
      <c r="W75" s="34">
        <f t="shared" si="27"/>
        <v>0</v>
      </c>
      <c r="X75" s="34">
        <f t="shared" si="27"/>
        <v>0</v>
      </c>
      <c r="Y75" s="34">
        <f t="shared" si="27"/>
        <v>0</v>
      </c>
      <c r="Z75" s="34">
        <f t="shared" si="27"/>
        <v>0</v>
      </c>
      <c r="AA75" s="34">
        <f t="shared" si="27"/>
        <v>0</v>
      </c>
      <c r="AB75" s="34">
        <f t="shared" si="27"/>
        <v>0</v>
      </c>
      <c r="AC75" s="34">
        <f t="shared" si="27"/>
        <v>0</v>
      </c>
      <c r="AD75" s="25"/>
      <c r="AE75" s="19"/>
      <c r="AF75" s="19"/>
    </row>
    <row r="76" spans="1:39" x14ac:dyDescent="0.25">
      <c r="A76" s="69"/>
      <c r="B76" s="78"/>
      <c r="C76" s="49" t="s">
        <v>36</v>
      </c>
      <c r="D76" s="49"/>
      <c r="E76" s="35" t="e">
        <f t="shared" ref="E76:AC76" si="28">E74/E73</f>
        <v>#DIV/0!</v>
      </c>
      <c r="F76" s="35" t="e">
        <f t="shared" si="28"/>
        <v>#DIV/0!</v>
      </c>
      <c r="G76" s="35" t="e">
        <f t="shared" si="28"/>
        <v>#DIV/0!</v>
      </c>
      <c r="H76" s="35" t="e">
        <f t="shared" si="28"/>
        <v>#DIV/0!</v>
      </c>
      <c r="I76" s="35" t="e">
        <f t="shared" si="28"/>
        <v>#DIV/0!</v>
      </c>
      <c r="J76" s="35" t="e">
        <f t="shared" si="28"/>
        <v>#DIV/0!</v>
      </c>
      <c r="K76" s="35" t="e">
        <f t="shared" si="28"/>
        <v>#DIV/0!</v>
      </c>
      <c r="L76" s="35" t="e">
        <f t="shared" si="28"/>
        <v>#DIV/0!</v>
      </c>
      <c r="M76" s="35" t="e">
        <f t="shared" si="28"/>
        <v>#DIV/0!</v>
      </c>
      <c r="N76" s="35" t="e">
        <f t="shared" si="28"/>
        <v>#DIV/0!</v>
      </c>
      <c r="O76" s="35" t="e">
        <f t="shared" si="28"/>
        <v>#DIV/0!</v>
      </c>
      <c r="P76" s="35" t="e">
        <f t="shared" si="28"/>
        <v>#DIV/0!</v>
      </c>
      <c r="Q76" s="35" t="e">
        <f t="shared" si="28"/>
        <v>#DIV/0!</v>
      </c>
      <c r="R76" s="35" t="e">
        <f t="shared" si="28"/>
        <v>#DIV/0!</v>
      </c>
      <c r="S76" s="35" t="e">
        <f t="shared" si="28"/>
        <v>#DIV/0!</v>
      </c>
      <c r="T76" s="35" t="e">
        <f t="shared" si="28"/>
        <v>#DIV/0!</v>
      </c>
      <c r="U76" s="35" t="e">
        <f t="shared" si="28"/>
        <v>#DIV/0!</v>
      </c>
      <c r="V76" s="35" t="e">
        <f t="shared" si="28"/>
        <v>#DIV/0!</v>
      </c>
      <c r="W76" s="35" t="e">
        <f t="shared" si="28"/>
        <v>#DIV/0!</v>
      </c>
      <c r="X76" s="35" t="e">
        <f t="shared" si="28"/>
        <v>#DIV/0!</v>
      </c>
      <c r="Y76" s="35" t="e">
        <f t="shared" si="28"/>
        <v>#DIV/0!</v>
      </c>
      <c r="Z76" s="35" t="e">
        <f t="shared" si="28"/>
        <v>#DIV/0!</v>
      </c>
      <c r="AA76" s="35" t="e">
        <f t="shared" si="28"/>
        <v>#DIV/0!</v>
      </c>
      <c r="AB76" s="35" t="e">
        <f t="shared" si="28"/>
        <v>#DIV/0!</v>
      </c>
      <c r="AC76" s="35" t="e">
        <f t="shared" si="28"/>
        <v>#DIV/0!</v>
      </c>
      <c r="AD76" s="25"/>
      <c r="AE76" s="19"/>
      <c r="AF76" s="19"/>
    </row>
    <row r="77" spans="1:39" ht="15.75" thickBot="1" x14ac:dyDescent="0.3">
      <c r="A77" s="70"/>
      <c r="B77" s="79"/>
      <c r="C77" s="51" t="s">
        <v>37</v>
      </c>
      <c r="D77" s="51"/>
      <c r="E77" s="36" t="e">
        <f t="shared" ref="E77:AC77" si="29">COS(ATAN(E76))</f>
        <v>#DIV/0!</v>
      </c>
      <c r="F77" s="36" t="e">
        <f t="shared" si="29"/>
        <v>#DIV/0!</v>
      </c>
      <c r="G77" s="36" t="e">
        <f t="shared" si="29"/>
        <v>#DIV/0!</v>
      </c>
      <c r="H77" s="36" t="e">
        <f t="shared" si="29"/>
        <v>#DIV/0!</v>
      </c>
      <c r="I77" s="36" t="e">
        <f t="shared" si="29"/>
        <v>#DIV/0!</v>
      </c>
      <c r="J77" s="36" t="e">
        <f t="shared" si="29"/>
        <v>#DIV/0!</v>
      </c>
      <c r="K77" s="36" t="e">
        <f t="shared" si="29"/>
        <v>#DIV/0!</v>
      </c>
      <c r="L77" s="36" t="e">
        <f t="shared" si="29"/>
        <v>#DIV/0!</v>
      </c>
      <c r="M77" s="36" t="e">
        <f t="shared" si="29"/>
        <v>#DIV/0!</v>
      </c>
      <c r="N77" s="36" t="e">
        <f t="shared" si="29"/>
        <v>#DIV/0!</v>
      </c>
      <c r="O77" s="36" t="e">
        <f t="shared" si="29"/>
        <v>#DIV/0!</v>
      </c>
      <c r="P77" s="36" t="e">
        <f t="shared" si="29"/>
        <v>#DIV/0!</v>
      </c>
      <c r="Q77" s="36" t="e">
        <f t="shared" si="29"/>
        <v>#DIV/0!</v>
      </c>
      <c r="R77" s="36" t="e">
        <f t="shared" si="29"/>
        <v>#DIV/0!</v>
      </c>
      <c r="S77" s="36" t="e">
        <f t="shared" si="29"/>
        <v>#DIV/0!</v>
      </c>
      <c r="T77" s="36" t="e">
        <f t="shared" si="29"/>
        <v>#DIV/0!</v>
      </c>
      <c r="U77" s="36" t="e">
        <f t="shared" si="29"/>
        <v>#DIV/0!</v>
      </c>
      <c r="V77" s="36" t="e">
        <f t="shared" si="29"/>
        <v>#DIV/0!</v>
      </c>
      <c r="W77" s="36" t="e">
        <f t="shared" si="29"/>
        <v>#DIV/0!</v>
      </c>
      <c r="X77" s="36" t="e">
        <f t="shared" si="29"/>
        <v>#DIV/0!</v>
      </c>
      <c r="Y77" s="36" t="e">
        <f t="shared" si="29"/>
        <v>#DIV/0!</v>
      </c>
      <c r="Z77" s="36" t="e">
        <f t="shared" si="29"/>
        <v>#DIV/0!</v>
      </c>
      <c r="AA77" s="36" t="e">
        <f t="shared" si="29"/>
        <v>#DIV/0!</v>
      </c>
      <c r="AB77" s="36" t="e">
        <f t="shared" si="29"/>
        <v>#DIV/0!</v>
      </c>
      <c r="AC77" s="36" t="e">
        <f t="shared" si="29"/>
        <v>#DIV/0!</v>
      </c>
      <c r="AD77" s="37"/>
      <c r="AE77" s="19"/>
      <c r="AF77" s="19"/>
    </row>
    <row r="78" spans="1:39" x14ac:dyDescent="0.25">
      <c r="A78" s="68" t="s">
        <v>58</v>
      </c>
      <c r="B78" s="71" t="s">
        <v>48</v>
      </c>
      <c r="C78" s="48" t="s">
        <v>30</v>
      </c>
      <c r="D78" s="48" t="s">
        <v>31</v>
      </c>
      <c r="E78" s="30">
        <v>0.4</v>
      </c>
      <c r="F78" s="30">
        <v>0.4</v>
      </c>
      <c r="G78" s="30">
        <v>0.4</v>
      </c>
      <c r="H78" s="30">
        <v>0.4</v>
      </c>
      <c r="I78" s="30">
        <v>0.4</v>
      </c>
      <c r="J78" s="30">
        <v>0.4</v>
      </c>
      <c r="K78" s="30">
        <v>0.4</v>
      </c>
      <c r="L78" s="30">
        <v>0.4</v>
      </c>
      <c r="M78" s="30">
        <v>0.4</v>
      </c>
      <c r="N78" s="30">
        <v>0.4</v>
      </c>
      <c r="O78" s="30">
        <v>0.4</v>
      </c>
      <c r="P78" s="30">
        <v>0.4</v>
      </c>
      <c r="Q78" s="30">
        <v>0.4</v>
      </c>
      <c r="R78" s="30">
        <v>0.4</v>
      </c>
      <c r="S78" s="30">
        <v>0.4</v>
      </c>
      <c r="T78" s="30">
        <v>0.4</v>
      </c>
      <c r="U78" s="30">
        <v>0.4</v>
      </c>
      <c r="V78" s="30">
        <v>0.4</v>
      </c>
      <c r="W78" s="30">
        <v>0.4</v>
      </c>
      <c r="X78" s="30">
        <v>0.4</v>
      </c>
      <c r="Y78" s="30">
        <v>0.4</v>
      </c>
      <c r="Z78" s="30">
        <v>0.4</v>
      </c>
      <c r="AA78" s="30">
        <v>0.4</v>
      </c>
      <c r="AB78" s="30">
        <v>0.4</v>
      </c>
      <c r="AC78" s="30">
        <v>0.4</v>
      </c>
      <c r="AD78" s="31"/>
      <c r="AE78" s="19"/>
      <c r="AF78" s="19"/>
    </row>
    <row r="79" spans="1:39" x14ac:dyDescent="0.25">
      <c r="A79" s="69"/>
      <c r="B79" s="72"/>
      <c r="C79" s="49" t="s">
        <v>32</v>
      </c>
      <c r="D79" s="49" t="s">
        <v>38</v>
      </c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39"/>
      <c r="AE79" s="19"/>
      <c r="AF79" s="19"/>
    </row>
    <row r="80" spans="1:39" x14ac:dyDescent="0.25">
      <c r="A80" s="69"/>
      <c r="B80" s="72"/>
      <c r="C80" s="49" t="s">
        <v>33</v>
      </c>
      <c r="D80" s="49" t="s">
        <v>39</v>
      </c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25"/>
      <c r="AE80" s="27"/>
      <c r="AF80" s="27"/>
      <c r="AG80" s="27"/>
      <c r="AH80" s="27"/>
      <c r="AI80" s="27"/>
      <c r="AJ80" s="27"/>
      <c r="AK80" s="27"/>
      <c r="AL80" s="27"/>
      <c r="AM80" s="27"/>
    </row>
    <row r="81" spans="1:39" x14ac:dyDescent="0.25">
      <c r="A81" s="69"/>
      <c r="B81" s="72"/>
      <c r="C81" s="49" t="s">
        <v>34</v>
      </c>
      <c r="D81" s="49" t="s">
        <v>35</v>
      </c>
      <c r="E81" s="34">
        <f t="shared" ref="E81:AC81" si="30">SQRT(POWER(E79,2)+POWER(E80,2))/E78/1.73</f>
        <v>0</v>
      </c>
      <c r="F81" s="34">
        <f t="shared" si="30"/>
        <v>0</v>
      </c>
      <c r="G81" s="34">
        <f t="shared" si="30"/>
        <v>0</v>
      </c>
      <c r="H81" s="34">
        <f t="shared" si="30"/>
        <v>0</v>
      </c>
      <c r="I81" s="34">
        <f t="shared" si="30"/>
        <v>0</v>
      </c>
      <c r="J81" s="34">
        <f t="shared" si="30"/>
        <v>0</v>
      </c>
      <c r="K81" s="34">
        <f t="shared" si="30"/>
        <v>0</v>
      </c>
      <c r="L81" s="34">
        <f t="shared" si="30"/>
        <v>0</v>
      </c>
      <c r="M81" s="34">
        <f t="shared" si="30"/>
        <v>0</v>
      </c>
      <c r="N81" s="34">
        <f t="shared" si="30"/>
        <v>0</v>
      </c>
      <c r="O81" s="34">
        <f t="shared" si="30"/>
        <v>0</v>
      </c>
      <c r="P81" s="34">
        <f t="shared" si="30"/>
        <v>0</v>
      </c>
      <c r="Q81" s="34">
        <f t="shared" si="30"/>
        <v>0</v>
      </c>
      <c r="R81" s="34">
        <f t="shared" si="30"/>
        <v>0</v>
      </c>
      <c r="S81" s="34">
        <f t="shared" si="30"/>
        <v>0</v>
      </c>
      <c r="T81" s="34">
        <f t="shared" si="30"/>
        <v>0</v>
      </c>
      <c r="U81" s="34">
        <f t="shared" si="30"/>
        <v>0</v>
      </c>
      <c r="V81" s="34">
        <f t="shared" si="30"/>
        <v>0</v>
      </c>
      <c r="W81" s="34">
        <f t="shared" si="30"/>
        <v>0</v>
      </c>
      <c r="X81" s="34">
        <f t="shared" si="30"/>
        <v>0</v>
      </c>
      <c r="Y81" s="34">
        <f t="shared" si="30"/>
        <v>0</v>
      </c>
      <c r="Z81" s="34">
        <f t="shared" si="30"/>
        <v>0</v>
      </c>
      <c r="AA81" s="34">
        <f t="shared" si="30"/>
        <v>0</v>
      </c>
      <c r="AB81" s="34">
        <f t="shared" si="30"/>
        <v>0</v>
      </c>
      <c r="AC81" s="34">
        <f t="shared" si="30"/>
        <v>0</v>
      </c>
      <c r="AD81" s="25"/>
      <c r="AE81" s="91"/>
      <c r="AF81" s="91"/>
      <c r="AG81" s="27"/>
      <c r="AH81" s="27"/>
      <c r="AI81" s="27"/>
      <c r="AJ81" s="27"/>
      <c r="AK81" s="27"/>
      <c r="AL81" s="27"/>
      <c r="AM81" s="27"/>
    </row>
    <row r="82" spans="1:39" x14ac:dyDescent="0.25">
      <c r="A82" s="69"/>
      <c r="B82" s="72"/>
      <c r="C82" s="49" t="s">
        <v>36</v>
      </c>
      <c r="D82" s="49"/>
      <c r="E82" s="35" t="e">
        <f t="shared" ref="E82:AC82" si="31">E80/E79</f>
        <v>#DIV/0!</v>
      </c>
      <c r="F82" s="35" t="e">
        <f t="shared" si="31"/>
        <v>#DIV/0!</v>
      </c>
      <c r="G82" s="35" t="e">
        <f t="shared" si="31"/>
        <v>#DIV/0!</v>
      </c>
      <c r="H82" s="35" t="e">
        <f t="shared" si="31"/>
        <v>#DIV/0!</v>
      </c>
      <c r="I82" s="35" t="e">
        <f t="shared" si="31"/>
        <v>#DIV/0!</v>
      </c>
      <c r="J82" s="35" t="e">
        <f t="shared" si="31"/>
        <v>#DIV/0!</v>
      </c>
      <c r="K82" s="35" t="e">
        <f t="shared" si="31"/>
        <v>#DIV/0!</v>
      </c>
      <c r="L82" s="35" t="e">
        <f t="shared" si="31"/>
        <v>#DIV/0!</v>
      </c>
      <c r="M82" s="35" t="e">
        <f t="shared" si="31"/>
        <v>#DIV/0!</v>
      </c>
      <c r="N82" s="35" t="e">
        <f t="shared" si="31"/>
        <v>#DIV/0!</v>
      </c>
      <c r="O82" s="35" t="e">
        <f t="shared" si="31"/>
        <v>#DIV/0!</v>
      </c>
      <c r="P82" s="35" t="e">
        <f t="shared" si="31"/>
        <v>#DIV/0!</v>
      </c>
      <c r="Q82" s="35" t="e">
        <f t="shared" si="31"/>
        <v>#DIV/0!</v>
      </c>
      <c r="R82" s="35" t="e">
        <f t="shared" si="31"/>
        <v>#DIV/0!</v>
      </c>
      <c r="S82" s="35" t="e">
        <f t="shared" si="31"/>
        <v>#DIV/0!</v>
      </c>
      <c r="T82" s="35" t="e">
        <f t="shared" si="31"/>
        <v>#DIV/0!</v>
      </c>
      <c r="U82" s="35" t="e">
        <f t="shared" si="31"/>
        <v>#DIV/0!</v>
      </c>
      <c r="V82" s="35" t="e">
        <f t="shared" si="31"/>
        <v>#DIV/0!</v>
      </c>
      <c r="W82" s="35" t="e">
        <f t="shared" si="31"/>
        <v>#DIV/0!</v>
      </c>
      <c r="X82" s="35" t="e">
        <f t="shared" si="31"/>
        <v>#DIV/0!</v>
      </c>
      <c r="Y82" s="35" t="e">
        <f t="shared" si="31"/>
        <v>#DIV/0!</v>
      </c>
      <c r="Z82" s="35" t="e">
        <f t="shared" si="31"/>
        <v>#DIV/0!</v>
      </c>
      <c r="AA82" s="35" t="e">
        <f t="shared" si="31"/>
        <v>#DIV/0!</v>
      </c>
      <c r="AB82" s="35" t="e">
        <f t="shared" si="31"/>
        <v>#DIV/0!</v>
      </c>
      <c r="AC82" s="35" t="e">
        <f t="shared" si="31"/>
        <v>#DIV/0!</v>
      </c>
      <c r="AD82" s="25"/>
      <c r="AE82" s="91"/>
      <c r="AF82" s="91"/>
      <c r="AG82" s="27"/>
      <c r="AH82" s="27"/>
      <c r="AI82" s="27"/>
      <c r="AJ82" s="27"/>
      <c r="AK82" s="27"/>
      <c r="AL82" s="27"/>
      <c r="AM82" s="27"/>
    </row>
    <row r="83" spans="1:39" ht="15.75" thickBot="1" x14ac:dyDescent="0.3">
      <c r="A83" s="70"/>
      <c r="B83" s="73"/>
      <c r="C83" s="51" t="s">
        <v>37</v>
      </c>
      <c r="D83" s="51"/>
      <c r="E83" s="36" t="e">
        <f t="shared" ref="E83:AC83" si="32">COS(ATAN(E82))</f>
        <v>#DIV/0!</v>
      </c>
      <c r="F83" s="36" t="e">
        <f t="shared" si="32"/>
        <v>#DIV/0!</v>
      </c>
      <c r="G83" s="36" t="e">
        <f t="shared" si="32"/>
        <v>#DIV/0!</v>
      </c>
      <c r="H83" s="36" t="e">
        <f t="shared" si="32"/>
        <v>#DIV/0!</v>
      </c>
      <c r="I83" s="36" t="e">
        <f t="shared" si="32"/>
        <v>#DIV/0!</v>
      </c>
      <c r="J83" s="36" t="e">
        <f t="shared" si="32"/>
        <v>#DIV/0!</v>
      </c>
      <c r="K83" s="36" t="e">
        <f t="shared" si="32"/>
        <v>#DIV/0!</v>
      </c>
      <c r="L83" s="36" t="e">
        <f t="shared" si="32"/>
        <v>#DIV/0!</v>
      </c>
      <c r="M83" s="36" t="e">
        <f t="shared" si="32"/>
        <v>#DIV/0!</v>
      </c>
      <c r="N83" s="36" t="e">
        <f t="shared" si="32"/>
        <v>#DIV/0!</v>
      </c>
      <c r="O83" s="36" t="e">
        <f t="shared" si="32"/>
        <v>#DIV/0!</v>
      </c>
      <c r="P83" s="36" t="e">
        <f t="shared" si="32"/>
        <v>#DIV/0!</v>
      </c>
      <c r="Q83" s="36" t="e">
        <f t="shared" si="32"/>
        <v>#DIV/0!</v>
      </c>
      <c r="R83" s="36" t="e">
        <f t="shared" si="32"/>
        <v>#DIV/0!</v>
      </c>
      <c r="S83" s="36" t="e">
        <f t="shared" si="32"/>
        <v>#DIV/0!</v>
      </c>
      <c r="T83" s="36" t="e">
        <f t="shared" si="32"/>
        <v>#DIV/0!</v>
      </c>
      <c r="U83" s="36" t="e">
        <f t="shared" si="32"/>
        <v>#DIV/0!</v>
      </c>
      <c r="V83" s="36" t="e">
        <f t="shared" si="32"/>
        <v>#DIV/0!</v>
      </c>
      <c r="W83" s="36" t="e">
        <f t="shared" si="32"/>
        <v>#DIV/0!</v>
      </c>
      <c r="X83" s="36" t="e">
        <f t="shared" si="32"/>
        <v>#DIV/0!</v>
      </c>
      <c r="Y83" s="36" t="e">
        <f t="shared" si="32"/>
        <v>#DIV/0!</v>
      </c>
      <c r="Z83" s="36" t="e">
        <f t="shared" si="32"/>
        <v>#DIV/0!</v>
      </c>
      <c r="AA83" s="36" t="e">
        <f t="shared" si="32"/>
        <v>#DIV/0!</v>
      </c>
      <c r="AB83" s="36" t="e">
        <f t="shared" si="32"/>
        <v>#DIV/0!</v>
      </c>
      <c r="AC83" s="36" t="e">
        <f t="shared" si="32"/>
        <v>#DIV/0!</v>
      </c>
      <c r="AD83" s="37"/>
      <c r="AE83" s="91"/>
      <c r="AF83" s="91"/>
      <c r="AG83" s="27"/>
      <c r="AH83" s="27"/>
      <c r="AI83" s="27"/>
      <c r="AJ83" s="27"/>
      <c r="AK83" s="27"/>
      <c r="AL83" s="27"/>
      <c r="AM83" s="27"/>
    </row>
    <row r="84" spans="1:39" x14ac:dyDescent="0.25">
      <c r="A84" s="68" t="s">
        <v>57</v>
      </c>
      <c r="B84" s="71" t="s">
        <v>71</v>
      </c>
      <c r="C84" s="48" t="s">
        <v>30</v>
      </c>
      <c r="D84" s="48" t="s">
        <v>31</v>
      </c>
      <c r="E84" s="30">
        <v>6</v>
      </c>
      <c r="F84" s="30">
        <v>6</v>
      </c>
      <c r="G84" s="30">
        <v>6</v>
      </c>
      <c r="H84" s="30">
        <v>6</v>
      </c>
      <c r="I84" s="30">
        <v>6</v>
      </c>
      <c r="J84" s="30">
        <v>6</v>
      </c>
      <c r="K84" s="30">
        <v>6</v>
      </c>
      <c r="L84" s="30">
        <v>6</v>
      </c>
      <c r="M84" s="30">
        <v>6</v>
      </c>
      <c r="N84" s="30">
        <v>6</v>
      </c>
      <c r="O84" s="30">
        <v>6</v>
      </c>
      <c r="P84" s="30">
        <v>6</v>
      </c>
      <c r="Q84" s="30">
        <v>6</v>
      </c>
      <c r="R84" s="30">
        <v>6</v>
      </c>
      <c r="S84" s="30">
        <v>6</v>
      </c>
      <c r="T84" s="30">
        <v>6</v>
      </c>
      <c r="U84" s="30">
        <v>6</v>
      </c>
      <c r="V84" s="30">
        <v>6</v>
      </c>
      <c r="W84" s="30">
        <v>6</v>
      </c>
      <c r="X84" s="30">
        <v>6</v>
      </c>
      <c r="Y84" s="30">
        <v>6</v>
      </c>
      <c r="Z84" s="30">
        <v>6</v>
      </c>
      <c r="AA84" s="30">
        <v>6</v>
      </c>
      <c r="AB84" s="30">
        <v>6</v>
      </c>
      <c r="AC84" s="30">
        <v>6</v>
      </c>
      <c r="AD84" s="31"/>
      <c r="AE84" s="92"/>
      <c r="AF84" s="23"/>
      <c r="AG84" s="27"/>
      <c r="AH84" s="27"/>
      <c r="AI84" s="27"/>
      <c r="AJ84" s="27"/>
      <c r="AK84" s="27"/>
      <c r="AL84" s="27"/>
      <c r="AM84" s="27"/>
    </row>
    <row r="85" spans="1:39" x14ac:dyDescent="0.25">
      <c r="A85" s="69"/>
      <c r="B85" s="72"/>
      <c r="C85" s="49" t="s">
        <v>32</v>
      </c>
      <c r="D85" s="49" t="s">
        <v>38</v>
      </c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39"/>
      <c r="AE85" s="93"/>
      <c r="AF85" s="94"/>
      <c r="AG85" s="27"/>
      <c r="AH85" s="27"/>
      <c r="AI85" s="27"/>
      <c r="AJ85" s="27"/>
      <c r="AK85" s="27"/>
      <c r="AL85" s="27"/>
      <c r="AM85" s="27"/>
    </row>
    <row r="86" spans="1:39" x14ac:dyDescent="0.25">
      <c r="A86" s="69"/>
      <c r="B86" s="72"/>
      <c r="C86" s="49" t="s">
        <v>33</v>
      </c>
      <c r="D86" s="49" t="s">
        <v>39</v>
      </c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25"/>
      <c r="AE86" s="91"/>
      <c r="AF86" s="91"/>
      <c r="AG86" s="27"/>
      <c r="AH86" s="27"/>
      <c r="AI86" s="27"/>
      <c r="AJ86" s="27"/>
      <c r="AK86" s="27"/>
      <c r="AL86" s="27"/>
      <c r="AM86" s="27"/>
    </row>
    <row r="87" spans="1:39" x14ac:dyDescent="0.25">
      <c r="A87" s="69"/>
      <c r="B87" s="72"/>
      <c r="C87" s="49" t="s">
        <v>34</v>
      </c>
      <c r="D87" s="49" t="s">
        <v>35</v>
      </c>
      <c r="E87" s="34">
        <f t="shared" ref="E87:AC87" si="33">SQRT(POWER(E85,2)+POWER(E86,2))/E84/1.73</f>
        <v>0</v>
      </c>
      <c r="F87" s="34">
        <f t="shared" si="33"/>
        <v>0</v>
      </c>
      <c r="G87" s="34">
        <f t="shared" si="33"/>
        <v>0</v>
      </c>
      <c r="H87" s="34">
        <f t="shared" si="33"/>
        <v>0</v>
      </c>
      <c r="I87" s="34">
        <f t="shared" si="33"/>
        <v>0</v>
      </c>
      <c r="J87" s="34">
        <f t="shared" si="33"/>
        <v>0</v>
      </c>
      <c r="K87" s="34">
        <f t="shared" si="33"/>
        <v>0</v>
      </c>
      <c r="L87" s="34">
        <f t="shared" si="33"/>
        <v>0</v>
      </c>
      <c r="M87" s="34">
        <f t="shared" si="33"/>
        <v>0</v>
      </c>
      <c r="N87" s="34">
        <f t="shared" si="33"/>
        <v>0</v>
      </c>
      <c r="O87" s="34">
        <f t="shared" si="33"/>
        <v>0</v>
      </c>
      <c r="P87" s="34">
        <f t="shared" si="33"/>
        <v>0</v>
      </c>
      <c r="Q87" s="34">
        <f t="shared" si="33"/>
        <v>0</v>
      </c>
      <c r="R87" s="34">
        <f t="shared" si="33"/>
        <v>0</v>
      </c>
      <c r="S87" s="34">
        <f t="shared" si="33"/>
        <v>0</v>
      </c>
      <c r="T87" s="34">
        <f t="shared" si="33"/>
        <v>0</v>
      </c>
      <c r="U87" s="34">
        <f t="shared" si="33"/>
        <v>0</v>
      </c>
      <c r="V87" s="34">
        <f t="shared" si="33"/>
        <v>0</v>
      </c>
      <c r="W87" s="34">
        <f t="shared" si="33"/>
        <v>0</v>
      </c>
      <c r="X87" s="34">
        <f t="shared" si="33"/>
        <v>0</v>
      </c>
      <c r="Y87" s="34">
        <f t="shared" si="33"/>
        <v>0</v>
      </c>
      <c r="Z87" s="34">
        <f t="shared" si="33"/>
        <v>0</v>
      </c>
      <c r="AA87" s="34">
        <f t="shared" si="33"/>
        <v>0</v>
      </c>
      <c r="AB87" s="34">
        <f t="shared" si="33"/>
        <v>0</v>
      </c>
      <c r="AC87" s="34">
        <f t="shared" si="33"/>
        <v>0</v>
      </c>
      <c r="AD87" s="25"/>
      <c r="AE87" s="91"/>
      <c r="AF87" s="91"/>
      <c r="AG87" s="27"/>
      <c r="AH87" s="27"/>
      <c r="AI87" s="27"/>
      <c r="AJ87" s="27"/>
      <c r="AK87" s="27"/>
      <c r="AL87" s="27"/>
      <c r="AM87" s="27"/>
    </row>
    <row r="88" spans="1:39" x14ac:dyDescent="0.25">
      <c r="A88" s="69"/>
      <c r="B88" s="72"/>
      <c r="C88" s="49" t="s">
        <v>36</v>
      </c>
      <c r="D88" s="49"/>
      <c r="E88" s="35" t="e">
        <f t="shared" ref="E88:AC88" si="34">E86/E85</f>
        <v>#DIV/0!</v>
      </c>
      <c r="F88" s="35" t="e">
        <f t="shared" si="34"/>
        <v>#DIV/0!</v>
      </c>
      <c r="G88" s="35" t="e">
        <f t="shared" si="34"/>
        <v>#DIV/0!</v>
      </c>
      <c r="H88" s="35" t="e">
        <f t="shared" si="34"/>
        <v>#DIV/0!</v>
      </c>
      <c r="I88" s="35" t="e">
        <f t="shared" si="34"/>
        <v>#DIV/0!</v>
      </c>
      <c r="J88" s="35" t="e">
        <f t="shared" si="34"/>
        <v>#DIV/0!</v>
      </c>
      <c r="K88" s="35" t="e">
        <f t="shared" si="34"/>
        <v>#DIV/0!</v>
      </c>
      <c r="L88" s="35" t="e">
        <f t="shared" si="34"/>
        <v>#DIV/0!</v>
      </c>
      <c r="M88" s="35" t="e">
        <f t="shared" si="34"/>
        <v>#DIV/0!</v>
      </c>
      <c r="N88" s="35" t="e">
        <f t="shared" si="34"/>
        <v>#DIV/0!</v>
      </c>
      <c r="O88" s="35" t="e">
        <f t="shared" si="34"/>
        <v>#DIV/0!</v>
      </c>
      <c r="P88" s="35" t="e">
        <f t="shared" si="34"/>
        <v>#DIV/0!</v>
      </c>
      <c r="Q88" s="35" t="e">
        <f t="shared" si="34"/>
        <v>#DIV/0!</v>
      </c>
      <c r="R88" s="35" t="e">
        <f t="shared" si="34"/>
        <v>#DIV/0!</v>
      </c>
      <c r="S88" s="35" t="e">
        <f t="shared" si="34"/>
        <v>#DIV/0!</v>
      </c>
      <c r="T88" s="35" t="e">
        <f t="shared" si="34"/>
        <v>#DIV/0!</v>
      </c>
      <c r="U88" s="35" t="e">
        <f t="shared" si="34"/>
        <v>#DIV/0!</v>
      </c>
      <c r="V88" s="35" t="e">
        <f t="shared" si="34"/>
        <v>#DIV/0!</v>
      </c>
      <c r="W88" s="35" t="e">
        <f t="shared" si="34"/>
        <v>#DIV/0!</v>
      </c>
      <c r="X88" s="35" t="e">
        <f t="shared" si="34"/>
        <v>#DIV/0!</v>
      </c>
      <c r="Y88" s="35" t="e">
        <f t="shared" si="34"/>
        <v>#DIV/0!</v>
      </c>
      <c r="Z88" s="35" t="e">
        <f t="shared" si="34"/>
        <v>#DIV/0!</v>
      </c>
      <c r="AA88" s="35" t="e">
        <f t="shared" si="34"/>
        <v>#DIV/0!</v>
      </c>
      <c r="AB88" s="35" t="e">
        <f t="shared" si="34"/>
        <v>#DIV/0!</v>
      </c>
      <c r="AC88" s="35" t="e">
        <f t="shared" si="34"/>
        <v>#DIV/0!</v>
      </c>
      <c r="AD88" s="25"/>
      <c r="AE88" s="91"/>
      <c r="AF88" s="91"/>
      <c r="AG88" s="27"/>
      <c r="AH88" s="27"/>
      <c r="AI88" s="27"/>
      <c r="AJ88" s="27"/>
      <c r="AK88" s="27"/>
      <c r="AL88" s="27"/>
      <c r="AM88" s="27"/>
    </row>
    <row r="89" spans="1:39" ht="15.75" thickBot="1" x14ac:dyDescent="0.3">
      <c r="A89" s="70"/>
      <c r="B89" s="73"/>
      <c r="C89" s="51" t="s">
        <v>37</v>
      </c>
      <c r="D89" s="51"/>
      <c r="E89" s="36" t="e">
        <f t="shared" ref="E89:AC89" si="35">COS(ATAN(E88))</f>
        <v>#DIV/0!</v>
      </c>
      <c r="F89" s="36" t="e">
        <f t="shared" si="35"/>
        <v>#DIV/0!</v>
      </c>
      <c r="G89" s="36" t="e">
        <f t="shared" si="35"/>
        <v>#DIV/0!</v>
      </c>
      <c r="H89" s="36" t="e">
        <f t="shared" si="35"/>
        <v>#DIV/0!</v>
      </c>
      <c r="I89" s="36" t="e">
        <f t="shared" si="35"/>
        <v>#DIV/0!</v>
      </c>
      <c r="J89" s="36" t="e">
        <f t="shared" si="35"/>
        <v>#DIV/0!</v>
      </c>
      <c r="K89" s="36" t="e">
        <f t="shared" si="35"/>
        <v>#DIV/0!</v>
      </c>
      <c r="L89" s="36" t="e">
        <f t="shared" si="35"/>
        <v>#DIV/0!</v>
      </c>
      <c r="M89" s="36" t="e">
        <f t="shared" si="35"/>
        <v>#DIV/0!</v>
      </c>
      <c r="N89" s="36" t="e">
        <f t="shared" si="35"/>
        <v>#DIV/0!</v>
      </c>
      <c r="O89" s="36" t="e">
        <f t="shared" si="35"/>
        <v>#DIV/0!</v>
      </c>
      <c r="P89" s="36" t="e">
        <f t="shared" si="35"/>
        <v>#DIV/0!</v>
      </c>
      <c r="Q89" s="36" t="e">
        <f t="shared" si="35"/>
        <v>#DIV/0!</v>
      </c>
      <c r="R89" s="36" t="e">
        <f t="shared" si="35"/>
        <v>#DIV/0!</v>
      </c>
      <c r="S89" s="36" t="e">
        <f t="shared" si="35"/>
        <v>#DIV/0!</v>
      </c>
      <c r="T89" s="36" t="e">
        <f t="shared" si="35"/>
        <v>#DIV/0!</v>
      </c>
      <c r="U89" s="36" t="e">
        <f t="shared" si="35"/>
        <v>#DIV/0!</v>
      </c>
      <c r="V89" s="36" t="e">
        <f t="shared" si="35"/>
        <v>#DIV/0!</v>
      </c>
      <c r="W89" s="36" t="e">
        <f t="shared" si="35"/>
        <v>#DIV/0!</v>
      </c>
      <c r="X89" s="36" t="e">
        <f t="shared" si="35"/>
        <v>#DIV/0!</v>
      </c>
      <c r="Y89" s="36" t="e">
        <f t="shared" si="35"/>
        <v>#DIV/0!</v>
      </c>
      <c r="Z89" s="36" t="e">
        <f t="shared" si="35"/>
        <v>#DIV/0!</v>
      </c>
      <c r="AA89" s="36" t="e">
        <f t="shared" si="35"/>
        <v>#DIV/0!</v>
      </c>
      <c r="AB89" s="36" t="e">
        <f t="shared" si="35"/>
        <v>#DIV/0!</v>
      </c>
      <c r="AC89" s="36" t="e">
        <f t="shared" si="35"/>
        <v>#DIV/0!</v>
      </c>
      <c r="AD89" s="37"/>
      <c r="AE89" s="91"/>
      <c r="AF89" s="91"/>
      <c r="AG89" s="27"/>
      <c r="AH89" s="27"/>
      <c r="AI89" s="27"/>
      <c r="AJ89" s="27"/>
      <c r="AK89" s="27"/>
      <c r="AL89" s="27"/>
      <c r="AM89" s="27"/>
    </row>
    <row r="90" spans="1:39" ht="15" customHeight="1" x14ac:dyDescent="0.25">
      <c r="A90" s="68" t="s">
        <v>56</v>
      </c>
      <c r="B90" s="71" t="s">
        <v>47</v>
      </c>
      <c r="C90" s="48" t="s">
        <v>30</v>
      </c>
      <c r="D90" s="48" t="s">
        <v>31</v>
      </c>
      <c r="E90" s="30">
        <v>6</v>
      </c>
      <c r="F90" s="30">
        <v>6</v>
      </c>
      <c r="G90" s="30">
        <v>6</v>
      </c>
      <c r="H90" s="30">
        <v>6</v>
      </c>
      <c r="I90" s="30">
        <v>6</v>
      </c>
      <c r="J90" s="30">
        <v>6</v>
      </c>
      <c r="K90" s="30">
        <v>6</v>
      </c>
      <c r="L90" s="30">
        <v>6</v>
      </c>
      <c r="M90" s="30">
        <v>6</v>
      </c>
      <c r="N90" s="30">
        <v>6</v>
      </c>
      <c r="O90" s="30">
        <v>6</v>
      </c>
      <c r="P90" s="30">
        <v>6</v>
      </c>
      <c r="Q90" s="30">
        <v>6</v>
      </c>
      <c r="R90" s="30">
        <v>6</v>
      </c>
      <c r="S90" s="30">
        <v>6</v>
      </c>
      <c r="T90" s="30">
        <v>6</v>
      </c>
      <c r="U90" s="30">
        <v>6</v>
      </c>
      <c r="V90" s="30">
        <v>6</v>
      </c>
      <c r="W90" s="30">
        <v>6</v>
      </c>
      <c r="X90" s="30">
        <v>6</v>
      </c>
      <c r="Y90" s="30">
        <v>6</v>
      </c>
      <c r="Z90" s="30">
        <v>6</v>
      </c>
      <c r="AA90" s="30">
        <v>6</v>
      </c>
      <c r="AB90" s="30">
        <v>6</v>
      </c>
      <c r="AC90" s="30">
        <v>6</v>
      </c>
      <c r="AD90" s="31"/>
      <c r="AE90" s="92"/>
      <c r="AF90" s="23"/>
      <c r="AG90" s="27"/>
      <c r="AH90" s="27"/>
      <c r="AI90" s="27"/>
      <c r="AJ90" s="27"/>
      <c r="AK90" s="27"/>
      <c r="AL90" s="27"/>
      <c r="AM90" s="27"/>
    </row>
    <row r="91" spans="1:39" x14ac:dyDescent="0.25">
      <c r="A91" s="69"/>
      <c r="B91" s="72"/>
      <c r="C91" s="49" t="s">
        <v>32</v>
      </c>
      <c r="D91" s="49" t="s">
        <v>38</v>
      </c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39"/>
      <c r="AE91" s="93"/>
      <c r="AF91" s="95"/>
      <c r="AG91" s="27"/>
      <c r="AH91" s="27"/>
      <c r="AI91" s="27"/>
      <c r="AJ91" s="27"/>
      <c r="AK91" s="27"/>
      <c r="AL91" s="27"/>
      <c r="AM91" s="27"/>
    </row>
    <row r="92" spans="1:39" x14ac:dyDescent="0.25">
      <c r="A92" s="69"/>
      <c r="B92" s="72"/>
      <c r="C92" s="49" t="s">
        <v>33</v>
      </c>
      <c r="D92" s="49" t="s">
        <v>39</v>
      </c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25"/>
      <c r="AE92" s="91"/>
      <c r="AF92" s="91"/>
      <c r="AG92" s="27"/>
      <c r="AH92" s="27"/>
      <c r="AI92" s="27"/>
      <c r="AJ92" s="27"/>
      <c r="AK92" s="27"/>
      <c r="AL92" s="27"/>
      <c r="AM92" s="27"/>
    </row>
    <row r="93" spans="1:39" x14ac:dyDescent="0.25">
      <c r="A93" s="69"/>
      <c r="B93" s="72"/>
      <c r="C93" s="49" t="s">
        <v>34</v>
      </c>
      <c r="D93" s="49" t="s">
        <v>35</v>
      </c>
      <c r="E93" s="34">
        <f t="shared" ref="E93:AC93" si="36">SQRT(POWER(E91,2)+POWER(E92,2))/E90/1.73</f>
        <v>0</v>
      </c>
      <c r="F93" s="34">
        <f t="shared" si="36"/>
        <v>0</v>
      </c>
      <c r="G93" s="34">
        <f t="shared" si="36"/>
        <v>0</v>
      </c>
      <c r="H93" s="34">
        <f t="shared" si="36"/>
        <v>0</v>
      </c>
      <c r="I93" s="34">
        <f t="shared" si="36"/>
        <v>0</v>
      </c>
      <c r="J93" s="34">
        <f t="shared" si="36"/>
        <v>0</v>
      </c>
      <c r="K93" s="34">
        <f t="shared" si="36"/>
        <v>0</v>
      </c>
      <c r="L93" s="34">
        <f t="shared" si="36"/>
        <v>0</v>
      </c>
      <c r="M93" s="34">
        <f t="shared" si="36"/>
        <v>0</v>
      </c>
      <c r="N93" s="34">
        <f t="shared" si="36"/>
        <v>0</v>
      </c>
      <c r="O93" s="34">
        <f t="shared" si="36"/>
        <v>0</v>
      </c>
      <c r="P93" s="34">
        <f t="shared" si="36"/>
        <v>0</v>
      </c>
      <c r="Q93" s="34">
        <f t="shared" si="36"/>
        <v>0</v>
      </c>
      <c r="R93" s="34">
        <f t="shared" si="36"/>
        <v>0</v>
      </c>
      <c r="S93" s="34">
        <f t="shared" si="36"/>
        <v>0</v>
      </c>
      <c r="T93" s="34">
        <f t="shared" si="36"/>
        <v>0</v>
      </c>
      <c r="U93" s="34">
        <f t="shared" si="36"/>
        <v>0</v>
      </c>
      <c r="V93" s="34">
        <f t="shared" si="36"/>
        <v>0</v>
      </c>
      <c r="W93" s="34">
        <f t="shared" si="36"/>
        <v>0</v>
      </c>
      <c r="X93" s="34">
        <f t="shared" si="36"/>
        <v>0</v>
      </c>
      <c r="Y93" s="34">
        <f t="shared" si="36"/>
        <v>0</v>
      </c>
      <c r="Z93" s="34">
        <f t="shared" si="36"/>
        <v>0</v>
      </c>
      <c r="AA93" s="34">
        <f t="shared" si="36"/>
        <v>0</v>
      </c>
      <c r="AB93" s="34">
        <f t="shared" si="36"/>
        <v>0</v>
      </c>
      <c r="AC93" s="34">
        <f t="shared" si="36"/>
        <v>0</v>
      </c>
      <c r="AD93" s="25"/>
      <c r="AE93" s="91"/>
      <c r="AF93" s="91"/>
      <c r="AG93" s="27"/>
      <c r="AH93" s="27"/>
      <c r="AI93" s="27"/>
      <c r="AJ93" s="27"/>
      <c r="AK93" s="27"/>
      <c r="AL93" s="27"/>
      <c r="AM93" s="27"/>
    </row>
    <row r="94" spans="1:39" x14ac:dyDescent="0.25">
      <c r="A94" s="69"/>
      <c r="B94" s="72"/>
      <c r="C94" s="49" t="s">
        <v>36</v>
      </c>
      <c r="D94" s="49"/>
      <c r="E94" s="35" t="e">
        <f t="shared" ref="E94:AC94" si="37">E92/E91</f>
        <v>#DIV/0!</v>
      </c>
      <c r="F94" s="35" t="e">
        <f t="shared" si="37"/>
        <v>#DIV/0!</v>
      </c>
      <c r="G94" s="35" t="e">
        <f t="shared" si="37"/>
        <v>#DIV/0!</v>
      </c>
      <c r="H94" s="35" t="e">
        <f t="shared" si="37"/>
        <v>#DIV/0!</v>
      </c>
      <c r="I94" s="35" t="e">
        <f t="shared" si="37"/>
        <v>#DIV/0!</v>
      </c>
      <c r="J94" s="35" t="e">
        <f t="shared" si="37"/>
        <v>#DIV/0!</v>
      </c>
      <c r="K94" s="35" t="e">
        <f t="shared" si="37"/>
        <v>#DIV/0!</v>
      </c>
      <c r="L94" s="35" t="e">
        <f t="shared" si="37"/>
        <v>#DIV/0!</v>
      </c>
      <c r="M94" s="35" t="e">
        <f t="shared" si="37"/>
        <v>#DIV/0!</v>
      </c>
      <c r="N94" s="35" t="e">
        <f t="shared" si="37"/>
        <v>#DIV/0!</v>
      </c>
      <c r="O94" s="35" t="e">
        <f t="shared" si="37"/>
        <v>#DIV/0!</v>
      </c>
      <c r="P94" s="35" t="e">
        <f t="shared" si="37"/>
        <v>#DIV/0!</v>
      </c>
      <c r="Q94" s="35" t="e">
        <f t="shared" si="37"/>
        <v>#DIV/0!</v>
      </c>
      <c r="R94" s="35" t="e">
        <f t="shared" si="37"/>
        <v>#DIV/0!</v>
      </c>
      <c r="S94" s="35" t="e">
        <f t="shared" si="37"/>
        <v>#DIV/0!</v>
      </c>
      <c r="T94" s="35" t="e">
        <f t="shared" si="37"/>
        <v>#DIV/0!</v>
      </c>
      <c r="U94" s="35" t="e">
        <f t="shared" si="37"/>
        <v>#DIV/0!</v>
      </c>
      <c r="V94" s="35" t="e">
        <f t="shared" si="37"/>
        <v>#DIV/0!</v>
      </c>
      <c r="W94" s="35" t="e">
        <f t="shared" si="37"/>
        <v>#DIV/0!</v>
      </c>
      <c r="X94" s="35" t="e">
        <f t="shared" si="37"/>
        <v>#DIV/0!</v>
      </c>
      <c r="Y94" s="35" t="e">
        <f t="shared" si="37"/>
        <v>#DIV/0!</v>
      </c>
      <c r="Z94" s="35" t="e">
        <f t="shared" si="37"/>
        <v>#DIV/0!</v>
      </c>
      <c r="AA94" s="35" t="e">
        <f t="shared" si="37"/>
        <v>#DIV/0!</v>
      </c>
      <c r="AB94" s="35" t="e">
        <f t="shared" si="37"/>
        <v>#DIV/0!</v>
      </c>
      <c r="AC94" s="35" t="e">
        <f t="shared" si="37"/>
        <v>#DIV/0!</v>
      </c>
      <c r="AD94" s="25"/>
      <c r="AE94" s="91"/>
      <c r="AF94" s="91"/>
      <c r="AG94" s="27"/>
      <c r="AH94" s="27"/>
      <c r="AI94" s="27"/>
      <c r="AJ94" s="27"/>
      <c r="AK94" s="27"/>
      <c r="AL94" s="27"/>
      <c r="AM94" s="27"/>
    </row>
    <row r="95" spans="1:39" ht="15.75" thickBot="1" x14ac:dyDescent="0.3">
      <c r="A95" s="70"/>
      <c r="B95" s="73"/>
      <c r="C95" s="51" t="s">
        <v>37</v>
      </c>
      <c r="D95" s="51"/>
      <c r="E95" s="36" t="e">
        <f t="shared" ref="E95:AC95" si="38">COS(ATAN(E94))</f>
        <v>#DIV/0!</v>
      </c>
      <c r="F95" s="36" t="e">
        <f t="shared" si="38"/>
        <v>#DIV/0!</v>
      </c>
      <c r="G95" s="36" t="e">
        <f t="shared" si="38"/>
        <v>#DIV/0!</v>
      </c>
      <c r="H95" s="36" t="e">
        <f t="shared" si="38"/>
        <v>#DIV/0!</v>
      </c>
      <c r="I95" s="36" t="e">
        <f t="shared" si="38"/>
        <v>#DIV/0!</v>
      </c>
      <c r="J95" s="36" t="e">
        <f t="shared" si="38"/>
        <v>#DIV/0!</v>
      </c>
      <c r="K95" s="36" t="e">
        <f t="shared" si="38"/>
        <v>#DIV/0!</v>
      </c>
      <c r="L95" s="36" t="e">
        <f t="shared" si="38"/>
        <v>#DIV/0!</v>
      </c>
      <c r="M95" s="36" t="e">
        <f t="shared" si="38"/>
        <v>#DIV/0!</v>
      </c>
      <c r="N95" s="36" t="e">
        <f t="shared" si="38"/>
        <v>#DIV/0!</v>
      </c>
      <c r="O95" s="36" t="e">
        <f t="shared" si="38"/>
        <v>#DIV/0!</v>
      </c>
      <c r="P95" s="36" t="e">
        <f t="shared" si="38"/>
        <v>#DIV/0!</v>
      </c>
      <c r="Q95" s="36" t="e">
        <f t="shared" si="38"/>
        <v>#DIV/0!</v>
      </c>
      <c r="R95" s="36" t="e">
        <f t="shared" si="38"/>
        <v>#DIV/0!</v>
      </c>
      <c r="S95" s="36" t="e">
        <f t="shared" si="38"/>
        <v>#DIV/0!</v>
      </c>
      <c r="T95" s="36" t="e">
        <f t="shared" si="38"/>
        <v>#DIV/0!</v>
      </c>
      <c r="U95" s="36" t="e">
        <f t="shared" si="38"/>
        <v>#DIV/0!</v>
      </c>
      <c r="V95" s="36" t="e">
        <f t="shared" si="38"/>
        <v>#DIV/0!</v>
      </c>
      <c r="W95" s="36" t="e">
        <f t="shared" si="38"/>
        <v>#DIV/0!</v>
      </c>
      <c r="X95" s="36" t="e">
        <f t="shared" si="38"/>
        <v>#DIV/0!</v>
      </c>
      <c r="Y95" s="36" t="e">
        <f t="shared" si="38"/>
        <v>#DIV/0!</v>
      </c>
      <c r="Z95" s="36" t="e">
        <f t="shared" si="38"/>
        <v>#DIV/0!</v>
      </c>
      <c r="AA95" s="36" t="e">
        <f t="shared" si="38"/>
        <v>#DIV/0!</v>
      </c>
      <c r="AB95" s="36" t="e">
        <f t="shared" si="38"/>
        <v>#DIV/0!</v>
      </c>
      <c r="AC95" s="36" t="e">
        <f t="shared" si="38"/>
        <v>#DIV/0!</v>
      </c>
      <c r="AD95" s="37"/>
      <c r="AE95" s="91"/>
      <c r="AF95" s="91"/>
      <c r="AG95" s="27"/>
      <c r="AH95" s="27"/>
      <c r="AI95" s="27"/>
      <c r="AJ95" s="27"/>
      <c r="AK95" s="27"/>
      <c r="AL95" s="27"/>
      <c r="AM95" s="27"/>
    </row>
    <row r="96" spans="1:39" x14ac:dyDescent="0.25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91"/>
      <c r="AF96" s="91"/>
      <c r="AG96" s="27"/>
      <c r="AH96" s="27"/>
      <c r="AI96" s="27"/>
      <c r="AJ96" s="27"/>
      <c r="AK96" s="27"/>
      <c r="AL96" s="27"/>
      <c r="AM96" s="27"/>
    </row>
    <row r="97" spans="1:39" x14ac:dyDescent="0.25">
      <c r="A97" s="3"/>
      <c r="B97" s="4"/>
      <c r="C97" s="4"/>
      <c r="D97" s="4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4"/>
      <c r="AE97" s="91"/>
      <c r="AF97" s="91"/>
      <c r="AG97" s="27"/>
      <c r="AH97" s="27"/>
      <c r="AI97" s="27"/>
      <c r="AJ97" s="27"/>
      <c r="AK97" s="27"/>
      <c r="AL97" s="27"/>
      <c r="AM97" s="27"/>
    </row>
    <row r="98" spans="1:39" x14ac:dyDescent="0.25">
      <c r="E98" s="88" t="s">
        <v>67</v>
      </c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AE98" s="91"/>
      <c r="AF98" s="91"/>
      <c r="AG98" s="27"/>
      <c r="AH98" s="27"/>
      <c r="AI98" s="27"/>
      <c r="AJ98" s="27"/>
      <c r="AK98" s="27"/>
      <c r="AL98" s="27"/>
      <c r="AM98" s="27"/>
    </row>
    <row r="99" spans="1:39" ht="15.75" thickBot="1" x14ac:dyDescent="0.3">
      <c r="E99" s="26" t="s">
        <v>35</v>
      </c>
      <c r="F99" s="26" t="s">
        <v>68</v>
      </c>
      <c r="G99" s="26" t="s">
        <v>69</v>
      </c>
      <c r="AE99" s="91"/>
      <c r="AF99" s="91"/>
      <c r="AG99" s="27"/>
      <c r="AH99" s="27"/>
      <c r="AI99" s="27"/>
      <c r="AJ99" s="27"/>
      <c r="AK99" s="27"/>
      <c r="AL99" s="27"/>
      <c r="AM99" s="27"/>
    </row>
    <row r="100" spans="1:39" x14ac:dyDescent="0.25">
      <c r="A100" s="82" t="s">
        <v>70</v>
      </c>
      <c r="B100" s="85" t="s">
        <v>41</v>
      </c>
      <c r="C100" s="10" t="s">
        <v>30</v>
      </c>
      <c r="D100" s="10" t="s">
        <v>31</v>
      </c>
      <c r="E100" s="11">
        <v>0.4</v>
      </c>
      <c r="F100" s="11"/>
      <c r="G100" s="11"/>
      <c r="H100" s="24"/>
      <c r="I100" s="23"/>
      <c r="AE100" s="91"/>
      <c r="AF100" s="91"/>
      <c r="AG100" s="27"/>
      <c r="AH100" s="27"/>
      <c r="AI100" s="27"/>
      <c r="AJ100" s="27"/>
      <c r="AK100" s="27"/>
      <c r="AL100" s="27"/>
      <c r="AM100" s="27"/>
    </row>
    <row r="101" spans="1:39" x14ac:dyDescent="0.25">
      <c r="A101" s="83"/>
      <c r="B101" s="86"/>
      <c r="C101" s="2" t="s">
        <v>32</v>
      </c>
      <c r="D101" s="2" t="s">
        <v>38</v>
      </c>
      <c r="E101" s="6"/>
      <c r="F101" s="6"/>
      <c r="G101" s="6"/>
      <c r="H101" s="22"/>
      <c r="I101" s="21"/>
      <c r="AE101" s="91"/>
      <c r="AF101" s="91"/>
      <c r="AG101" s="27"/>
      <c r="AH101" s="27"/>
      <c r="AI101" s="27"/>
      <c r="AJ101" s="27"/>
      <c r="AK101" s="27"/>
      <c r="AL101" s="27"/>
      <c r="AM101" s="27"/>
    </row>
    <row r="102" spans="1:39" x14ac:dyDescent="0.25">
      <c r="A102" s="83"/>
      <c r="B102" s="86"/>
      <c r="C102" s="2" t="s">
        <v>33</v>
      </c>
      <c r="D102" s="28" t="s">
        <v>39</v>
      </c>
      <c r="E102" s="7"/>
      <c r="F102" s="7"/>
      <c r="G102" s="7"/>
      <c r="H102" s="20"/>
      <c r="I102" s="20"/>
      <c r="AE102" s="91"/>
      <c r="AF102" s="91"/>
      <c r="AG102" s="27"/>
      <c r="AH102" s="27"/>
      <c r="AI102" s="27"/>
      <c r="AJ102" s="27"/>
      <c r="AK102" s="27"/>
      <c r="AL102" s="27"/>
      <c r="AM102" s="27"/>
    </row>
    <row r="103" spans="1:39" x14ac:dyDescent="0.25">
      <c r="A103" s="83"/>
      <c r="B103" s="86"/>
      <c r="C103" s="2" t="s">
        <v>34</v>
      </c>
      <c r="D103" s="28" t="s">
        <v>35</v>
      </c>
      <c r="E103" s="9">
        <v>2</v>
      </c>
      <c r="F103" s="9">
        <v>4</v>
      </c>
      <c r="G103" s="9">
        <v>5</v>
      </c>
      <c r="H103" s="20"/>
      <c r="I103" s="20"/>
      <c r="AE103" s="91"/>
      <c r="AF103" s="91"/>
      <c r="AG103" s="27"/>
      <c r="AH103" s="27"/>
      <c r="AI103" s="27"/>
      <c r="AJ103" s="27"/>
      <c r="AK103" s="27"/>
      <c r="AL103" s="27"/>
      <c r="AM103" s="27"/>
    </row>
    <row r="104" spans="1:39" x14ac:dyDescent="0.25">
      <c r="A104" s="83"/>
      <c r="B104" s="86"/>
      <c r="C104" s="28" t="s">
        <v>36</v>
      </c>
      <c r="D104" s="28"/>
      <c r="E104" s="8"/>
      <c r="F104" s="8"/>
      <c r="G104" s="8"/>
      <c r="H104" s="20"/>
      <c r="I104" s="20"/>
      <c r="AE104" s="91"/>
      <c r="AF104" s="91"/>
      <c r="AG104" s="27"/>
      <c r="AH104" s="27"/>
      <c r="AI104" s="27"/>
      <c r="AJ104" s="27"/>
      <c r="AK104" s="27"/>
      <c r="AL104" s="27"/>
      <c r="AM104" s="27"/>
    </row>
    <row r="105" spans="1:39" ht="15.75" thickBot="1" x14ac:dyDescent="0.3">
      <c r="A105" s="84"/>
      <c r="B105" s="87"/>
      <c r="C105" s="29" t="s">
        <v>37</v>
      </c>
      <c r="D105" s="29"/>
      <c r="E105" s="12"/>
      <c r="F105" s="12"/>
      <c r="G105" s="12"/>
      <c r="H105" s="20"/>
      <c r="I105" s="20"/>
      <c r="AE105" s="91"/>
      <c r="AF105" s="91"/>
      <c r="AG105" s="27"/>
      <c r="AH105" s="27"/>
      <c r="AI105" s="27"/>
      <c r="AJ105" s="27"/>
      <c r="AK105" s="27"/>
      <c r="AL105" s="27"/>
      <c r="AM105" s="27"/>
    </row>
    <row r="106" spans="1:39" x14ac:dyDescent="0.25">
      <c r="AE106" s="91"/>
      <c r="AF106" s="91"/>
      <c r="AG106" s="27"/>
      <c r="AH106" s="27"/>
      <c r="AI106" s="27"/>
      <c r="AJ106" s="27"/>
      <c r="AK106" s="27"/>
      <c r="AL106" s="27"/>
      <c r="AM106" s="27"/>
    </row>
    <row r="107" spans="1:39" x14ac:dyDescent="0.25">
      <c r="AE107" s="91"/>
      <c r="AF107" s="91"/>
      <c r="AG107" s="27"/>
      <c r="AH107" s="27"/>
      <c r="AI107" s="27"/>
      <c r="AJ107" s="27"/>
      <c r="AK107" s="27"/>
      <c r="AL107" s="27"/>
      <c r="AM107" s="27"/>
    </row>
  </sheetData>
  <autoFilter ref="A1:AH105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</autoFilter>
  <mergeCells count="42">
    <mergeCell ref="A90:A95"/>
    <mergeCell ref="B90:B95"/>
    <mergeCell ref="E98:Y98"/>
    <mergeCell ref="A72:A77"/>
    <mergeCell ref="B72:B77"/>
    <mergeCell ref="A78:A83"/>
    <mergeCell ref="B78:B83"/>
    <mergeCell ref="A84:A89"/>
    <mergeCell ref="B84:B89"/>
    <mergeCell ref="A54:A59"/>
    <mergeCell ref="B54:B59"/>
    <mergeCell ref="A60:A65"/>
    <mergeCell ref="B60:B65"/>
    <mergeCell ref="A66:A71"/>
    <mergeCell ref="B66:B71"/>
    <mergeCell ref="A34:AD34"/>
    <mergeCell ref="A36:A41"/>
    <mergeCell ref="B36:B41"/>
    <mergeCell ref="A42:A47"/>
    <mergeCell ref="B42:B47"/>
    <mergeCell ref="A48:A53"/>
    <mergeCell ref="B48:B53"/>
    <mergeCell ref="A26:A31"/>
    <mergeCell ref="B26:B31"/>
    <mergeCell ref="A24:AD24"/>
    <mergeCell ref="A8:AD8"/>
    <mergeCell ref="A10:A15"/>
    <mergeCell ref="B10:B15"/>
    <mergeCell ref="A16:A21"/>
    <mergeCell ref="B16:B21"/>
    <mergeCell ref="A1:AD1"/>
    <mergeCell ref="A2:AD2"/>
    <mergeCell ref="A3:AD3"/>
    <mergeCell ref="A4:AD4"/>
    <mergeCell ref="A5:A6"/>
    <mergeCell ref="B5:B6"/>
    <mergeCell ref="C5:C6"/>
    <mergeCell ref="D5:D6"/>
    <mergeCell ref="E5:AC5"/>
    <mergeCell ref="AD5:AD6"/>
    <mergeCell ref="A100:A105"/>
    <mergeCell ref="B100:B105"/>
  </mergeCells>
  <printOptions horizontalCentered="1"/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2021.12.15</vt:lpstr>
      <vt:lpstr>2021.06.16</vt:lpstr>
      <vt:lpstr>'2021.06.16'!Ктр</vt:lpstr>
      <vt:lpstr>'2021.06.16'!Точность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Кривоносонова МА</dc:creator>
  <cp:lastModifiedBy>Пользователь1</cp:lastModifiedBy>
  <cp:lastPrinted>2021-06-18T04:38:40Z</cp:lastPrinted>
  <dcterms:created xsi:type="dcterms:W3CDTF">2014-12-18T12:50:05Z</dcterms:created>
  <dcterms:modified xsi:type="dcterms:W3CDTF">2022-01-12T06:19:01Z</dcterms:modified>
</cp:coreProperties>
</file>