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5480"/>
  </bookViews>
  <sheets>
    <sheet name="2022.06.15" sheetId="11" r:id="rId1"/>
    <sheet name="2021.12.15" sheetId="12" r:id="rId2"/>
    <sheet name="2021.06.16" sheetId="10" r:id="rId3"/>
    <sheet name="2020.06.17" sheetId="9" r:id="rId4"/>
    <sheet name="2019.12.18" sheetId="8" r:id="rId5"/>
    <sheet name="2019.06.19" sheetId="7" r:id="rId6"/>
    <sheet name="2018.12.19" sheetId="6" r:id="rId7"/>
    <sheet name="2018.06.20" sheetId="5" r:id="rId8"/>
  </sheets>
  <definedNames>
    <definedName name="_xlnm._FilterDatabase" localSheetId="2" hidden="1">'2021.06.16'!$A$1:$AH$525</definedName>
    <definedName name="Ктр" localSheetId="2">'2021.06.16'!$E$14</definedName>
    <definedName name="Точность" localSheetId="2">'2021.06.16'!$M$14</definedName>
  </definedName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05" i="11"/>
  <c r="AC306" s="1"/>
  <c r="AB305"/>
  <c r="AB306" s="1"/>
  <c r="AA305"/>
  <c r="AA306" s="1"/>
  <c r="Z305"/>
  <c r="Z306" s="1"/>
  <c r="Y305"/>
  <c r="Y306" s="1"/>
  <c r="X305"/>
  <c r="X306" s="1"/>
  <c r="W305"/>
  <c r="W306" s="1"/>
  <c r="V305"/>
  <c r="V306" s="1"/>
  <c r="U305"/>
  <c r="U306" s="1"/>
  <c r="T305"/>
  <c r="T306" s="1"/>
  <c r="S305"/>
  <c r="S306" s="1"/>
  <c r="R305"/>
  <c r="R306" s="1"/>
  <c r="Q305"/>
  <c r="Q306" s="1"/>
  <c r="P305"/>
  <c r="P306" s="1"/>
  <c r="O305"/>
  <c r="O306" s="1"/>
  <c r="N305"/>
  <c r="N306" s="1"/>
  <c r="M305"/>
  <c r="M306" s="1"/>
  <c r="L305"/>
  <c r="L306" s="1"/>
  <c r="K305"/>
  <c r="K306" s="1"/>
  <c r="J305"/>
  <c r="J306" s="1"/>
  <c r="I305"/>
  <c r="I306" s="1"/>
  <c r="H305"/>
  <c r="H306" s="1"/>
  <c r="G305"/>
  <c r="G306" s="1"/>
  <c r="F305"/>
  <c r="F306" s="1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13"/>
  <c r="F313"/>
  <c r="G313"/>
  <c r="H313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A313"/>
  <c r="AB313"/>
  <c r="AC313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Y314"/>
  <c r="Z314"/>
  <c r="AA314"/>
  <c r="AB314"/>
  <c r="AC314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E190" l="1"/>
  <c r="F190"/>
  <c r="E191"/>
  <c r="E192" s="1"/>
  <c r="F191"/>
  <c r="F192" s="1"/>
  <c r="E196"/>
  <c r="F196"/>
  <c r="E197"/>
  <c r="E198" s="1"/>
  <c r="F197"/>
  <c r="F198"/>
  <c r="E202"/>
  <c r="F202"/>
  <c r="E203"/>
  <c r="E204" s="1"/>
  <c r="F203"/>
  <c r="F204" s="1"/>
  <c r="E208"/>
  <c r="F208"/>
  <c r="E209"/>
  <c r="F209"/>
  <c r="E210"/>
  <c r="F210"/>
  <c r="E161"/>
  <c r="E162" s="1"/>
  <c r="F161"/>
  <c r="E265"/>
  <c r="F265"/>
  <c r="E266"/>
  <c r="E267" s="1"/>
  <c r="F266"/>
  <c r="F267" s="1"/>
  <c r="E271"/>
  <c r="F271"/>
  <c r="E272"/>
  <c r="F272"/>
  <c r="E273"/>
  <c r="F273"/>
  <c r="E277"/>
  <c r="F277"/>
  <c r="E278"/>
  <c r="F278"/>
  <c r="F279" s="1"/>
  <c r="E279"/>
  <c r="E283"/>
  <c r="F283"/>
  <c r="E284"/>
  <c r="E285" s="1"/>
  <c r="F284"/>
  <c r="F285"/>
  <c r="Z306" i="12" l="1"/>
  <c r="V306"/>
  <c r="R306"/>
  <c r="N306"/>
  <c r="J306"/>
  <c r="F306"/>
  <c r="AC305"/>
  <c r="AC306" s="1"/>
  <c r="AB305"/>
  <c r="AB306" s="1"/>
  <c r="AA305"/>
  <c r="AA306" s="1"/>
  <c r="Z305"/>
  <c r="Y305"/>
  <c r="Y306" s="1"/>
  <c r="X305"/>
  <c r="X306" s="1"/>
  <c r="W305"/>
  <c r="W306" s="1"/>
  <c r="V305"/>
  <c r="U305"/>
  <c r="U306" s="1"/>
  <c r="T305"/>
  <c r="T306" s="1"/>
  <c r="S305"/>
  <c r="S306" s="1"/>
  <c r="R305"/>
  <c r="Q305"/>
  <c r="Q306" s="1"/>
  <c r="P305"/>
  <c r="P306" s="1"/>
  <c r="O305"/>
  <c r="O306" s="1"/>
  <c r="N305"/>
  <c r="M305"/>
  <c r="M306" s="1"/>
  <c r="L305"/>
  <c r="L306" s="1"/>
  <c r="K305"/>
  <c r="K306" s="1"/>
  <c r="J305"/>
  <c r="I305"/>
  <c r="I306" s="1"/>
  <c r="H305"/>
  <c r="H306" s="1"/>
  <c r="G305"/>
  <c r="G306" s="1"/>
  <c r="F305"/>
  <c r="E305"/>
  <c r="E306" s="1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AC297"/>
  <c r="Z297"/>
  <c r="Y297"/>
  <c r="U297"/>
  <c r="R297"/>
  <c r="Q297"/>
  <c r="P297"/>
  <c r="N297"/>
  <c r="M297"/>
  <c r="L297"/>
  <c r="I297"/>
  <c r="H297"/>
  <c r="E297"/>
  <c r="AC296"/>
  <c r="AB296"/>
  <c r="AB297" s="1"/>
  <c r="AA296"/>
  <c r="AA297" s="1"/>
  <c r="Z296"/>
  <c r="Y296"/>
  <c r="X296"/>
  <c r="X297" s="1"/>
  <c r="W296"/>
  <c r="W297" s="1"/>
  <c r="V296"/>
  <c r="V297" s="1"/>
  <c r="U296"/>
  <c r="T296"/>
  <c r="T297" s="1"/>
  <c r="S296"/>
  <c r="S297" s="1"/>
  <c r="R296"/>
  <c r="Q296"/>
  <c r="P296"/>
  <c r="O296"/>
  <c r="O297" s="1"/>
  <c r="N296"/>
  <c r="M296"/>
  <c r="L296"/>
  <c r="K296"/>
  <c r="K297" s="1"/>
  <c r="J296"/>
  <c r="J297" s="1"/>
  <c r="I296"/>
  <c r="H296"/>
  <c r="G296"/>
  <c r="G297" s="1"/>
  <c r="F296"/>
  <c r="F297" s="1"/>
  <c r="E296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E293"/>
  <c r="AF293" s="1"/>
  <c r="AC291"/>
  <c r="Z291"/>
  <c r="Y291"/>
  <c r="W291"/>
  <c r="V291"/>
  <c r="U291"/>
  <c r="R291"/>
  <c r="Q291"/>
  <c r="N291"/>
  <c r="M291"/>
  <c r="J291"/>
  <c r="I291"/>
  <c r="F291"/>
  <c r="E291"/>
  <c r="AC290"/>
  <c r="AB290"/>
  <c r="AB291" s="1"/>
  <c r="AA290"/>
  <c r="AA291" s="1"/>
  <c r="Z290"/>
  <c r="Y290"/>
  <c r="X290"/>
  <c r="X291" s="1"/>
  <c r="W290"/>
  <c r="V290"/>
  <c r="U290"/>
  <c r="T290"/>
  <c r="T291" s="1"/>
  <c r="S290"/>
  <c r="S291" s="1"/>
  <c r="R290"/>
  <c r="Q290"/>
  <c r="P290"/>
  <c r="P291" s="1"/>
  <c r="O290"/>
  <c r="O291" s="1"/>
  <c r="N290"/>
  <c r="M290"/>
  <c r="L290"/>
  <c r="L291" s="1"/>
  <c r="K290"/>
  <c r="K291" s="1"/>
  <c r="J290"/>
  <c r="I290"/>
  <c r="H290"/>
  <c r="H291" s="1"/>
  <c r="G290"/>
  <c r="G291" s="1"/>
  <c r="F290"/>
  <c r="E290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F287"/>
  <c r="AE287"/>
  <c r="AB285"/>
  <c r="AA285"/>
  <c r="Z285"/>
  <c r="W285"/>
  <c r="V285"/>
  <c r="T285"/>
  <c r="S285"/>
  <c r="R285"/>
  <c r="P285"/>
  <c r="O285"/>
  <c r="N285"/>
  <c r="L285"/>
  <c r="K285"/>
  <c r="J285"/>
  <c r="G285"/>
  <c r="F285"/>
  <c r="AC284"/>
  <c r="AC285" s="1"/>
  <c r="AB284"/>
  <c r="AA284"/>
  <c r="Z284"/>
  <c r="Y284"/>
  <c r="Y285" s="1"/>
  <c r="X284"/>
  <c r="X285" s="1"/>
  <c r="W284"/>
  <c r="V284"/>
  <c r="U284"/>
  <c r="U285" s="1"/>
  <c r="T284"/>
  <c r="S284"/>
  <c r="R284"/>
  <c r="Q284"/>
  <c r="Q285" s="1"/>
  <c r="P284"/>
  <c r="O284"/>
  <c r="N284"/>
  <c r="M284"/>
  <c r="M285" s="1"/>
  <c r="L284"/>
  <c r="K284"/>
  <c r="J284"/>
  <c r="I284"/>
  <c r="I285" s="1"/>
  <c r="H284"/>
  <c r="H285" s="1"/>
  <c r="G284"/>
  <c r="F284"/>
  <c r="E284"/>
  <c r="E285" s="1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AC279"/>
  <c r="AA279"/>
  <c r="Z279"/>
  <c r="Y279"/>
  <c r="V279"/>
  <c r="U279"/>
  <c r="R279"/>
  <c r="Q279"/>
  <c r="O279"/>
  <c r="N279"/>
  <c r="M279"/>
  <c r="K279"/>
  <c r="J279"/>
  <c r="I279"/>
  <c r="F279"/>
  <c r="E279"/>
  <c r="AC278"/>
  <c r="AB278"/>
  <c r="AB279" s="1"/>
  <c r="AA278"/>
  <c r="Z278"/>
  <c r="Y278"/>
  <c r="X278"/>
  <c r="X279" s="1"/>
  <c r="W278"/>
  <c r="W279" s="1"/>
  <c r="V278"/>
  <c r="U278"/>
  <c r="T278"/>
  <c r="T279" s="1"/>
  <c r="S278"/>
  <c r="S279" s="1"/>
  <c r="R278"/>
  <c r="Q278"/>
  <c r="P278"/>
  <c r="P279" s="1"/>
  <c r="O278"/>
  <c r="N278"/>
  <c r="M278"/>
  <c r="L278"/>
  <c r="L279" s="1"/>
  <c r="K278"/>
  <c r="J278"/>
  <c r="I278"/>
  <c r="H278"/>
  <c r="H279" s="1"/>
  <c r="G278"/>
  <c r="G279" s="1"/>
  <c r="F278"/>
  <c r="E278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AC273"/>
  <c r="AB273"/>
  <c r="Y273"/>
  <c r="X273"/>
  <c r="V273"/>
  <c r="U273"/>
  <c r="T273"/>
  <c r="R273"/>
  <c r="Q273"/>
  <c r="P273"/>
  <c r="N273"/>
  <c r="M273"/>
  <c r="L273"/>
  <c r="I273"/>
  <c r="H273"/>
  <c r="F273"/>
  <c r="E273"/>
  <c r="AC272"/>
  <c r="AB272"/>
  <c r="AA272"/>
  <c r="AA273" s="1"/>
  <c r="Z272"/>
  <c r="Z273" s="1"/>
  <c r="Y272"/>
  <c r="X272"/>
  <c r="W272"/>
  <c r="W273" s="1"/>
  <c r="V272"/>
  <c r="U272"/>
  <c r="T272"/>
  <c r="S272"/>
  <c r="S273" s="1"/>
  <c r="R272"/>
  <c r="Q272"/>
  <c r="P272"/>
  <c r="O272"/>
  <c r="O273" s="1"/>
  <c r="N272"/>
  <c r="M272"/>
  <c r="L272"/>
  <c r="K272"/>
  <c r="K273" s="1"/>
  <c r="J272"/>
  <c r="J273" s="1"/>
  <c r="I272"/>
  <c r="H272"/>
  <c r="G272"/>
  <c r="G273" s="1"/>
  <c r="F272"/>
  <c r="E272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AB267"/>
  <c r="AA267"/>
  <c r="X267"/>
  <c r="W267"/>
  <c r="T267"/>
  <c r="S267"/>
  <c r="P267"/>
  <c r="O267"/>
  <c r="L267"/>
  <c r="K267"/>
  <c r="H267"/>
  <c r="G267"/>
  <c r="AC266"/>
  <c r="AC267" s="1"/>
  <c r="AB266"/>
  <c r="AA266"/>
  <c r="Z266"/>
  <c r="Z267" s="1"/>
  <c r="Y266"/>
  <c r="Y267" s="1"/>
  <c r="X266"/>
  <c r="W266"/>
  <c r="V266"/>
  <c r="V267" s="1"/>
  <c r="U266"/>
  <c r="U267" s="1"/>
  <c r="T266"/>
  <c r="S266"/>
  <c r="R266"/>
  <c r="R267" s="1"/>
  <c r="Q266"/>
  <c r="Q267" s="1"/>
  <c r="P266"/>
  <c r="O266"/>
  <c r="N266"/>
  <c r="N267" s="1"/>
  <c r="M266"/>
  <c r="M267" s="1"/>
  <c r="L266"/>
  <c r="K266"/>
  <c r="J266"/>
  <c r="J267" s="1"/>
  <c r="I266"/>
  <c r="I267" s="1"/>
  <c r="H266"/>
  <c r="G266"/>
  <c r="F266"/>
  <c r="F267" s="1"/>
  <c r="E266"/>
  <c r="E267" s="1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AA261"/>
  <c r="Z261"/>
  <c r="X261"/>
  <c r="W261"/>
  <c r="V261"/>
  <c r="T261"/>
  <c r="S261"/>
  <c r="R261"/>
  <c r="O261"/>
  <c r="N261"/>
  <c r="K261"/>
  <c r="J261"/>
  <c r="G261"/>
  <c r="F261"/>
  <c r="AC260"/>
  <c r="AC261" s="1"/>
  <c r="AB260"/>
  <c r="AB261" s="1"/>
  <c r="AA260"/>
  <c r="Z260"/>
  <c r="Y260"/>
  <c r="Y261" s="1"/>
  <c r="X260"/>
  <c r="W260"/>
  <c r="V260"/>
  <c r="U260"/>
  <c r="U261" s="1"/>
  <c r="T260"/>
  <c r="S260"/>
  <c r="R260"/>
  <c r="Q260"/>
  <c r="Q261" s="1"/>
  <c r="P260"/>
  <c r="P261" s="1"/>
  <c r="O260"/>
  <c r="N260"/>
  <c r="M260"/>
  <c r="M261" s="1"/>
  <c r="L260"/>
  <c r="L261" s="1"/>
  <c r="K260"/>
  <c r="J260"/>
  <c r="I260"/>
  <c r="I261" s="1"/>
  <c r="H260"/>
  <c r="H261" s="1"/>
  <c r="G260"/>
  <c r="F260"/>
  <c r="E260"/>
  <c r="E261" s="1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AC255"/>
  <c r="Z255"/>
  <c r="Y255"/>
  <c r="V255"/>
  <c r="U255"/>
  <c r="S255"/>
  <c r="R255"/>
  <c r="Q255"/>
  <c r="O255"/>
  <c r="N255"/>
  <c r="M255"/>
  <c r="J255"/>
  <c r="I255"/>
  <c r="F255"/>
  <c r="E255"/>
  <c r="AC254"/>
  <c r="AB254"/>
  <c r="AB255" s="1"/>
  <c r="AA254"/>
  <c r="AA255" s="1"/>
  <c r="Z254"/>
  <c r="Y254"/>
  <c r="X254"/>
  <c r="X255" s="1"/>
  <c r="W254"/>
  <c r="W255" s="1"/>
  <c r="V254"/>
  <c r="U254"/>
  <c r="T254"/>
  <c r="T255" s="1"/>
  <c r="S254"/>
  <c r="R254"/>
  <c r="Q254"/>
  <c r="P254"/>
  <c r="P255" s="1"/>
  <c r="O254"/>
  <c r="N254"/>
  <c r="M254"/>
  <c r="L254"/>
  <c r="L255" s="1"/>
  <c r="K254"/>
  <c r="K255" s="1"/>
  <c r="J254"/>
  <c r="I254"/>
  <c r="H254"/>
  <c r="H255" s="1"/>
  <c r="G254"/>
  <c r="G255" s="1"/>
  <c r="F254"/>
  <c r="E254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AC249"/>
  <c r="AB249"/>
  <c r="Y249"/>
  <c r="X249"/>
  <c r="U249"/>
  <c r="T249"/>
  <c r="Q249"/>
  <c r="P249"/>
  <c r="M249"/>
  <c r="L249"/>
  <c r="I249"/>
  <c r="H249"/>
  <c r="E249"/>
  <c r="AC248"/>
  <c r="AB248"/>
  <c r="AA248"/>
  <c r="AA249" s="1"/>
  <c r="Z248"/>
  <c r="Z249" s="1"/>
  <c r="Y248"/>
  <c r="X248"/>
  <c r="W248"/>
  <c r="W249" s="1"/>
  <c r="V248"/>
  <c r="V249" s="1"/>
  <c r="U248"/>
  <c r="T248"/>
  <c r="S248"/>
  <c r="S249" s="1"/>
  <c r="R248"/>
  <c r="R249" s="1"/>
  <c r="Q248"/>
  <c r="P248"/>
  <c r="O248"/>
  <c r="O249" s="1"/>
  <c r="N248"/>
  <c r="N249" s="1"/>
  <c r="M248"/>
  <c r="L248"/>
  <c r="K248"/>
  <c r="K249" s="1"/>
  <c r="J248"/>
  <c r="J249" s="1"/>
  <c r="I248"/>
  <c r="H248"/>
  <c r="G248"/>
  <c r="G249" s="1"/>
  <c r="F248"/>
  <c r="F249" s="1"/>
  <c r="E248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AC243"/>
  <c r="AB243"/>
  <c r="AA243"/>
  <c r="W243"/>
  <c r="S243"/>
  <c r="Q243"/>
  <c r="O243"/>
  <c r="M243"/>
  <c r="L243"/>
  <c r="K243"/>
  <c r="G243"/>
  <c r="AC242"/>
  <c r="AB242"/>
  <c r="AA242"/>
  <c r="Z242"/>
  <c r="Z243" s="1"/>
  <c r="Y242"/>
  <c r="Y243" s="1"/>
  <c r="X242"/>
  <c r="X243" s="1"/>
  <c r="W242"/>
  <c r="V242"/>
  <c r="V243" s="1"/>
  <c r="U242"/>
  <c r="U243" s="1"/>
  <c r="T242"/>
  <c r="T243" s="1"/>
  <c r="S242"/>
  <c r="R242"/>
  <c r="R243" s="1"/>
  <c r="Q242"/>
  <c r="P242"/>
  <c r="P243" s="1"/>
  <c r="O242"/>
  <c r="N242"/>
  <c r="N243" s="1"/>
  <c r="M242"/>
  <c r="L242"/>
  <c r="K242"/>
  <c r="J242"/>
  <c r="J243" s="1"/>
  <c r="I242"/>
  <c r="I243" s="1"/>
  <c r="H242"/>
  <c r="H243" s="1"/>
  <c r="G242"/>
  <c r="F242"/>
  <c r="F243" s="1"/>
  <c r="E242"/>
  <c r="E243" s="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Z234"/>
  <c r="V234"/>
  <c r="S234"/>
  <c r="R234"/>
  <c r="N234"/>
  <c r="J234"/>
  <c r="F234"/>
  <c r="AC233"/>
  <c r="AC234" s="1"/>
  <c r="AB233"/>
  <c r="AB234" s="1"/>
  <c r="AA233"/>
  <c r="AA234" s="1"/>
  <c r="Z233"/>
  <c r="Y233"/>
  <c r="Y234" s="1"/>
  <c r="X233"/>
  <c r="X234" s="1"/>
  <c r="W233"/>
  <c r="W234" s="1"/>
  <c r="V233"/>
  <c r="U233"/>
  <c r="U234" s="1"/>
  <c r="T233"/>
  <c r="T234" s="1"/>
  <c r="S233"/>
  <c r="R233"/>
  <c r="Q233"/>
  <c r="Q234" s="1"/>
  <c r="P233"/>
  <c r="P234" s="1"/>
  <c r="O233"/>
  <c r="O234" s="1"/>
  <c r="N233"/>
  <c r="M233"/>
  <c r="M234" s="1"/>
  <c r="L233"/>
  <c r="L234" s="1"/>
  <c r="K233"/>
  <c r="K234" s="1"/>
  <c r="J233"/>
  <c r="I233"/>
  <c r="I234" s="1"/>
  <c r="H233"/>
  <c r="H234" s="1"/>
  <c r="G233"/>
  <c r="G234" s="1"/>
  <c r="F233"/>
  <c r="E233"/>
  <c r="E234" s="1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AH230"/>
  <c r="AA228"/>
  <c r="Z228"/>
  <c r="V228"/>
  <c r="S228"/>
  <c r="R228"/>
  <c r="O228"/>
  <c r="N228"/>
  <c r="K228"/>
  <c r="J228"/>
  <c r="F228"/>
  <c r="AC227"/>
  <c r="AC228" s="1"/>
  <c r="AB227"/>
  <c r="AB228" s="1"/>
  <c r="AA227"/>
  <c r="Z227"/>
  <c r="Y227"/>
  <c r="Y228" s="1"/>
  <c r="X227"/>
  <c r="X228" s="1"/>
  <c r="W227"/>
  <c r="W228" s="1"/>
  <c r="V227"/>
  <c r="U227"/>
  <c r="U228" s="1"/>
  <c r="T227"/>
  <c r="T228" s="1"/>
  <c r="S227"/>
  <c r="R227"/>
  <c r="Q227"/>
  <c r="Q228" s="1"/>
  <c r="P227"/>
  <c r="P228" s="1"/>
  <c r="O227"/>
  <c r="N227"/>
  <c r="M227"/>
  <c r="M228" s="1"/>
  <c r="L227"/>
  <c r="L228" s="1"/>
  <c r="K227"/>
  <c r="J227"/>
  <c r="I227"/>
  <c r="I228" s="1"/>
  <c r="H227"/>
  <c r="H228" s="1"/>
  <c r="G227"/>
  <c r="G228" s="1"/>
  <c r="F227"/>
  <c r="E227"/>
  <c r="E228" s="1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AH224"/>
  <c r="AB222"/>
  <c r="AA222"/>
  <c r="Z222"/>
  <c r="T222"/>
  <c r="Q222"/>
  <c r="P222"/>
  <c r="M222"/>
  <c r="L222"/>
  <c r="I222"/>
  <c r="H222"/>
  <c r="E222"/>
  <c r="AC221"/>
  <c r="AC222" s="1"/>
  <c r="AB221"/>
  <c r="AA221"/>
  <c r="Z221"/>
  <c r="Y221"/>
  <c r="Y222" s="1"/>
  <c r="X221"/>
  <c r="X222" s="1"/>
  <c r="W221"/>
  <c r="W222" s="1"/>
  <c r="V221"/>
  <c r="V222" s="1"/>
  <c r="U221"/>
  <c r="U222" s="1"/>
  <c r="T221"/>
  <c r="S221"/>
  <c r="S222" s="1"/>
  <c r="R221"/>
  <c r="R222" s="1"/>
  <c r="Q221"/>
  <c r="P221"/>
  <c r="O221"/>
  <c r="O222" s="1"/>
  <c r="N221"/>
  <c r="N222" s="1"/>
  <c r="M221"/>
  <c r="L221"/>
  <c r="K221"/>
  <c r="K222" s="1"/>
  <c r="J221"/>
  <c r="J222" s="1"/>
  <c r="I221"/>
  <c r="H221"/>
  <c r="G221"/>
  <c r="G222" s="1"/>
  <c r="F221"/>
  <c r="F222" s="1"/>
  <c r="E221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AB216"/>
  <c r="AA216"/>
  <c r="W216"/>
  <c r="T216"/>
  <c r="S216"/>
  <c r="O216"/>
  <c r="L216"/>
  <c r="K216"/>
  <c r="G216"/>
  <c r="AC215"/>
  <c r="AC216" s="1"/>
  <c r="AB215"/>
  <c r="AA215"/>
  <c r="Z215"/>
  <c r="Z216" s="1"/>
  <c r="Y215"/>
  <c r="Y216" s="1"/>
  <c r="X215"/>
  <c r="X216" s="1"/>
  <c r="W215"/>
  <c r="V215"/>
  <c r="V216" s="1"/>
  <c r="U215"/>
  <c r="U216" s="1"/>
  <c r="T215"/>
  <c r="S215"/>
  <c r="R215"/>
  <c r="R216" s="1"/>
  <c r="Q215"/>
  <c r="Q216" s="1"/>
  <c r="P215"/>
  <c r="P216" s="1"/>
  <c r="O215"/>
  <c r="N215"/>
  <c r="N216" s="1"/>
  <c r="M215"/>
  <c r="M216" s="1"/>
  <c r="L215"/>
  <c r="K215"/>
  <c r="J215"/>
  <c r="J216" s="1"/>
  <c r="I215"/>
  <c r="I216" s="1"/>
  <c r="H215"/>
  <c r="H216" s="1"/>
  <c r="G215"/>
  <c r="F215"/>
  <c r="F216" s="1"/>
  <c r="E215"/>
  <c r="E216" s="1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Z210"/>
  <c r="W210"/>
  <c r="V210"/>
  <c r="R210"/>
  <c r="O210"/>
  <c r="N210"/>
  <c r="J210"/>
  <c r="F210"/>
  <c r="AC209"/>
  <c r="AC210" s="1"/>
  <c r="AB209"/>
  <c r="AB210" s="1"/>
  <c r="AA209"/>
  <c r="AA210" s="1"/>
  <c r="Z209"/>
  <c r="Y209"/>
  <c r="Y210" s="1"/>
  <c r="X209"/>
  <c r="X210" s="1"/>
  <c r="W209"/>
  <c r="V209"/>
  <c r="U209"/>
  <c r="U210" s="1"/>
  <c r="T209"/>
  <c r="T210" s="1"/>
  <c r="S209"/>
  <c r="S210" s="1"/>
  <c r="R209"/>
  <c r="Q209"/>
  <c r="Q210" s="1"/>
  <c r="P209"/>
  <c r="P210" s="1"/>
  <c r="O209"/>
  <c r="N209"/>
  <c r="M209"/>
  <c r="M210" s="1"/>
  <c r="L209"/>
  <c r="L210" s="1"/>
  <c r="K209"/>
  <c r="K210" s="1"/>
  <c r="J209"/>
  <c r="I209"/>
  <c r="I210" s="1"/>
  <c r="H209"/>
  <c r="H210" s="1"/>
  <c r="G209"/>
  <c r="G210" s="1"/>
  <c r="F209"/>
  <c r="E209"/>
  <c r="E210" s="1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AC204"/>
  <c r="Y204"/>
  <c r="U204"/>
  <c r="Q204"/>
  <c r="O204"/>
  <c r="M204"/>
  <c r="K204"/>
  <c r="I204"/>
  <c r="E204"/>
  <c r="AC203"/>
  <c r="AB203"/>
  <c r="AB204" s="1"/>
  <c r="AA203"/>
  <c r="AA204" s="1"/>
  <c r="Z203"/>
  <c r="Z204" s="1"/>
  <c r="Y203"/>
  <c r="X203"/>
  <c r="X204" s="1"/>
  <c r="W203"/>
  <c r="W204" s="1"/>
  <c r="V203"/>
  <c r="V204" s="1"/>
  <c r="U203"/>
  <c r="T203"/>
  <c r="T204" s="1"/>
  <c r="S203"/>
  <c r="S204" s="1"/>
  <c r="R203"/>
  <c r="R204" s="1"/>
  <c r="Q203"/>
  <c r="P203"/>
  <c r="P204" s="1"/>
  <c r="O203"/>
  <c r="N203"/>
  <c r="N204" s="1"/>
  <c r="M203"/>
  <c r="L203"/>
  <c r="L204" s="1"/>
  <c r="K203"/>
  <c r="J203"/>
  <c r="J204" s="1"/>
  <c r="I203"/>
  <c r="H203"/>
  <c r="H204" s="1"/>
  <c r="G203"/>
  <c r="G204" s="1"/>
  <c r="F203"/>
  <c r="F204" s="1"/>
  <c r="E203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AC198"/>
  <c r="AB198"/>
  <c r="X198"/>
  <c r="V198"/>
  <c r="U198"/>
  <c r="T198"/>
  <c r="R198"/>
  <c r="Q198"/>
  <c r="P198"/>
  <c r="M198"/>
  <c r="L198"/>
  <c r="H198"/>
  <c r="F198"/>
  <c r="E198"/>
  <c r="AC197"/>
  <c r="AB197"/>
  <c r="AA197"/>
  <c r="AA198" s="1"/>
  <c r="Z197"/>
  <c r="Z198" s="1"/>
  <c r="Y197"/>
  <c r="Y198" s="1"/>
  <c r="X197"/>
  <c r="W197"/>
  <c r="W198" s="1"/>
  <c r="V197"/>
  <c r="U197"/>
  <c r="T197"/>
  <c r="S197"/>
  <c r="S198" s="1"/>
  <c r="R197"/>
  <c r="Q197"/>
  <c r="P197"/>
  <c r="O197"/>
  <c r="O198" s="1"/>
  <c r="N197"/>
  <c r="N198" s="1"/>
  <c r="M197"/>
  <c r="L197"/>
  <c r="K197"/>
  <c r="K198" s="1"/>
  <c r="J197"/>
  <c r="J198" s="1"/>
  <c r="I197"/>
  <c r="I198" s="1"/>
  <c r="H197"/>
  <c r="G197"/>
  <c r="G198" s="1"/>
  <c r="F197"/>
  <c r="E197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AF194"/>
  <c r="AE194"/>
  <c r="AC192"/>
  <c r="AA192"/>
  <c r="Z192"/>
  <c r="Y192"/>
  <c r="U192"/>
  <c r="Q192"/>
  <c r="O192"/>
  <c r="M192"/>
  <c r="K192"/>
  <c r="J192"/>
  <c r="I192"/>
  <c r="E192"/>
  <c r="AC191"/>
  <c r="AB191"/>
  <c r="AB192" s="1"/>
  <c r="AA191"/>
  <c r="Z191"/>
  <c r="Y191"/>
  <c r="X191"/>
  <c r="X192" s="1"/>
  <c r="W191"/>
  <c r="W192" s="1"/>
  <c r="V191"/>
  <c r="V192" s="1"/>
  <c r="U191"/>
  <c r="T191"/>
  <c r="T192" s="1"/>
  <c r="S191"/>
  <c r="S192" s="1"/>
  <c r="R191"/>
  <c r="R192" s="1"/>
  <c r="Q191"/>
  <c r="P191"/>
  <c r="P192" s="1"/>
  <c r="O191"/>
  <c r="N191"/>
  <c r="N192" s="1"/>
  <c r="M191"/>
  <c r="L191"/>
  <c r="L192" s="1"/>
  <c r="K191"/>
  <c r="J191"/>
  <c r="I191"/>
  <c r="H191"/>
  <c r="H192" s="1"/>
  <c r="G191"/>
  <c r="G192" s="1"/>
  <c r="F191"/>
  <c r="F192" s="1"/>
  <c r="E191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AE188"/>
  <c r="AF188" s="1"/>
  <c r="AA186"/>
  <c r="Z186"/>
  <c r="V186"/>
  <c r="T186"/>
  <c r="S186"/>
  <c r="R186"/>
  <c r="O186"/>
  <c r="N186"/>
  <c r="K186"/>
  <c r="J186"/>
  <c r="H186"/>
  <c r="F186"/>
  <c r="AC185"/>
  <c r="AC186" s="1"/>
  <c r="AB185"/>
  <c r="AB186" s="1"/>
  <c r="AA185"/>
  <c r="Z185"/>
  <c r="Y185"/>
  <c r="Y186" s="1"/>
  <c r="X185"/>
  <c r="X186" s="1"/>
  <c r="W185"/>
  <c r="W186" s="1"/>
  <c r="V185"/>
  <c r="U185"/>
  <c r="U186" s="1"/>
  <c r="T185"/>
  <c r="S185"/>
  <c r="R185"/>
  <c r="Q185"/>
  <c r="Q186" s="1"/>
  <c r="P185"/>
  <c r="P186" s="1"/>
  <c r="O185"/>
  <c r="N185"/>
  <c r="M185"/>
  <c r="M186" s="1"/>
  <c r="L185"/>
  <c r="L186" s="1"/>
  <c r="K185"/>
  <c r="J185"/>
  <c r="I185"/>
  <c r="I186" s="1"/>
  <c r="H185"/>
  <c r="G185"/>
  <c r="G186" s="1"/>
  <c r="F185"/>
  <c r="E185"/>
  <c r="E186" s="1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AF182"/>
  <c r="AE182"/>
  <c r="AC180"/>
  <c r="AA180"/>
  <c r="X180"/>
  <c r="W180"/>
  <c r="S180"/>
  <c r="Q180"/>
  <c r="O180"/>
  <c r="M180"/>
  <c r="K180"/>
  <c r="H180"/>
  <c r="G180"/>
  <c r="AC179"/>
  <c r="AB179"/>
  <c r="AB180" s="1"/>
  <c r="AA179"/>
  <c r="Z179"/>
  <c r="Z180" s="1"/>
  <c r="Y179"/>
  <c r="Y180" s="1"/>
  <c r="X179"/>
  <c r="W179"/>
  <c r="V179"/>
  <c r="V180" s="1"/>
  <c r="U179"/>
  <c r="U180" s="1"/>
  <c r="T179"/>
  <c r="T180" s="1"/>
  <c r="S179"/>
  <c r="R179"/>
  <c r="R180" s="1"/>
  <c r="Q179"/>
  <c r="P179"/>
  <c r="P180" s="1"/>
  <c r="O179"/>
  <c r="N179"/>
  <c r="N180" s="1"/>
  <c r="M179"/>
  <c r="L179"/>
  <c r="L180" s="1"/>
  <c r="K179"/>
  <c r="J179"/>
  <c r="J180" s="1"/>
  <c r="I179"/>
  <c r="I180" s="1"/>
  <c r="H179"/>
  <c r="G179"/>
  <c r="F179"/>
  <c r="F180" s="1"/>
  <c r="E179"/>
  <c r="E180" s="1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AE176"/>
  <c r="AF176" s="1"/>
  <c r="AB174"/>
  <c r="Y174"/>
  <c r="X174"/>
  <c r="U174"/>
  <c r="T174"/>
  <c r="P174"/>
  <c r="L174"/>
  <c r="I174"/>
  <c r="H174"/>
  <c r="E174"/>
  <c r="AC173"/>
  <c r="AC174" s="1"/>
  <c r="AB173"/>
  <c r="AA173"/>
  <c r="AA174" s="1"/>
  <c r="Z173"/>
  <c r="Z174" s="1"/>
  <c r="Y173"/>
  <c r="X173"/>
  <c r="W173"/>
  <c r="W174" s="1"/>
  <c r="V173"/>
  <c r="V174" s="1"/>
  <c r="U173"/>
  <c r="T173"/>
  <c r="S173"/>
  <c r="S174" s="1"/>
  <c r="R173"/>
  <c r="R174" s="1"/>
  <c r="Q173"/>
  <c r="Q174" s="1"/>
  <c r="P173"/>
  <c r="O173"/>
  <c r="O174" s="1"/>
  <c r="N173"/>
  <c r="N174" s="1"/>
  <c r="M173"/>
  <c r="M174" s="1"/>
  <c r="L173"/>
  <c r="K173"/>
  <c r="K174" s="1"/>
  <c r="J173"/>
  <c r="J174" s="1"/>
  <c r="I173"/>
  <c r="H173"/>
  <c r="G173"/>
  <c r="G174" s="1"/>
  <c r="F173"/>
  <c r="F174" s="1"/>
  <c r="E173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AE170"/>
  <c r="AF170" s="1"/>
  <c r="AC168"/>
  <c r="W168"/>
  <c r="S168"/>
  <c r="O168"/>
  <c r="K168"/>
  <c r="G168"/>
  <c r="AC167"/>
  <c r="AB167"/>
  <c r="AB168" s="1"/>
  <c r="AA167"/>
  <c r="AA168" s="1"/>
  <c r="Z167"/>
  <c r="Z168" s="1"/>
  <c r="Y167"/>
  <c r="Y168" s="1"/>
  <c r="X167"/>
  <c r="X168" s="1"/>
  <c r="W167"/>
  <c r="V167"/>
  <c r="V168" s="1"/>
  <c r="U167"/>
  <c r="U168" s="1"/>
  <c r="T167"/>
  <c r="T168" s="1"/>
  <c r="S167"/>
  <c r="R167"/>
  <c r="R168" s="1"/>
  <c r="Q167"/>
  <c r="Q168" s="1"/>
  <c r="P167"/>
  <c r="P168" s="1"/>
  <c r="O167"/>
  <c r="N167"/>
  <c r="N168" s="1"/>
  <c r="M167"/>
  <c r="M168" s="1"/>
  <c r="L167"/>
  <c r="L168" s="1"/>
  <c r="K167"/>
  <c r="J167"/>
  <c r="J168" s="1"/>
  <c r="I167"/>
  <c r="I168" s="1"/>
  <c r="H167"/>
  <c r="H168" s="1"/>
  <c r="G167"/>
  <c r="F167"/>
  <c r="F168" s="1"/>
  <c r="E167"/>
  <c r="E168" s="1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AE164"/>
  <c r="AF164" s="1"/>
  <c r="AB162"/>
  <c r="Y162"/>
  <c r="X162"/>
  <c r="T162"/>
  <c r="Q162"/>
  <c r="P162"/>
  <c r="L162"/>
  <c r="I162"/>
  <c r="H162"/>
  <c r="AC161"/>
  <c r="AC162" s="1"/>
  <c r="AB161"/>
  <c r="AA161"/>
  <c r="AA162" s="1"/>
  <c r="Z161"/>
  <c r="Z162" s="1"/>
  <c r="Y161"/>
  <c r="X161"/>
  <c r="W161"/>
  <c r="W162" s="1"/>
  <c r="V161"/>
  <c r="V162" s="1"/>
  <c r="U161"/>
  <c r="U162" s="1"/>
  <c r="T161"/>
  <c r="S161"/>
  <c r="S162" s="1"/>
  <c r="R161"/>
  <c r="R162" s="1"/>
  <c r="Q161"/>
  <c r="P161"/>
  <c r="O161"/>
  <c r="O162" s="1"/>
  <c r="N161"/>
  <c r="N162" s="1"/>
  <c r="M161"/>
  <c r="M162" s="1"/>
  <c r="L161"/>
  <c r="K161"/>
  <c r="K162" s="1"/>
  <c r="J161"/>
  <c r="J162" s="1"/>
  <c r="I161"/>
  <c r="H161"/>
  <c r="G161"/>
  <c r="G162" s="1"/>
  <c r="F161"/>
  <c r="F162" s="1"/>
  <c r="E161"/>
  <c r="E162" s="1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AA156"/>
  <c r="W156"/>
  <c r="S156"/>
  <c r="O156"/>
  <c r="K156"/>
  <c r="G156"/>
  <c r="AC155"/>
  <c r="AC156" s="1"/>
  <c r="AB155"/>
  <c r="AB156" s="1"/>
  <c r="AA155"/>
  <c r="Z155"/>
  <c r="Z156" s="1"/>
  <c r="Y155"/>
  <c r="Y156" s="1"/>
  <c r="X155"/>
  <c r="X156" s="1"/>
  <c r="W155"/>
  <c r="V155"/>
  <c r="V156" s="1"/>
  <c r="U155"/>
  <c r="U156" s="1"/>
  <c r="T155"/>
  <c r="T156" s="1"/>
  <c r="S155"/>
  <c r="R155"/>
  <c r="R156" s="1"/>
  <c r="Q155"/>
  <c r="Q156" s="1"/>
  <c r="P155"/>
  <c r="P156" s="1"/>
  <c r="O155"/>
  <c r="N155"/>
  <c r="N156" s="1"/>
  <c r="M155"/>
  <c r="M156" s="1"/>
  <c r="L155"/>
  <c r="L156" s="1"/>
  <c r="K155"/>
  <c r="J155"/>
  <c r="J156" s="1"/>
  <c r="I155"/>
  <c r="I156" s="1"/>
  <c r="H155"/>
  <c r="H156" s="1"/>
  <c r="G155"/>
  <c r="F155"/>
  <c r="F156" s="1"/>
  <c r="E155"/>
  <c r="E156" s="1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AA150"/>
  <c r="Z150"/>
  <c r="V150"/>
  <c r="S150"/>
  <c r="R150"/>
  <c r="N150"/>
  <c r="K150"/>
  <c r="J150"/>
  <c r="F150"/>
  <c r="AC149"/>
  <c r="AC150" s="1"/>
  <c r="AB149"/>
  <c r="AB150" s="1"/>
  <c r="AA149"/>
  <c r="Z149"/>
  <c r="Y149"/>
  <c r="Y150" s="1"/>
  <c r="X149"/>
  <c r="X150" s="1"/>
  <c r="W149"/>
  <c r="W150" s="1"/>
  <c r="V149"/>
  <c r="U149"/>
  <c r="U150" s="1"/>
  <c r="T149"/>
  <c r="T150" s="1"/>
  <c r="S149"/>
  <c r="R149"/>
  <c r="Q149"/>
  <c r="Q150" s="1"/>
  <c r="P149"/>
  <c r="P150" s="1"/>
  <c r="O149"/>
  <c r="O150" s="1"/>
  <c r="N149"/>
  <c r="M149"/>
  <c r="M150" s="1"/>
  <c r="L149"/>
  <c r="L150" s="1"/>
  <c r="K149"/>
  <c r="J149"/>
  <c r="I149"/>
  <c r="I150" s="1"/>
  <c r="H149"/>
  <c r="H150" s="1"/>
  <c r="G149"/>
  <c r="G150" s="1"/>
  <c r="F149"/>
  <c r="E149"/>
  <c r="E150" s="1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AC144"/>
  <c r="Z144"/>
  <c r="Y144"/>
  <c r="V144"/>
  <c r="U144"/>
  <c r="R144"/>
  <c r="Q144"/>
  <c r="N144"/>
  <c r="M144"/>
  <c r="J144"/>
  <c r="I144"/>
  <c r="F144"/>
  <c r="E144"/>
  <c r="AC143"/>
  <c r="AB143"/>
  <c r="AB144" s="1"/>
  <c r="AA143"/>
  <c r="AA144" s="1"/>
  <c r="Z143"/>
  <c r="Y143"/>
  <c r="X143"/>
  <c r="X144" s="1"/>
  <c r="W143"/>
  <c r="W144" s="1"/>
  <c r="V143"/>
  <c r="U143"/>
  <c r="T143"/>
  <c r="T144" s="1"/>
  <c r="S143"/>
  <c r="S144" s="1"/>
  <c r="R143"/>
  <c r="Q143"/>
  <c r="P143"/>
  <c r="P144" s="1"/>
  <c r="O143"/>
  <c r="O144" s="1"/>
  <c r="N143"/>
  <c r="M143"/>
  <c r="L143"/>
  <c r="L144" s="1"/>
  <c r="K143"/>
  <c r="K144" s="1"/>
  <c r="J143"/>
  <c r="I143"/>
  <c r="H143"/>
  <c r="H144" s="1"/>
  <c r="G143"/>
  <c r="G144" s="1"/>
  <c r="F143"/>
  <c r="E143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AC135"/>
  <c r="AB135"/>
  <c r="Y135"/>
  <c r="X135"/>
  <c r="U135"/>
  <c r="T135"/>
  <c r="Q135"/>
  <c r="P135"/>
  <c r="M135"/>
  <c r="L135"/>
  <c r="I135"/>
  <c r="H135"/>
  <c r="E135"/>
  <c r="AC134"/>
  <c r="AB134"/>
  <c r="AA134"/>
  <c r="AA135" s="1"/>
  <c r="Z134"/>
  <c r="Z135" s="1"/>
  <c r="Y134"/>
  <c r="X134"/>
  <c r="W134"/>
  <c r="W135" s="1"/>
  <c r="V134"/>
  <c r="V135" s="1"/>
  <c r="U134"/>
  <c r="T134"/>
  <c r="S134"/>
  <c r="S135" s="1"/>
  <c r="R134"/>
  <c r="R135" s="1"/>
  <c r="Q134"/>
  <c r="P134"/>
  <c r="O134"/>
  <c r="O135" s="1"/>
  <c r="N134"/>
  <c r="N135" s="1"/>
  <c r="M134"/>
  <c r="L134"/>
  <c r="K134"/>
  <c r="K135" s="1"/>
  <c r="J134"/>
  <c r="J135" s="1"/>
  <c r="I134"/>
  <c r="H134"/>
  <c r="G134"/>
  <c r="G135" s="1"/>
  <c r="F134"/>
  <c r="F135" s="1"/>
  <c r="E134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A129"/>
  <c r="W129"/>
  <c r="S129"/>
  <c r="O129"/>
  <c r="K129"/>
  <c r="G129"/>
  <c r="AC128"/>
  <c r="AC129" s="1"/>
  <c r="AB128"/>
  <c r="AB129" s="1"/>
  <c r="AA128"/>
  <c r="Z128"/>
  <c r="Z129" s="1"/>
  <c r="Y128"/>
  <c r="Y129" s="1"/>
  <c r="X128"/>
  <c r="X129" s="1"/>
  <c r="W128"/>
  <c r="V128"/>
  <c r="V129" s="1"/>
  <c r="U128"/>
  <c r="U129" s="1"/>
  <c r="T128"/>
  <c r="T129" s="1"/>
  <c r="S128"/>
  <c r="R128"/>
  <c r="R129" s="1"/>
  <c r="Q128"/>
  <c r="Q129" s="1"/>
  <c r="P128"/>
  <c r="P129" s="1"/>
  <c r="O128"/>
  <c r="N128"/>
  <c r="N129" s="1"/>
  <c r="M128"/>
  <c r="M129" s="1"/>
  <c r="L128"/>
  <c r="L129" s="1"/>
  <c r="K128"/>
  <c r="J128"/>
  <c r="J129" s="1"/>
  <c r="I128"/>
  <c r="I129" s="1"/>
  <c r="H128"/>
  <c r="H129" s="1"/>
  <c r="G128"/>
  <c r="F128"/>
  <c r="F129" s="1"/>
  <c r="E128"/>
  <c r="E129" s="1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AA123"/>
  <c r="Z123"/>
  <c r="V123"/>
  <c r="S123"/>
  <c r="R123"/>
  <c r="N123"/>
  <c r="J123"/>
  <c r="F123"/>
  <c r="AC122"/>
  <c r="AC123" s="1"/>
  <c r="AB122"/>
  <c r="AB123" s="1"/>
  <c r="AA122"/>
  <c r="Z122"/>
  <c r="Y122"/>
  <c r="Y123" s="1"/>
  <c r="X122"/>
  <c r="X123" s="1"/>
  <c r="W122"/>
  <c r="W123" s="1"/>
  <c r="V122"/>
  <c r="U122"/>
  <c r="U123" s="1"/>
  <c r="T122"/>
  <c r="T123" s="1"/>
  <c r="S122"/>
  <c r="R122"/>
  <c r="Q122"/>
  <c r="Q123" s="1"/>
  <c r="P122"/>
  <c r="P123" s="1"/>
  <c r="O122"/>
  <c r="O123" s="1"/>
  <c r="N122"/>
  <c r="M122"/>
  <c r="M123" s="1"/>
  <c r="L122"/>
  <c r="L123" s="1"/>
  <c r="K122"/>
  <c r="K123" s="1"/>
  <c r="J122"/>
  <c r="I122"/>
  <c r="I123" s="1"/>
  <c r="H122"/>
  <c r="H123" s="1"/>
  <c r="G122"/>
  <c r="G123" s="1"/>
  <c r="F122"/>
  <c r="E122"/>
  <c r="E123" s="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AC117"/>
  <c r="Z117"/>
  <c r="Y117"/>
  <c r="U117"/>
  <c r="R117"/>
  <c r="Q117"/>
  <c r="M117"/>
  <c r="J117"/>
  <c r="I117"/>
  <c r="E117"/>
  <c r="AC116"/>
  <c r="AB116"/>
  <c r="AB117" s="1"/>
  <c r="AA116"/>
  <c r="AA117" s="1"/>
  <c r="Z116"/>
  <c r="Y116"/>
  <c r="X116"/>
  <c r="X117" s="1"/>
  <c r="W116"/>
  <c r="W117" s="1"/>
  <c r="V116"/>
  <c r="V117" s="1"/>
  <c r="U116"/>
  <c r="T116"/>
  <c r="T117" s="1"/>
  <c r="S116"/>
  <c r="S117" s="1"/>
  <c r="R116"/>
  <c r="Q116"/>
  <c r="P116"/>
  <c r="P117" s="1"/>
  <c r="O116"/>
  <c r="O117" s="1"/>
  <c r="N116"/>
  <c r="N117" s="1"/>
  <c r="M116"/>
  <c r="L116"/>
  <c r="L117" s="1"/>
  <c r="K116"/>
  <c r="K117" s="1"/>
  <c r="J116"/>
  <c r="I116"/>
  <c r="H116"/>
  <c r="H117" s="1"/>
  <c r="G116"/>
  <c r="G117" s="1"/>
  <c r="F116"/>
  <c r="F117" s="1"/>
  <c r="E116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AB111"/>
  <c r="Y111"/>
  <c r="X111"/>
  <c r="T111"/>
  <c r="Q111"/>
  <c r="P111"/>
  <c r="L111"/>
  <c r="I111"/>
  <c r="H111"/>
  <c r="AC110"/>
  <c r="AC111" s="1"/>
  <c r="AB110"/>
  <c r="AA110"/>
  <c r="AA111" s="1"/>
  <c r="Z110"/>
  <c r="Z111" s="1"/>
  <c r="Y110"/>
  <c r="X110"/>
  <c r="W110"/>
  <c r="W111" s="1"/>
  <c r="V110"/>
  <c r="V111" s="1"/>
  <c r="U110"/>
  <c r="U111" s="1"/>
  <c r="T110"/>
  <c r="S110"/>
  <c r="S111" s="1"/>
  <c r="R110"/>
  <c r="R111" s="1"/>
  <c r="Q110"/>
  <c r="P110"/>
  <c r="O110"/>
  <c r="O111" s="1"/>
  <c r="N110"/>
  <c r="N111" s="1"/>
  <c r="M110"/>
  <c r="M111" s="1"/>
  <c r="L110"/>
  <c r="K110"/>
  <c r="K111" s="1"/>
  <c r="J110"/>
  <c r="J111" s="1"/>
  <c r="I110"/>
  <c r="H110"/>
  <c r="G110"/>
  <c r="G111" s="1"/>
  <c r="F110"/>
  <c r="F111" s="1"/>
  <c r="E110"/>
  <c r="E111" s="1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A105"/>
  <c r="X105"/>
  <c r="W105"/>
  <c r="S105"/>
  <c r="P105"/>
  <c r="O105"/>
  <c r="K105"/>
  <c r="H105"/>
  <c r="G105"/>
  <c r="AC104"/>
  <c r="AC105" s="1"/>
  <c r="AB104"/>
  <c r="AB105" s="1"/>
  <c r="AA104"/>
  <c r="Z104"/>
  <c r="Z105" s="1"/>
  <c r="Y104"/>
  <c r="Y105" s="1"/>
  <c r="X104"/>
  <c r="W104"/>
  <c r="V104"/>
  <c r="V105" s="1"/>
  <c r="U104"/>
  <c r="U105" s="1"/>
  <c r="T104"/>
  <c r="T105" s="1"/>
  <c r="S104"/>
  <c r="R104"/>
  <c r="R105" s="1"/>
  <c r="Q104"/>
  <c r="Q105" s="1"/>
  <c r="P104"/>
  <c r="O104"/>
  <c r="N104"/>
  <c r="N105" s="1"/>
  <c r="M104"/>
  <c r="M105" s="1"/>
  <c r="L104"/>
  <c r="L105" s="1"/>
  <c r="K104"/>
  <c r="J104"/>
  <c r="J105" s="1"/>
  <c r="I104"/>
  <c r="I105" s="1"/>
  <c r="H104"/>
  <c r="G104"/>
  <c r="F104"/>
  <c r="F105" s="1"/>
  <c r="E104"/>
  <c r="E105" s="1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AA99"/>
  <c r="Z99"/>
  <c r="V99"/>
  <c r="S99"/>
  <c r="R99"/>
  <c r="N99"/>
  <c r="K99"/>
  <c r="J99"/>
  <c r="F99"/>
  <c r="AC98"/>
  <c r="AC99" s="1"/>
  <c r="AB98"/>
  <c r="AB99" s="1"/>
  <c r="AA98"/>
  <c r="Z98"/>
  <c r="Y98"/>
  <c r="Y99" s="1"/>
  <c r="X98"/>
  <c r="X99" s="1"/>
  <c r="W98"/>
  <c r="W99" s="1"/>
  <c r="V98"/>
  <c r="U98"/>
  <c r="U99" s="1"/>
  <c r="T98"/>
  <c r="T99" s="1"/>
  <c r="S98"/>
  <c r="R98"/>
  <c r="Q98"/>
  <c r="Q99" s="1"/>
  <c r="P98"/>
  <c r="P99" s="1"/>
  <c r="O98"/>
  <c r="O99" s="1"/>
  <c r="N98"/>
  <c r="M98"/>
  <c r="M99" s="1"/>
  <c r="L98"/>
  <c r="L99" s="1"/>
  <c r="K98"/>
  <c r="J98"/>
  <c r="I98"/>
  <c r="I99" s="1"/>
  <c r="H98"/>
  <c r="H99" s="1"/>
  <c r="G98"/>
  <c r="G99" s="1"/>
  <c r="F98"/>
  <c r="E98"/>
  <c r="E99" s="1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C93"/>
  <c r="Z93"/>
  <c r="Y93"/>
  <c r="V93"/>
  <c r="U93"/>
  <c r="R93"/>
  <c r="Q93"/>
  <c r="N93"/>
  <c r="M93"/>
  <c r="J93"/>
  <c r="I93"/>
  <c r="F93"/>
  <c r="E93"/>
  <c r="AC92"/>
  <c r="AB92"/>
  <c r="AB93" s="1"/>
  <c r="AA92"/>
  <c r="AA93" s="1"/>
  <c r="Z92"/>
  <c r="Y92"/>
  <c r="X92"/>
  <c r="X93" s="1"/>
  <c r="W92"/>
  <c r="W93" s="1"/>
  <c r="V92"/>
  <c r="U92"/>
  <c r="T92"/>
  <c r="T93" s="1"/>
  <c r="S92"/>
  <c r="S93" s="1"/>
  <c r="R92"/>
  <c r="Q92"/>
  <c r="P92"/>
  <c r="P93" s="1"/>
  <c r="O92"/>
  <c r="O93" s="1"/>
  <c r="N92"/>
  <c r="M92"/>
  <c r="L92"/>
  <c r="L93" s="1"/>
  <c r="K92"/>
  <c r="K93" s="1"/>
  <c r="J92"/>
  <c r="I92"/>
  <c r="H92"/>
  <c r="H93" s="1"/>
  <c r="G92"/>
  <c r="G93" s="1"/>
  <c r="F92"/>
  <c r="E92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C87"/>
  <c r="AB87"/>
  <c r="Y87"/>
  <c r="X87"/>
  <c r="U87"/>
  <c r="T87"/>
  <c r="Q87"/>
  <c r="P87"/>
  <c r="M87"/>
  <c r="L87"/>
  <c r="I87"/>
  <c r="H87"/>
  <c r="E87"/>
  <c r="AC86"/>
  <c r="AB86"/>
  <c r="AA86"/>
  <c r="AA87" s="1"/>
  <c r="Z86"/>
  <c r="Z87" s="1"/>
  <c r="Y86"/>
  <c r="X86"/>
  <c r="W86"/>
  <c r="W87" s="1"/>
  <c r="V86"/>
  <c r="V87" s="1"/>
  <c r="U86"/>
  <c r="T86"/>
  <c r="S86"/>
  <c r="S87" s="1"/>
  <c r="R86"/>
  <c r="R87" s="1"/>
  <c r="Q86"/>
  <c r="P86"/>
  <c r="O86"/>
  <c r="O87" s="1"/>
  <c r="N86"/>
  <c r="N87" s="1"/>
  <c r="M86"/>
  <c r="L86"/>
  <c r="K86"/>
  <c r="K87" s="1"/>
  <c r="J86"/>
  <c r="J87" s="1"/>
  <c r="I86"/>
  <c r="H86"/>
  <c r="G86"/>
  <c r="G87" s="1"/>
  <c r="F86"/>
  <c r="F87" s="1"/>
  <c r="E86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A81"/>
  <c r="W81"/>
  <c r="S81"/>
  <c r="O81"/>
  <c r="K81"/>
  <c r="G81"/>
  <c r="AC80"/>
  <c r="AC81" s="1"/>
  <c r="AB80"/>
  <c r="AB81" s="1"/>
  <c r="AA80"/>
  <c r="Z80"/>
  <c r="Z81" s="1"/>
  <c r="Y80"/>
  <c r="Y81" s="1"/>
  <c r="X80"/>
  <c r="X81" s="1"/>
  <c r="W80"/>
  <c r="V80"/>
  <c r="V81" s="1"/>
  <c r="U80"/>
  <c r="U81" s="1"/>
  <c r="T80"/>
  <c r="T81" s="1"/>
  <c r="S80"/>
  <c r="R80"/>
  <c r="R81" s="1"/>
  <c r="Q80"/>
  <c r="Q81" s="1"/>
  <c r="P80"/>
  <c r="P81" s="1"/>
  <c r="O80"/>
  <c r="N80"/>
  <c r="N81" s="1"/>
  <c r="M80"/>
  <c r="M81" s="1"/>
  <c r="L80"/>
  <c r="L81" s="1"/>
  <c r="K80"/>
  <c r="J80"/>
  <c r="J81" s="1"/>
  <c r="I80"/>
  <c r="I81" s="1"/>
  <c r="H80"/>
  <c r="H81" s="1"/>
  <c r="G80"/>
  <c r="F80"/>
  <c r="F81" s="1"/>
  <c r="E80"/>
  <c r="E81" s="1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Z75"/>
  <c r="V75"/>
  <c r="R75"/>
  <c r="N75"/>
  <c r="J75"/>
  <c r="F75"/>
  <c r="AC74"/>
  <c r="AC75" s="1"/>
  <c r="AB74"/>
  <c r="AB75" s="1"/>
  <c r="AA74"/>
  <c r="AA75" s="1"/>
  <c r="Z74"/>
  <c r="Y74"/>
  <c r="Y75" s="1"/>
  <c r="X74"/>
  <c r="X75" s="1"/>
  <c r="W74"/>
  <c r="W75" s="1"/>
  <c r="V74"/>
  <c r="U74"/>
  <c r="U75" s="1"/>
  <c r="T74"/>
  <c r="T75" s="1"/>
  <c r="S74"/>
  <c r="S75" s="1"/>
  <c r="R74"/>
  <c r="Q74"/>
  <c r="Q75" s="1"/>
  <c r="P74"/>
  <c r="P75" s="1"/>
  <c r="O74"/>
  <c r="O75" s="1"/>
  <c r="N74"/>
  <c r="M74"/>
  <c r="M75" s="1"/>
  <c r="L74"/>
  <c r="L75" s="1"/>
  <c r="K74"/>
  <c r="K75" s="1"/>
  <c r="J74"/>
  <c r="I74"/>
  <c r="I75" s="1"/>
  <c r="H74"/>
  <c r="H75" s="1"/>
  <c r="G74"/>
  <c r="G75" s="1"/>
  <c r="F74"/>
  <c r="E74"/>
  <c r="E75" s="1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C69"/>
  <c r="Y69"/>
  <c r="W69"/>
  <c r="U69"/>
  <c r="S69"/>
  <c r="R69"/>
  <c r="Q69"/>
  <c r="O69"/>
  <c r="N69"/>
  <c r="M69"/>
  <c r="I69"/>
  <c r="G69"/>
  <c r="E69"/>
  <c r="AC68"/>
  <c r="AB68"/>
  <c r="AB69" s="1"/>
  <c r="AA68"/>
  <c r="AA69" s="1"/>
  <c r="Z68"/>
  <c r="Z69" s="1"/>
  <c r="Y68"/>
  <c r="X68"/>
  <c r="X69" s="1"/>
  <c r="W68"/>
  <c r="V68"/>
  <c r="V69" s="1"/>
  <c r="U68"/>
  <c r="T68"/>
  <c r="T69" s="1"/>
  <c r="S68"/>
  <c r="R68"/>
  <c r="Q68"/>
  <c r="P68"/>
  <c r="P69" s="1"/>
  <c r="O68"/>
  <c r="N68"/>
  <c r="M68"/>
  <c r="L68"/>
  <c r="L69" s="1"/>
  <c r="K68"/>
  <c r="K69" s="1"/>
  <c r="J68"/>
  <c r="J69" s="1"/>
  <c r="I68"/>
  <c r="H68"/>
  <c r="H69" s="1"/>
  <c r="G68"/>
  <c r="F68"/>
  <c r="F69" s="1"/>
  <c r="E68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B63"/>
  <c r="X63"/>
  <c r="T63"/>
  <c r="P63"/>
  <c r="N63"/>
  <c r="L63"/>
  <c r="H63"/>
  <c r="AC62"/>
  <c r="AC63" s="1"/>
  <c r="AB62"/>
  <c r="AA62"/>
  <c r="AA63" s="1"/>
  <c r="Z62"/>
  <c r="Z63" s="1"/>
  <c r="Y62"/>
  <c r="Y63" s="1"/>
  <c r="X62"/>
  <c r="W62"/>
  <c r="W63" s="1"/>
  <c r="V62"/>
  <c r="V63" s="1"/>
  <c r="U62"/>
  <c r="U63" s="1"/>
  <c r="T62"/>
  <c r="S62"/>
  <c r="S63" s="1"/>
  <c r="R62"/>
  <c r="R63" s="1"/>
  <c r="Q62"/>
  <c r="Q63" s="1"/>
  <c r="P62"/>
  <c r="O62"/>
  <c r="O63" s="1"/>
  <c r="N62"/>
  <c r="M62"/>
  <c r="M63" s="1"/>
  <c r="L62"/>
  <c r="K62"/>
  <c r="K63" s="1"/>
  <c r="J62"/>
  <c r="J63" s="1"/>
  <c r="I62"/>
  <c r="I63" s="1"/>
  <c r="H62"/>
  <c r="G62"/>
  <c r="G63" s="1"/>
  <c r="F62"/>
  <c r="F63" s="1"/>
  <c r="E62"/>
  <c r="E63" s="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C57"/>
  <c r="AA57"/>
  <c r="W57"/>
  <c r="U57"/>
  <c r="S57"/>
  <c r="Q57"/>
  <c r="P57"/>
  <c r="O57"/>
  <c r="M57"/>
  <c r="K57"/>
  <c r="G57"/>
  <c r="E57"/>
  <c r="AC56"/>
  <c r="AB56"/>
  <c r="AB57" s="1"/>
  <c r="AA56"/>
  <c r="Z56"/>
  <c r="Z57" s="1"/>
  <c r="Y56"/>
  <c r="Y57" s="1"/>
  <c r="X56"/>
  <c r="X57" s="1"/>
  <c r="W56"/>
  <c r="V56"/>
  <c r="V57" s="1"/>
  <c r="U56"/>
  <c r="T56"/>
  <c r="T57" s="1"/>
  <c r="S56"/>
  <c r="R56"/>
  <c r="R57" s="1"/>
  <c r="Q56"/>
  <c r="P56"/>
  <c r="O56"/>
  <c r="N56"/>
  <c r="N57" s="1"/>
  <c r="M56"/>
  <c r="L56"/>
  <c r="L57" s="1"/>
  <c r="K56"/>
  <c r="J56"/>
  <c r="J57" s="1"/>
  <c r="I56"/>
  <c r="I57" s="1"/>
  <c r="H56"/>
  <c r="H57" s="1"/>
  <c r="G56"/>
  <c r="F56"/>
  <c r="F57" s="1"/>
  <c r="E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A48"/>
  <c r="Z48"/>
  <c r="V48"/>
  <c r="S48"/>
  <c r="R48"/>
  <c r="P48"/>
  <c r="N48"/>
  <c r="K48"/>
  <c r="J48"/>
  <c r="F48"/>
  <c r="AC47"/>
  <c r="AC48" s="1"/>
  <c r="AB47"/>
  <c r="AB48" s="1"/>
  <c r="AA47"/>
  <c r="Z47"/>
  <c r="Y47"/>
  <c r="Y48" s="1"/>
  <c r="X47"/>
  <c r="X48" s="1"/>
  <c r="W47"/>
  <c r="W48" s="1"/>
  <c r="V47"/>
  <c r="U47"/>
  <c r="U48" s="1"/>
  <c r="T47"/>
  <c r="T48" s="1"/>
  <c r="S47"/>
  <c r="R47"/>
  <c r="Q47"/>
  <c r="Q48" s="1"/>
  <c r="P47"/>
  <c r="O47"/>
  <c r="O48" s="1"/>
  <c r="N47"/>
  <c r="M47"/>
  <c r="M48" s="1"/>
  <c r="L47"/>
  <c r="L48" s="1"/>
  <c r="K47"/>
  <c r="J47"/>
  <c r="I47"/>
  <c r="I48" s="1"/>
  <c r="H47"/>
  <c r="H48" s="1"/>
  <c r="G47"/>
  <c r="G48" s="1"/>
  <c r="F47"/>
  <c r="E47"/>
  <c r="E48" s="1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C39"/>
  <c r="Y39"/>
  <c r="V39"/>
  <c r="U39"/>
  <c r="R39"/>
  <c r="Q39"/>
  <c r="N39"/>
  <c r="M39"/>
  <c r="I39"/>
  <c r="F39"/>
  <c r="E39"/>
  <c r="AC38"/>
  <c r="AB38"/>
  <c r="AB39" s="1"/>
  <c r="AA38"/>
  <c r="AA39" s="1"/>
  <c r="Z38"/>
  <c r="Z39" s="1"/>
  <c r="Y38"/>
  <c r="X38"/>
  <c r="X39" s="1"/>
  <c r="W38"/>
  <c r="W39" s="1"/>
  <c r="V38"/>
  <c r="U38"/>
  <c r="T38"/>
  <c r="T39" s="1"/>
  <c r="S38"/>
  <c r="S39" s="1"/>
  <c r="R38"/>
  <c r="Q38"/>
  <c r="P38"/>
  <c r="P39" s="1"/>
  <c r="O38"/>
  <c r="O39" s="1"/>
  <c r="N38"/>
  <c r="M38"/>
  <c r="L38"/>
  <c r="L39" s="1"/>
  <c r="K38"/>
  <c r="K39" s="1"/>
  <c r="J38"/>
  <c r="J39" s="1"/>
  <c r="I38"/>
  <c r="H38"/>
  <c r="H39" s="1"/>
  <c r="G38"/>
  <c r="G39" s="1"/>
  <c r="F38"/>
  <c r="E38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33"/>
  <c r="AB33"/>
  <c r="X33"/>
  <c r="T33"/>
  <c r="R33"/>
  <c r="P33"/>
  <c r="N33"/>
  <c r="M33"/>
  <c r="L33"/>
  <c r="H33"/>
  <c r="AC32"/>
  <c r="AB32"/>
  <c r="AA32"/>
  <c r="AA33" s="1"/>
  <c r="Z32"/>
  <c r="Z33" s="1"/>
  <c r="Y32"/>
  <c r="Y33" s="1"/>
  <c r="X32"/>
  <c r="W32"/>
  <c r="W33" s="1"/>
  <c r="V32"/>
  <c r="V33" s="1"/>
  <c r="U32"/>
  <c r="U33" s="1"/>
  <c r="T32"/>
  <c r="S32"/>
  <c r="S33" s="1"/>
  <c r="R32"/>
  <c r="Q32"/>
  <c r="Q33" s="1"/>
  <c r="P32"/>
  <c r="O32"/>
  <c r="O33" s="1"/>
  <c r="N32"/>
  <c r="M32"/>
  <c r="L32"/>
  <c r="K32"/>
  <c r="K33" s="1"/>
  <c r="J32"/>
  <c r="J33" s="1"/>
  <c r="I32"/>
  <c r="I33" s="1"/>
  <c r="H32"/>
  <c r="G32"/>
  <c r="G33" s="1"/>
  <c r="F32"/>
  <c r="F33" s="1"/>
  <c r="E32"/>
  <c r="E33" s="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B27"/>
  <c r="AA27"/>
  <c r="W27"/>
  <c r="T27"/>
  <c r="S27"/>
  <c r="P27"/>
  <c r="O27"/>
  <c r="L27"/>
  <c r="K27"/>
  <c r="G27"/>
  <c r="AC26"/>
  <c r="AC27" s="1"/>
  <c r="AB26"/>
  <c r="AA26"/>
  <c r="Z26"/>
  <c r="Z27" s="1"/>
  <c r="Y26"/>
  <c r="Y27" s="1"/>
  <c r="X26"/>
  <c r="X27" s="1"/>
  <c r="W26"/>
  <c r="V26"/>
  <c r="V27" s="1"/>
  <c r="U26"/>
  <c r="U27" s="1"/>
  <c r="T26"/>
  <c r="S26"/>
  <c r="R26"/>
  <c r="R27" s="1"/>
  <c r="Q26"/>
  <c r="Q27" s="1"/>
  <c r="P26"/>
  <c r="O26"/>
  <c r="N26"/>
  <c r="N27" s="1"/>
  <c r="M26"/>
  <c r="M27" s="1"/>
  <c r="L26"/>
  <c r="K26"/>
  <c r="J26"/>
  <c r="J27" s="1"/>
  <c r="I26"/>
  <c r="I27" s="1"/>
  <c r="H26"/>
  <c r="H27" s="1"/>
  <c r="G26"/>
  <c r="F26"/>
  <c r="F27" s="1"/>
  <c r="E26"/>
  <c r="E27" s="1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Z21"/>
  <c r="V21"/>
  <c r="R21"/>
  <c r="N21"/>
  <c r="J21"/>
  <c r="F21"/>
  <c r="AC20"/>
  <c r="AC21" s="1"/>
  <c r="AB20"/>
  <c r="AB21" s="1"/>
  <c r="AA20"/>
  <c r="AA21" s="1"/>
  <c r="Z20"/>
  <c r="Y20"/>
  <c r="Y21" s="1"/>
  <c r="X20"/>
  <c r="X21" s="1"/>
  <c r="W20"/>
  <c r="W21" s="1"/>
  <c r="V20"/>
  <c r="U20"/>
  <c r="U21" s="1"/>
  <c r="T20"/>
  <c r="T21" s="1"/>
  <c r="S20"/>
  <c r="S21" s="1"/>
  <c r="R20"/>
  <c r="Q20"/>
  <c r="Q21" s="1"/>
  <c r="P20"/>
  <c r="P21" s="1"/>
  <c r="O20"/>
  <c r="O21" s="1"/>
  <c r="N20"/>
  <c r="M20"/>
  <c r="M21" s="1"/>
  <c r="L20"/>
  <c r="L21" s="1"/>
  <c r="K20"/>
  <c r="K21" s="1"/>
  <c r="J20"/>
  <c r="I20"/>
  <c r="I21" s="1"/>
  <c r="H20"/>
  <c r="H21" s="1"/>
  <c r="G20"/>
  <c r="G21" s="1"/>
  <c r="F20"/>
  <c r="E20"/>
  <c r="E21" s="1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C15"/>
  <c r="Y15"/>
  <c r="U15"/>
  <c r="Q15"/>
  <c r="M15"/>
  <c r="I15"/>
  <c r="E15"/>
  <c r="AC14"/>
  <c r="AB14"/>
  <c r="AB15" s="1"/>
  <c r="AA14"/>
  <c r="AA15" s="1"/>
  <c r="Z14"/>
  <c r="Z15" s="1"/>
  <c r="Y14"/>
  <c r="X14"/>
  <c r="X15" s="1"/>
  <c r="W14"/>
  <c r="W15" s="1"/>
  <c r="V14"/>
  <c r="V15" s="1"/>
  <c r="U14"/>
  <c r="T14"/>
  <c r="T15" s="1"/>
  <c r="S14"/>
  <c r="S15" s="1"/>
  <c r="R14"/>
  <c r="R15" s="1"/>
  <c r="Q14"/>
  <c r="P14"/>
  <c r="P15" s="1"/>
  <c r="O14"/>
  <c r="O15" s="1"/>
  <c r="N14"/>
  <c r="N15" s="1"/>
  <c r="M14"/>
  <c r="L14"/>
  <c r="L15" s="1"/>
  <c r="K14"/>
  <c r="K15" s="1"/>
  <c r="J14"/>
  <c r="J15" s="1"/>
  <c r="I14"/>
  <c r="H14"/>
  <c r="H15" s="1"/>
  <c r="G14"/>
  <c r="G15" s="1"/>
  <c r="F14"/>
  <c r="F15" s="1"/>
  <c r="E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H230" i="11" l="1"/>
  <c r="AH224"/>
  <c r="AE170" l="1"/>
  <c r="AF170" s="1"/>
  <c r="AE188"/>
  <c r="AF188" s="1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G191"/>
  <c r="G192" s="1"/>
  <c r="H191"/>
  <c r="H192" s="1"/>
  <c r="I191"/>
  <c r="I192" s="1"/>
  <c r="J191"/>
  <c r="J192" s="1"/>
  <c r="K191"/>
  <c r="K192" s="1"/>
  <c r="L191"/>
  <c r="L192" s="1"/>
  <c r="M191"/>
  <c r="M192" s="1"/>
  <c r="N191"/>
  <c r="N192" s="1"/>
  <c r="O191"/>
  <c r="O192" s="1"/>
  <c r="P191"/>
  <c r="P192" s="1"/>
  <c r="Q191"/>
  <c r="Q192" s="1"/>
  <c r="R191"/>
  <c r="R192" s="1"/>
  <c r="S191"/>
  <c r="S192" s="1"/>
  <c r="T191"/>
  <c r="T192" s="1"/>
  <c r="U191"/>
  <c r="U192" s="1"/>
  <c r="V191"/>
  <c r="V192" s="1"/>
  <c r="W191"/>
  <c r="W192" s="1"/>
  <c r="X191"/>
  <c r="X192" s="1"/>
  <c r="Y191"/>
  <c r="Y192" s="1"/>
  <c r="Z191"/>
  <c r="Z192" s="1"/>
  <c r="AA191"/>
  <c r="AA192" s="1"/>
  <c r="AB191"/>
  <c r="AB192" s="1"/>
  <c r="AC191"/>
  <c r="AC192" s="1"/>
  <c r="AE194"/>
  <c r="AF194" s="1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G197"/>
  <c r="G198" s="1"/>
  <c r="H197"/>
  <c r="H198" s="1"/>
  <c r="I197"/>
  <c r="I198" s="1"/>
  <c r="J197"/>
  <c r="J198" s="1"/>
  <c r="K197"/>
  <c r="K198" s="1"/>
  <c r="L197"/>
  <c r="L198" s="1"/>
  <c r="M197"/>
  <c r="M198" s="1"/>
  <c r="N197"/>
  <c r="N198" s="1"/>
  <c r="O197"/>
  <c r="O198" s="1"/>
  <c r="P197"/>
  <c r="P198" s="1"/>
  <c r="Q197"/>
  <c r="Q198" s="1"/>
  <c r="R197"/>
  <c r="R198" s="1"/>
  <c r="S197"/>
  <c r="T197"/>
  <c r="T198" s="1"/>
  <c r="U197"/>
  <c r="U198" s="1"/>
  <c r="V197"/>
  <c r="V198" s="1"/>
  <c r="W197"/>
  <c r="W198" s="1"/>
  <c r="X197"/>
  <c r="X198" s="1"/>
  <c r="Y197"/>
  <c r="Y198" s="1"/>
  <c r="Z197"/>
  <c r="Z198" s="1"/>
  <c r="AA197"/>
  <c r="AA198" s="1"/>
  <c r="AB197"/>
  <c r="AB198" s="1"/>
  <c r="AC197"/>
  <c r="AC198" s="1"/>
  <c r="S198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E85" l="1"/>
  <c r="E86"/>
  <c r="E87" s="1"/>
  <c r="E91"/>
  <c r="E92"/>
  <c r="E93" s="1"/>
  <c r="E97"/>
  <c r="E98"/>
  <c r="E99" s="1"/>
  <c r="E103"/>
  <c r="E104"/>
  <c r="E105" s="1"/>
  <c r="E109"/>
  <c r="E110"/>
  <c r="E111" s="1"/>
  <c r="E115"/>
  <c r="E116"/>
  <c r="E117" s="1"/>
  <c r="AC296" l="1"/>
  <c r="AC297" s="1"/>
  <c r="AB296"/>
  <c r="AB297" s="1"/>
  <c r="AA296"/>
  <c r="AA297" s="1"/>
  <c r="Z296"/>
  <c r="Z297" s="1"/>
  <c r="Y296"/>
  <c r="Y297" s="1"/>
  <c r="X296"/>
  <c r="X297" s="1"/>
  <c r="W296"/>
  <c r="W297" s="1"/>
  <c r="V296"/>
  <c r="V297" s="1"/>
  <c r="U296"/>
  <c r="U297" s="1"/>
  <c r="T296"/>
  <c r="T297" s="1"/>
  <c r="S296"/>
  <c r="S297" s="1"/>
  <c r="R296"/>
  <c r="R297" s="1"/>
  <c r="Q296"/>
  <c r="Q297" s="1"/>
  <c r="P296"/>
  <c r="P297" s="1"/>
  <c r="O296"/>
  <c r="O297" s="1"/>
  <c r="N296"/>
  <c r="N297" s="1"/>
  <c r="M296"/>
  <c r="M297" s="1"/>
  <c r="L296"/>
  <c r="L297" s="1"/>
  <c r="K296"/>
  <c r="K297" s="1"/>
  <c r="J296"/>
  <c r="J297" s="1"/>
  <c r="I296"/>
  <c r="I297" s="1"/>
  <c r="H296"/>
  <c r="H297" s="1"/>
  <c r="G296"/>
  <c r="G297" s="1"/>
  <c r="F296"/>
  <c r="F297" s="1"/>
  <c r="E296"/>
  <c r="E297" s="1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E293"/>
  <c r="AF293" s="1"/>
  <c r="AC290"/>
  <c r="AC291" s="1"/>
  <c r="AB290"/>
  <c r="AB291" s="1"/>
  <c r="AA290"/>
  <c r="AA291" s="1"/>
  <c r="Z290"/>
  <c r="Z291" s="1"/>
  <c r="Y290"/>
  <c r="Y291" s="1"/>
  <c r="X290"/>
  <c r="X291" s="1"/>
  <c r="W290"/>
  <c r="W291" s="1"/>
  <c r="V290"/>
  <c r="V291" s="1"/>
  <c r="U290"/>
  <c r="U291" s="1"/>
  <c r="T290"/>
  <c r="T291" s="1"/>
  <c r="S290"/>
  <c r="S291" s="1"/>
  <c r="R290"/>
  <c r="R291" s="1"/>
  <c r="Q290"/>
  <c r="Q291" s="1"/>
  <c r="P290"/>
  <c r="P291" s="1"/>
  <c r="O290"/>
  <c r="O291" s="1"/>
  <c r="N290"/>
  <c r="N291" s="1"/>
  <c r="M290"/>
  <c r="M291" s="1"/>
  <c r="L290"/>
  <c r="L291" s="1"/>
  <c r="K290"/>
  <c r="K291" s="1"/>
  <c r="J290"/>
  <c r="J291" s="1"/>
  <c r="I290"/>
  <c r="I291" s="1"/>
  <c r="H290"/>
  <c r="H291" s="1"/>
  <c r="G290"/>
  <c r="G291" s="1"/>
  <c r="F290"/>
  <c r="F291" s="1"/>
  <c r="E290"/>
  <c r="E291" s="1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E287"/>
  <c r="AF287" s="1"/>
  <c r="AC284"/>
  <c r="AC285" s="1"/>
  <c r="AB284"/>
  <c r="AB285" s="1"/>
  <c r="AA284"/>
  <c r="AA285" s="1"/>
  <c r="Z284"/>
  <c r="Z285" s="1"/>
  <c r="Y284"/>
  <c r="Y285" s="1"/>
  <c r="X284"/>
  <c r="X285" s="1"/>
  <c r="W284"/>
  <c r="W285" s="1"/>
  <c r="V284"/>
  <c r="V285" s="1"/>
  <c r="U284"/>
  <c r="U285" s="1"/>
  <c r="T284"/>
  <c r="T285" s="1"/>
  <c r="S284"/>
  <c r="S285" s="1"/>
  <c r="R284"/>
  <c r="R285" s="1"/>
  <c r="Q284"/>
  <c r="Q285" s="1"/>
  <c r="P284"/>
  <c r="P285" s="1"/>
  <c r="O284"/>
  <c r="O285" s="1"/>
  <c r="N284"/>
  <c r="N285" s="1"/>
  <c r="M284"/>
  <c r="M285" s="1"/>
  <c r="L284"/>
  <c r="L285" s="1"/>
  <c r="K284"/>
  <c r="K285" s="1"/>
  <c r="J284"/>
  <c r="J285" s="1"/>
  <c r="I284"/>
  <c r="I285" s="1"/>
  <c r="H284"/>
  <c r="H285" s="1"/>
  <c r="G284"/>
  <c r="G285" s="1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AC278"/>
  <c r="AC279" s="1"/>
  <c r="AB278"/>
  <c r="AB279" s="1"/>
  <c r="AA278"/>
  <c r="AA279" s="1"/>
  <c r="Z278"/>
  <c r="Z279" s="1"/>
  <c r="Y278"/>
  <c r="Y279" s="1"/>
  <c r="X278"/>
  <c r="X279" s="1"/>
  <c r="W278"/>
  <c r="W279" s="1"/>
  <c r="V278"/>
  <c r="V279" s="1"/>
  <c r="U278"/>
  <c r="U279" s="1"/>
  <c r="T278"/>
  <c r="T279" s="1"/>
  <c r="S278"/>
  <c r="S279" s="1"/>
  <c r="R278"/>
  <c r="R279" s="1"/>
  <c r="Q278"/>
  <c r="Q279" s="1"/>
  <c r="P278"/>
  <c r="P279" s="1"/>
  <c r="O278"/>
  <c r="O279" s="1"/>
  <c r="N278"/>
  <c r="N279" s="1"/>
  <c r="M278"/>
  <c r="M279" s="1"/>
  <c r="L278"/>
  <c r="L279" s="1"/>
  <c r="K278"/>
  <c r="K279" s="1"/>
  <c r="J278"/>
  <c r="J279" s="1"/>
  <c r="I278"/>
  <c r="I279" s="1"/>
  <c r="H278"/>
  <c r="H279" s="1"/>
  <c r="G278"/>
  <c r="G279" s="1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AC272"/>
  <c r="AC273" s="1"/>
  <c r="AB272"/>
  <c r="AB273" s="1"/>
  <c r="AA272"/>
  <c r="AA273" s="1"/>
  <c r="Z272"/>
  <c r="Z273" s="1"/>
  <c r="Y272"/>
  <c r="Y273" s="1"/>
  <c r="X272"/>
  <c r="X273" s="1"/>
  <c r="W272"/>
  <c r="W273" s="1"/>
  <c r="V272"/>
  <c r="V273" s="1"/>
  <c r="U272"/>
  <c r="U273" s="1"/>
  <c r="T272"/>
  <c r="T273" s="1"/>
  <c r="S272"/>
  <c r="S273" s="1"/>
  <c r="R272"/>
  <c r="R273" s="1"/>
  <c r="Q272"/>
  <c r="Q273" s="1"/>
  <c r="P272"/>
  <c r="P273" s="1"/>
  <c r="O272"/>
  <c r="O273" s="1"/>
  <c r="N272"/>
  <c r="N273" s="1"/>
  <c r="M272"/>
  <c r="M273" s="1"/>
  <c r="L272"/>
  <c r="L273" s="1"/>
  <c r="K272"/>
  <c r="K273" s="1"/>
  <c r="J272"/>
  <c r="J273" s="1"/>
  <c r="I272"/>
  <c r="I273" s="1"/>
  <c r="H272"/>
  <c r="H273" s="1"/>
  <c r="G272"/>
  <c r="G273" s="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AC266"/>
  <c r="AC267" s="1"/>
  <c r="AB266"/>
  <c r="AB267" s="1"/>
  <c r="AA266"/>
  <c r="AA267" s="1"/>
  <c r="Z266"/>
  <c r="Z267" s="1"/>
  <c r="Y266"/>
  <c r="Y267" s="1"/>
  <c r="X266"/>
  <c r="X267" s="1"/>
  <c r="W266"/>
  <c r="W267" s="1"/>
  <c r="V266"/>
  <c r="V267" s="1"/>
  <c r="U266"/>
  <c r="U267" s="1"/>
  <c r="T266"/>
  <c r="T267" s="1"/>
  <c r="S266"/>
  <c r="S267" s="1"/>
  <c r="R266"/>
  <c r="R267" s="1"/>
  <c r="Q266"/>
  <c r="Q267" s="1"/>
  <c r="P266"/>
  <c r="P267" s="1"/>
  <c r="O266"/>
  <c r="O267" s="1"/>
  <c r="N266"/>
  <c r="N267" s="1"/>
  <c r="M266"/>
  <c r="M267" s="1"/>
  <c r="L266"/>
  <c r="L267" s="1"/>
  <c r="K266"/>
  <c r="K267" s="1"/>
  <c r="J266"/>
  <c r="J267" s="1"/>
  <c r="I266"/>
  <c r="I267" s="1"/>
  <c r="H266"/>
  <c r="H267" s="1"/>
  <c r="G266"/>
  <c r="G267" s="1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AC260"/>
  <c r="AC261" s="1"/>
  <c r="AB260"/>
  <c r="AB261" s="1"/>
  <c r="AA260"/>
  <c r="AA261" s="1"/>
  <c r="Z260"/>
  <c r="Z261" s="1"/>
  <c r="Y260"/>
  <c r="Y261" s="1"/>
  <c r="X260"/>
  <c r="X261" s="1"/>
  <c r="W260"/>
  <c r="W261" s="1"/>
  <c r="V260"/>
  <c r="V261" s="1"/>
  <c r="U260"/>
  <c r="U261" s="1"/>
  <c r="T260"/>
  <c r="T261" s="1"/>
  <c r="S260"/>
  <c r="S261" s="1"/>
  <c r="R260"/>
  <c r="R261" s="1"/>
  <c r="Q260"/>
  <c r="Q261" s="1"/>
  <c r="P260"/>
  <c r="P261" s="1"/>
  <c r="O260"/>
  <c r="O261" s="1"/>
  <c r="N260"/>
  <c r="N261" s="1"/>
  <c r="M260"/>
  <c r="M261" s="1"/>
  <c r="L260"/>
  <c r="L261" s="1"/>
  <c r="K260"/>
  <c r="K261" s="1"/>
  <c r="J260"/>
  <c r="J261" s="1"/>
  <c r="I260"/>
  <c r="I261" s="1"/>
  <c r="H260"/>
  <c r="H261" s="1"/>
  <c r="G260"/>
  <c r="G261" s="1"/>
  <c r="F260"/>
  <c r="F261" s="1"/>
  <c r="E260"/>
  <c r="E261" s="1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AC254"/>
  <c r="AC255" s="1"/>
  <c r="AB254"/>
  <c r="AB255" s="1"/>
  <c r="AA254"/>
  <c r="AA255" s="1"/>
  <c r="Z254"/>
  <c r="Z255" s="1"/>
  <c r="Y254"/>
  <c r="Y255" s="1"/>
  <c r="X254"/>
  <c r="X255" s="1"/>
  <c r="W254"/>
  <c r="W255" s="1"/>
  <c r="V254"/>
  <c r="V255" s="1"/>
  <c r="U254"/>
  <c r="U255" s="1"/>
  <c r="T254"/>
  <c r="T255" s="1"/>
  <c r="S254"/>
  <c r="S255" s="1"/>
  <c r="R254"/>
  <c r="R255" s="1"/>
  <c r="Q254"/>
  <c r="Q255" s="1"/>
  <c r="P254"/>
  <c r="P255" s="1"/>
  <c r="O254"/>
  <c r="O255" s="1"/>
  <c r="N254"/>
  <c r="N255" s="1"/>
  <c r="M254"/>
  <c r="M255" s="1"/>
  <c r="L254"/>
  <c r="L255" s="1"/>
  <c r="K254"/>
  <c r="K255" s="1"/>
  <c r="J254"/>
  <c r="J255" s="1"/>
  <c r="I254"/>
  <c r="I255" s="1"/>
  <c r="H254"/>
  <c r="H255" s="1"/>
  <c r="G254"/>
  <c r="G255" s="1"/>
  <c r="F254"/>
  <c r="F255" s="1"/>
  <c r="E254"/>
  <c r="E255" s="1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AC248"/>
  <c r="AC249" s="1"/>
  <c r="AB248"/>
  <c r="AB249" s="1"/>
  <c r="AA248"/>
  <c r="AA249" s="1"/>
  <c r="Z248"/>
  <c r="Z249" s="1"/>
  <c r="Y248"/>
  <c r="Y249" s="1"/>
  <c r="X248"/>
  <c r="X249" s="1"/>
  <c r="W248"/>
  <c r="W249" s="1"/>
  <c r="V248"/>
  <c r="V249" s="1"/>
  <c r="U248"/>
  <c r="U249" s="1"/>
  <c r="T248"/>
  <c r="T249" s="1"/>
  <c r="S248"/>
  <c r="S249" s="1"/>
  <c r="R248"/>
  <c r="R249" s="1"/>
  <c r="Q248"/>
  <c r="Q249" s="1"/>
  <c r="P248"/>
  <c r="P249" s="1"/>
  <c r="O248"/>
  <c r="O249" s="1"/>
  <c r="N248"/>
  <c r="N249" s="1"/>
  <c r="M248"/>
  <c r="M249" s="1"/>
  <c r="L248"/>
  <c r="L249" s="1"/>
  <c r="K248"/>
  <c r="K249" s="1"/>
  <c r="J248"/>
  <c r="J249" s="1"/>
  <c r="I248"/>
  <c r="I249" s="1"/>
  <c r="H248"/>
  <c r="H249" s="1"/>
  <c r="G248"/>
  <c r="G249" s="1"/>
  <c r="F248"/>
  <c r="F249" s="1"/>
  <c r="E248"/>
  <c r="E249" s="1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AC242"/>
  <c r="AC243" s="1"/>
  <c r="AB242"/>
  <c r="AB243" s="1"/>
  <c r="AA242"/>
  <c r="AA243" s="1"/>
  <c r="Z242"/>
  <c r="Z243" s="1"/>
  <c r="Y242"/>
  <c r="Y243" s="1"/>
  <c r="X242"/>
  <c r="X243" s="1"/>
  <c r="W242"/>
  <c r="W243" s="1"/>
  <c r="V242"/>
  <c r="V243" s="1"/>
  <c r="U242"/>
  <c r="U243" s="1"/>
  <c r="T242"/>
  <c r="T243" s="1"/>
  <c r="S242"/>
  <c r="S243" s="1"/>
  <c r="R242"/>
  <c r="R243" s="1"/>
  <c r="Q242"/>
  <c r="Q243" s="1"/>
  <c r="P242"/>
  <c r="P243" s="1"/>
  <c r="O242"/>
  <c r="O243" s="1"/>
  <c r="N242"/>
  <c r="N243" s="1"/>
  <c r="M242"/>
  <c r="M243" s="1"/>
  <c r="L242"/>
  <c r="L243" s="1"/>
  <c r="K242"/>
  <c r="K243" s="1"/>
  <c r="J242"/>
  <c r="J243" s="1"/>
  <c r="I242"/>
  <c r="I243" s="1"/>
  <c r="H242"/>
  <c r="H243" s="1"/>
  <c r="G242"/>
  <c r="G243" s="1"/>
  <c r="F242"/>
  <c r="F243" s="1"/>
  <c r="E242"/>
  <c r="E243" s="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AC233"/>
  <c r="AC234" s="1"/>
  <c r="AB233"/>
  <c r="AB234" s="1"/>
  <c r="AA233"/>
  <c r="AA234" s="1"/>
  <c r="Z233"/>
  <c r="Z234" s="1"/>
  <c r="Y233"/>
  <c r="Y234" s="1"/>
  <c r="X233"/>
  <c r="X234" s="1"/>
  <c r="W233"/>
  <c r="W234" s="1"/>
  <c r="V233"/>
  <c r="V234" s="1"/>
  <c r="U233"/>
  <c r="U234" s="1"/>
  <c r="T233"/>
  <c r="T234" s="1"/>
  <c r="S233"/>
  <c r="S234" s="1"/>
  <c r="R233"/>
  <c r="R234" s="1"/>
  <c r="Q233"/>
  <c r="Q234" s="1"/>
  <c r="P233"/>
  <c r="P234" s="1"/>
  <c r="O233"/>
  <c r="O234" s="1"/>
  <c r="N233"/>
  <c r="N234" s="1"/>
  <c r="M233"/>
  <c r="M234" s="1"/>
  <c r="L233"/>
  <c r="L234" s="1"/>
  <c r="K233"/>
  <c r="K234" s="1"/>
  <c r="J233"/>
  <c r="J234" s="1"/>
  <c r="I233"/>
  <c r="I234" s="1"/>
  <c r="H233"/>
  <c r="H234" s="1"/>
  <c r="G233"/>
  <c r="G234" s="1"/>
  <c r="F233"/>
  <c r="F234" s="1"/>
  <c r="E233"/>
  <c r="E234" s="1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AC227"/>
  <c r="AC228" s="1"/>
  <c r="AB227"/>
  <c r="AB228" s="1"/>
  <c r="AA227"/>
  <c r="AA228" s="1"/>
  <c r="Z227"/>
  <c r="Z228" s="1"/>
  <c r="Y227"/>
  <c r="Y228" s="1"/>
  <c r="X227"/>
  <c r="X228" s="1"/>
  <c r="W227"/>
  <c r="W228" s="1"/>
  <c r="V227"/>
  <c r="V228" s="1"/>
  <c r="U227"/>
  <c r="U228" s="1"/>
  <c r="T227"/>
  <c r="T228" s="1"/>
  <c r="S227"/>
  <c r="S228" s="1"/>
  <c r="R227"/>
  <c r="R228" s="1"/>
  <c r="Q227"/>
  <c r="Q228" s="1"/>
  <c r="P227"/>
  <c r="P228" s="1"/>
  <c r="O227"/>
  <c r="O228" s="1"/>
  <c r="N227"/>
  <c r="N228" s="1"/>
  <c r="M227"/>
  <c r="M228" s="1"/>
  <c r="L227"/>
  <c r="L228" s="1"/>
  <c r="K227"/>
  <c r="K228" s="1"/>
  <c r="J227"/>
  <c r="J228" s="1"/>
  <c r="I227"/>
  <c r="I228" s="1"/>
  <c r="H227"/>
  <c r="H228" s="1"/>
  <c r="G227"/>
  <c r="G228" s="1"/>
  <c r="F227"/>
  <c r="F228" s="1"/>
  <c r="E227"/>
  <c r="E228" s="1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AC221"/>
  <c r="AC222" s="1"/>
  <c r="AB221"/>
  <c r="AB222" s="1"/>
  <c r="AA221"/>
  <c r="AA222" s="1"/>
  <c r="Z221"/>
  <c r="Z222" s="1"/>
  <c r="Y221"/>
  <c r="Y222" s="1"/>
  <c r="X221"/>
  <c r="X222" s="1"/>
  <c r="W221"/>
  <c r="W222" s="1"/>
  <c r="V221"/>
  <c r="V222" s="1"/>
  <c r="U221"/>
  <c r="U222" s="1"/>
  <c r="T221"/>
  <c r="T222" s="1"/>
  <c r="S221"/>
  <c r="S222" s="1"/>
  <c r="R221"/>
  <c r="R222" s="1"/>
  <c r="Q221"/>
  <c r="Q222" s="1"/>
  <c r="P221"/>
  <c r="P222" s="1"/>
  <c r="O221"/>
  <c r="O222" s="1"/>
  <c r="N221"/>
  <c r="N222" s="1"/>
  <c r="M221"/>
  <c r="M222" s="1"/>
  <c r="L221"/>
  <c r="L222" s="1"/>
  <c r="K221"/>
  <c r="K222" s="1"/>
  <c r="J221"/>
  <c r="J222" s="1"/>
  <c r="I221"/>
  <c r="I222" s="1"/>
  <c r="H221"/>
  <c r="H222" s="1"/>
  <c r="G221"/>
  <c r="G222" s="1"/>
  <c r="F221"/>
  <c r="F222" s="1"/>
  <c r="E221"/>
  <c r="E222" s="1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AC215"/>
  <c r="AC216" s="1"/>
  <c r="AB215"/>
  <c r="AB216" s="1"/>
  <c r="AA215"/>
  <c r="AA216" s="1"/>
  <c r="Z215"/>
  <c r="Z216" s="1"/>
  <c r="Y215"/>
  <c r="Y216" s="1"/>
  <c r="X215"/>
  <c r="X216" s="1"/>
  <c r="W215"/>
  <c r="W216" s="1"/>
  <c r="V215"/>
  <c r="V216" s="1"/>
  <c r="U215"/>
  <c r="U216" s="1"/>
  <c r="T215"/>
  <c r="T216" s="1"/>
  <c r="S215"/>
  <c r="S216" s="1"/>
  <c r="R215"/>
  <c r="R216" s="1"/>
  <c r="Q215"/>
  <c r="Q216" s="1"/>
  <c r="P215"/>
  <c r="P216" s="1"/>
  <c r="O215"/>
  <c r="O216" s="1"/>
  <c r="N215"/>
  <c r="N216" s="1"/>
  <c r="M215"/>
  <c r="M216" s="1"/>
  <c r="L215"/>
  <c r="L216" s="1"/>
  <c r="K215"/>
  <c r="K216" s="1"/>
  <c r="J215"/>
  <c r="J216" s="1"/>
  <c r="I215"/>
  <c r="I216" s="1"/>
  <c r="H215"/>
  <c r="H216" s="1"/>
  <c r="G215"/>
  <c r="G216" s="1"/>
  <c r="F215"/>
  <c r="F216" s="1"/>
  <c r="E215"/>
  <c r="E216" s="1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AC209"/>
  <c r="AC210" s="1"/>
  <c r="AB209"/>
  <c r="AB210" s="1"/>
  <c r="AA209"/>
  <c r="AA210" s="1"/>
  <c r="Z209"/>
  <c r="Z210" s="1"/>
  <c r="Y209"/>
  <c r="Y210" s="1"/>
  <c r="X209"/>
  <c r="X210" s="1"/>
  <c r="W209"/>
  <c r="W210" s="1"/>
  <c r="V209"/>
  <c r="V210" s="1"/>
  <c r="U209"/>
  <c r="U210" s="1"/>
  <c r="T209"/>
  <c r="T210" s="1"/>
  <c r="S209"/>
  <c r="S210" s="1"/>
  <c r="R209"/>
  <c r="R210" s="1"/>
  <c r="Q209"/>
  <c r="Q210" s="1"/>
  <c r="P209"/>
  <c r="P210" s="1"/>
  <c r="O209"/>
  <c r="O210" s="1"/>
  <c r="N209"/>
  <c r="N210" s="1"/>
  <c r="M209"/>
  <c r="M210" s="1"/>
  <c r="L209"/>
  <c r="L210" s="1"/>
  <c r="K209"/>
  <c r="K210" s="1"/>
  <c r="J209"/>
  <c r="J210" s="1"/>
  <c r="I209"/>
  <c r="I210" s="1"/>
  <c r="H209"/>
  <c r="H210" s="1"/>
  <c r="G209"/>
  <c r="G210" s="1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AC204"/>
  <c r="Z204"/>
  <c r="Y204"/>
  <c r="V204"/>
  <c r="U204"/>
  <c r="R204"/>
  <c r="Q204"/>
  <c r="N204"/>
  <c r="M204"/>
  <c r="J204"/>
  <c r="I204"/>
  <c r="AB204"/>
  <c r="AA204"/>
  <c r="X204"/>
  <c r="W204"/>
  <c r="T204"/>
  <c r="S204"/>
  <c r="P204"/>
  <c r="O204"/>
  <c r="L204"/>
  <c r="K204"/>
  <c r="H204"/>
  <c r="G204"/>
  <c r="AC185"/>
  <c r="AC186" s="1"/>
  <c r="AB185"/>
  <c r="AB186" s="1"/>
  <c r="AA185"/>
  <c r="AA186" s="1"/>
  <c r="Z185"/>
  <c r="Z186" s="1"/>
  <c r="Y185"/>
  <c r="Y186" s="1"/>
  <c r="X185"/>
  <c r="X186" s="1"/>
  <c r="W185"/>
  <c r="W186" s="1"/>
  <c r="V185"/>
  <c r="V186" s="1"/>
  <c r="U185"/>
  <c r="U186" s="1"/>
  <c r="T185"/>
  <c r="T186" s="1"/>
  <c r="S185"/>
  <c r="S186" s="1"/>
  <c r="R185"/>
  <c r="R186" s="1"/>
  <c r="Q185"/>
  <c r="Q186" s="1"/>
  <c r="P185"/>
  <c r="P186" s="1"/>
  <c r="O185"/>
  <c r="O186" s="1"/>
  <c r="N185"/>
  <c r="N186" s="1"/>
  <c r="M185"/>
  <c r="M186" s="1"/>
  <c r="L185"/>
  <c r="L186" s="1"/>
  <c r="K185"/>
  <c r="K186" s="1"/>
  <c r="J185"/>
  <c r="J186" s="1"/>
  <c r="I185"/>
  <c r="I186" s="1"/>
  <c r="H185"/>
  <c r="H186" s="1"/>
  <c r="G185"/>
  <c r="G186" s="1"/>
  <c r="F185"/>
  <c r="F186" s="1"/>
  <c r="E185"/>
  <c r="E186" s="1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AE182"/>
  <c r="AF182" s="1"/>
  <c r="AC179"/>
  <c r="AC180" s="1"/>
  <c r="AB179"/>
  <c r="AB180" s="1"/>
  <c r="AA179"/>
  <c r="AA180" s="1"/>
  <c r="Z179"/>
  <c r="Z180" s="1"/>
  <c r="Y179"/>
  <c r="Y180" s="1"/>
  <c r="X179"/>
  <c r="X180" s="1"/>
  <c r="W179"/>
  <c r="W180" s="1"/>
  <c r="V179"/>
  <c r="V180" s="1"/>
  <c r="U179"/>
  <c r="U180" s="1"/>
  <c r="T179"/>
  <c r="T180" s="1"/>
  <c r="S179"/>
  <c r="S180" s="1"/>
  <c r="R179"/>
  <c r="R180" s="1"/>
  <c r="Q179"/>
  <c r="Q180" s="1"/>
  <c r="P179"/>
  <c r="P180" s="1"/>
  <c r="O179"/>
  <c r="O180" s="1"/>
  <c r="N179"/>
  <c r="N180" s="1"/>
  <c r="M179"/>
  <c r="M180" s="1"/>
  <c r="L179"/>
  <c r="L180" s="1"/>
  <c r="K179"/>
  <c r="K180" s="1"/>
  <c r="J179"/>
  <c r="J180" s="1"/>
  <c r="I179"/>
  <c r="I180" s="1"/>
  <c r="H179"/>
  <c r="H180" s="1"/>
  <c r="G179"/>
  <c r="G180" s="1"/>
  <c r="F179"/>
  <c r="F180" s="1"/>
  <c r="E179"/>
  <c r="E180" s="1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AE176"/>
  <c r="AF176" s="1"/>
  <c r="AC173"/>
  <c r="AC174" s="1"/>
  <c r="AB173"/>
  <c r="AB174" s="1"/>
  <c r="AA173"/>
  <c r="AA174" s="1"/>
  <c r="Z173"/>
  <c r="Z174" s="1"/>
  <c r="Y173"/>
  <c r="Y174" s="1"/>
  <c r="X173"/>
  <c r="X174" s="1"/>
  <c r="W173"/>
  <c r="W174" s="1"/>
  <c r="V173"/>
  <c r="V174" s="1"/>
  <c r="U173"/>
  <c r="U174" s="1"/>
  <c r="T173"/>
  <c r="T174" s="1"/>
  <c r="S173"/>
  <c r="S174" s="1"/>
  <c r="R173"/>
  <c r="R174" s="1"/>
  <c r="Q173"/>
  <c r="Q174" s="1"/>
  <c r="P173"/>
  <c r="P174" s="1"/>
  <c r="O173"/>
  <c r="O174" s="1"/>
  <c r="N173"/>
  <c r="N174" s="1"/>
  <c r="M173"/>
  <c r="M174" s="1"/>
  <c r="L173"/>
  <c r="L174" s="1"/>
  <c r="K173"/>
  <c r="K174" s="1"/>
  <c r="J173"/>
  <c r="J174" s="1"/>
  <c r="I173"/>
  <c r="I174" s="1"/>
  <c r="H173"/>
  <c r="H174" s="1"/>
  <c r="G173"/>
  <c r="G174" s="1"/>
  <c r="F173"/>
  <c r="F174" s="1"/>
  <c r="E173"/>
  <c r="E174" s="1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AC167"/>
  <c r="AC168" s="1"/>
  <c r="AB167"/>
  <c r="AB168" s="1"/>
  <c r="AA167"/>
  <c r="AA168" s="1"/>
  <c r="Z167"/>
  <c r="Z168" s="1"/>
  <c r="Y167"/>
  <c r="Y168" s="1"/>
  <c r="X167"/>
  <c r="X168" s="1"/>
  <c r="W167"/>
  <c r="W168" s="1"/>
  <c r="V167"/>
  <c r="V168" s="1"/>
  <c r="U167"/>
  <c r="U168" s="1"/>
  <c r="T167"/>
  <c r="T168" s="1"/>
  <c r="S167"/>
  <c r="S168" s="1"/>
  <c r="R167"/>
  <c r="R168" s="1"/>
  <c r="Q167"/>
  <c r="Q168" s="1"/>
  <c r="P167"/>
  <c r="P168" s="1"/>
  <c r="O167"/>
  <c r="O168" s="1"/>
  <c r="N167"/>
  <c r="N168" s="1"/>
  <c r="M167"/>
  <c r="M168" s="1"/>
  <c r="L167"/>
  <c r="L168" s="1"/>
  <c r="K167"/>
  <c r="K168" s="1"/>
  <c r="J167"/>
  <c r="J168" s="1"/>
  <c r="I167"/>
  <c r="I168" s="1"/>
  <c r="H167"/>
  <c r="H168" s="1"/>
  <c r="G167"/>
  <c r="G168" s="1"/>
  <c r="F167"/>
  <c r="F168" s="1"/>
  <c r="E167"/>
  <c r="E168" s="1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AE164"/>
  <c r="AF164" s="1"/>
  <c r="AC161"/>
  <c r="AC162" s="1"/>
  <c r="AB161"/>
  <c r="AB162" s="1"/>
  <c r="AA161"/>
  <c r="AA162" s="1"/>
  <c r="Z161"/>
  <c r="Z162" s="1"/>
  <c r="Y161"/>
  <c r="Y162" s="1"/>
  <c r="X161"/>
  <c r="X162" s="1"/>
  <c r="W161"/>
  <c r="W162" s="1"/>
  <c r="V161"/>
  <c r="V162" s="1"/>
  <c r="U161"/>
  <c r="U162" s="1"/>
  <c r="T161"/>
  <c r="T162" s="1"/>
  <c r="S161"/>
  <c r="S162" s="1"/>
  <c r="R161"/>
  <c r="R162" s="1"/>
  <c r="Q161"/>
  <c r="Q162" s="1"/>
  <c r="P161"/>
  <c r="P162" s="1"/>
  <c r="O161"/>
  <c r="O162" s="1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G162" s="1"/>
  <c r="F162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AC155"/>
  <c r="AC156" s="1"/>
  <c r="AB155"/>
  <c r="AB156" s="1"/>
  <c r="AA155"/>
  <c r="AA156" s="1"/>
  <c r="Z155"/>
  <c r="Z156" s="1"/>
  <c r="Y155"/>
  <c r="Y156" s="1"/>
  <c r="X155"/>
  <c r="X156" s="1"/>
  <c r="W155"/>
  <c r="W156" s="1"/>
  <c r="V155"/>
  <c r="V156" s="1"/>
  <c r="U155"/>
  <c r="U156" s="1"/>
  <c r="T155"/>
  <c r="T156" s="1"/>
  <c r="S155"/>
  <c r="S156" s="1"/>
  <c r="R155"/>
  <c r="R156" s="1"/>
  <c r="Q155"/>
  <c r="Q156" s="1"/>
  <c r="P155"/>
  <c r="P156" s="1"/>
  <c r="O155"/>
  <c r="O156" s="1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AC149"/>
  <c r="AC150" s="1"/>
  <c r="AB149"/>
  <c r="AB150" s="1"/>
  <c r="AA149"/>
  <c r="AA150" s="1"/>
  <c r="Z149"/>
  <c r="Z150" s="1"/>
  <c r="Y149"/>
  <c r="Y150" s="1"/>
  <c r="X149"/>
  <c r="X150" s="1"/>
  <c r="W149"/>
  <c r="W150" s="1"/>
  <c r="V149"/>
  <c r="V150" s="1"/>
  <c r="U149"/>
  <c r="U150" s="1"/>
  <c r="T149"/>
  <c r="T150" s="1"/>
  <c r="S149"/>
  <c r="S150" s="1"/>
  <c r="R149"/>
  <c r="R150" s="1"/>
  <c r="Q149"/>
  <c r="Q150" s="1"/>
  <c r="P149"/>
  <c r="P150" s="1"/>
  <c r="O149"/>
  <c r="O150" s="1"/>
  <c r="N149"/>
  <c r="N150" s="1"/>
  <c r="M149"/>
  <c r="M150" s="1"/>
  <c r="L149"/>
  <c r="L150" s="1"/>
  <c r="K149"/>
  <c r="K150" s="1"/>
  <c r="J149"/>
  <c r="J150" s="1"/>
  <c r="I149"/>
  <c r="I150" s="1"/>
  <c r="H149"/>
  <c r="H150" s="1"/>
  <c r="G149"/>
  <c r="G150" s="1"/>
  <c r="F149"/>
  <c r="F150" s="1"/>
  <c r="E149"/>
  <c r="E150" s="1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AC143"/>
  <c r="AC144" s="1"/>
  <c r="AB143"/>
  <c r="AB144" s="1"/>
  <c r="AA143"/>
  <c r="AA144" s="1"/>
  <c r="Z143"/>
  <c r="Z144" s="1"/>
  <c r="Y143"/>
  <c r="Y144" s="1"/>
  <c r="X143"/>
  <c r="X144" s="1"/>
  <c r="W143"/>
  <c r="W144" s="1"/>
  <c r="V143"/>
  <c r="V144" s="1"/>
  <c r="U143"/>
  <c r="U144" s="1"/>
  <c r="T143"/>
  <c r="T144" s="1"/>
  <c r="S143"/>
  <c r="S144" s="1"/>
  <c r="R143"/>
  <c r="R144" s="1"/>
  <c r="Q143"/>
  <c r="Q144" s="1"/>
  <c r="P143"/>
  <c r="P144" s="1"/>
  <c r="O143"/>
  <c r="O144" s="1"/>
  <c r="N143"/>
  <c r="N144" s="1"/>
  <c r="M143"/>
  <c r="M144" s="1"/>
  <c r="L143"/>
  <c r="L144" s="1"/>
  <c r="K143"/>
  <c r="K144" s="1"/>
  <c r="J143"/>
  <c r="J144" s="1"/>
  <c r="I143"/>
  <c r="I144" s="1"/>
  <c r="H143"/>
  <c r="H144" s="1"/>
  <c r="G143"/>
  <c r="G144" s="1"/>
  <c r="F143"/>
  <c r="F144" s="1"/>
  <c r="E143"/>
  <c r="E144" s="1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AC134"/>
  <c r="AC135" s="1"/>
  <c r="AB134"/>
  <c r="AB135" s="1"/>
  <c r="AA134"/>
  <c r="AA135" s="1"/>
  <c r="Z134"/>
  <c r="Z135" s="1"/>
  <c r="Y134"/>
  <c r="Y135" s="1"/>
  <c r="X134"/>
  <c r="X135" s="1"/>
  <c r="W134"/>
  <c r="W135" s="1"/>
  <c r="V134"/>
  <c r="V135" s="1"/>
  <c r="U134"/>
  <c r="U135" s="1"/>
  <c r="T134"/>
  <c r="T135" s="1"/>
  <c r="S134"/>
  <c r="S135" s="1"/>
  <c r="R134"/>
  <c r="R135" s="1"/>
  <c r="Q134"/>
  <c r="Q135" s="1"/>
  <c r="P134"/>
  <c r="P135" s="1"/>
  <c r="O134"/>
  <c r="O135" s="1"/>
  <c r="N134"/>
  <c r="N135" s="1"/>
  <c r="M134"/>
  <c r="M135" s="1"/>
  <c r="L134"/>
  <c r="L135" s="1"/>
  <c r="K134"/>
  <c r="K135" s="1"/>
  <c r="J134"/>
  <c r="J135" s="1"/>
  <c r="I134"/>
  <c r="I135" s="1"/>
  <c r="H134"/>
  <c r="H135" s="1"/>
  <c r="G134"/>
  <c r="G135" s="1"/>
  <c r="F134"/>
  <c r="F135" s="1"/>
  <c r="E134"/>
  <c r="E135" s="1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C128"/>
  <c r="AC129" s="1"/>
  <c r="AB128"/>
  <c r="AB129" s="1"/>
  <c r="AA128"/>
  <c r="AA129" s="1"/>
  <c r="Z128"/>
  <c r="Z129" s="1"/>
  <c r="Y128"/>
  <c r="Y129" s="1"/>
  <c r="X128"/>
  <c r="X129" s="1"/>
  <c r="W128"/>
  <c r="W129" s="1"/>
  <c r="V128"/>
  <c r="V129" s="1"/>
  <c r="U128"/>
  <c r="U129" s="1"/>
  <c r="T128"/>
  <c r="T129" s="1"/>
  <c r="S128"/>
  <c r="S129" s="1"/>
  <c r="R128"/>
  <c r="R129" s="1"/>
  <c r="Q128"/>
  <c r="Q129" s="1"/>
  <c r="P128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AC122"/>
  <c r="AC123" s="1"/>
  <c r="AB122"/>
  <c r="AB123" s="1"/>
  <c r="AA122"/>
  <c r="AA123" s="1"/>
  <c r="Z122"/>
  <c r="Z123" s="1"/>
  <c r="Y122"/>
  <c r="Y123" s="1"/>
  <c r="X122"/>
  <c r="X123" s="1"/>
  <c r="W122"/>
  <c r="W123" s="1"/>
  <c r="V122"/>
  <c r="V123" s="1"/>
  <c r="U122"/>
  <c r="U123" s="1"/>
  <c r="T122"/>
  <c r="T123" s="1"/>
  <c r="S122"/>
  <c r="S123" s="1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H122"/>
  <c r="H123" s="1"/>
  <c r="G122"/>
  <c r="G123" s="1"/>
  <c r="F122"/>
  <c r="F123" s="1"/>
  <c r="E122"/>
  <c r="E123" s="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AC116"/>
  <c r="AC117" s="1"/>
  <c r="AB116"/>
  <c r="AB117" s="1"/>
  <c r="AA116"/>
  <c r="AA117" s="1"/>
  <c r="Z116"/>
  <c r="Z117" s="1"/>
  <c r="Y116"/>
  <c r="Y117" s="1"/>
  <c r="X116"/>
  <c r="X117" s="1"/>
  <c r="W116"/>
  <c r="W117" s="1"/>
  <c r="V116"/>
  <c r="V117" s="1"/>
  <c r="U116"/>
  <c r="U117" s="1"/>
  <c r="T116"/>
  <c r="T117" s="1"/>
  <c r="S116"/>
  <c r="S117" s="1"/>
  <c r="R116"/>
  <c r="R117" s="1"/>
  <c r="Q116"/>
  <c r="Q117" s="1"/>
  <c r="P116"/>
  <c r="P117" s="1"/>
  <c r="O116"/>
  <c r="O117" s="1"/>
  <c r="N116"/>
  <c r="N117" s="1"/>
  <c r="M116"/>
  <c r="M117" s="1"/>
  <c r="L116"/>
  <c r="L117" s="1"/>
  <c r="K116"/>
  <c r="K117" s="1"/>
  <c r="J116"/>
  <c r="J117" s="1"/>
  <c r="I116"/>
  <c r="I117" s="1"/>
  <c r="H116"/>
  <c r="H117" s="1"/>
  <c r="G116"/>
  <c r="G117" s="1"/>
  <c r="F116"/>
  <c r="F117" s="1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AC110"/>
  <c r="AC111" s="1"/>
  <c r="AB110"/>
  <c r="AB111" s="1"/>
  <c r="AA110"/>
  <c r="AA111" s="1"/>
  <c r="Z110"/>
  <c r="Z111" s="1"/>
  <c r="Y110"/>
  <c r="Y111" s="1"/>
  <c r="X110"/>
  <c r="X111" s="1"/>
  <c r="W110"/>
  <c r="W111" s="1"/>
  <c r="V110"/>
  <c r="V111" s="1"/>
  <c r="U110"/>
  <c r="U111" s="1"/>
  <c r="T110"/>
  <c r="T111" s="1"/>
  <c r="S110"/>
  <c r="S111" s="1"/>
  <c r="R110"/>
  <c r="R111" s="1"/>
  <c r="Q110"/>
  <c r="Q111" s="1"/>
  <c r="P110"/>
  <c r="P111" s="1"/>
  <c r="O110"/>
  <c r="O111" s="1"/>
  <c r="N110"/>
  <c r="N111" s="1"/>
  <c r="M110"/>
  <c r="M111" s="1"/>
  <c r="L110"/>
  <c r="L111" s="1"/>
  <c r="K110"/>
  <c r="K111" s="1"/>
  <c r="J110"/>
  <c r="J111" s="1"/>
  <c r="I110"/>
  <c r="I111" s="1"/>
  <c r="H110"/>
  <c r="H111" s="1"/>
  <c r="G110"/>
  <c r="G111" s="1"/>
  <c r="F110"/>
  <c r="F111" s="1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AC104"/>
  <c r="AC105" s="1"/>
  <c r="AB104"/>
  <c r="AB105" s="1"/>
  <c r="AA104"/>
  <c r="AA105" s="1"/>
  <c r="Z104"/>
  <c r="Z105" s="1"/>
  <c r="Y104"/>
  <c r="Y105" s="1"/>
  <c r="X104"/>
  <c r="X105" s="1"/>
  <c r="W104"/>
  <c r="W105" s="1"/>
  <c r="V104"/>
  <c r="V105" s="1"/>
  <c r="U104"/>
  <c r="U105" s="1"/>
  <c r="T104"/>
  <c r="T105" s="1"/>
  <c r="S104"/>
  <c r="S105" s="1"/>
  <c r="R104"/>
  <c r="R105" s="1"/>
  <c r="Q104"/>
  <c r="Q105" s="1"/>
  <c r="P104"/>
  <c r="P105" s="1"/>
  <c r="O104"/>
  <c r="O105" s="1"/>
  <c r="N104"/>
  <c r="N105" s="1"/>
  <c r="M104"/>
  <c r="M105" s="1"/>
  <c r="L104"/>
  <c r="L105" s="1"/>
  <c r="K104"/>
  <c r="K105" s="1"/>
  <c r="J104"/>
  <c r="J105" s="1"/>
  <c r="I104"/>
  <c r="I105" s="1"/>
  <c r="H104"/>
  <c r="H105" s="1"/>
  <c r="G104"/>
  <c r="G105" s="1"/>
  <c r="F104"/>
  <c r="F105" s="1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AC98"/>
  <c r="AC99" s="1"/>
  <c r="AB98"/>
  <c r="AB99" s="1"/>
  <c r="AA98"/>
  <c r="AA99" s="1"/>
  <c r="Z98"/>
  <c r="Z99" s="1"/>
  <c r="Y98"/>
  <c r="Y99" s="1"/>
  <c r="X98"/>
  <c r="X99" s="1"/>
  <c r="W98"/>
  <c r="W99" s="1"/>
  <c r="V98"/>
  <c r="V99" s="1"/>
  <c r="U98"/>
  <c r="U99" s="1"/>
  <c r="T98"/>
  <c r="T99" s="1"/>
  <c r="S98"/>
  <c r="S99" s="1"/>
  <c r="R98"/>
  <c r="R99" s="1"/>
  <c r="Q98"/>
  <c r="Q99" s="1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AC92"/>
  <c r="AC93" s="1"/>
  <c r="AB92"/>
  <c r="AB93" s="1"/>
  <c r="AA92"/>
  <c r="AA93" s="1"/>
  <c r="Z92"/>
  <c r="Z93" s="1"/>
  <c r="Y92"/>
  <c r="Y93" s="1"/>
  <c r="X92"/>
  <c r="X93" s="1"/>
  <c r="W92"/>
  <c r="W93" s="1"/>
  <c r="V92"/>
  <c r="V93" s="1"/>
  <c r="U92"/>
  <c r="U93" s="1"/>
  <c r="T92"/>
  <c r="T93" s="1"/>
  <c r="S92"/>
  <c r="S93" s="1"/>
  <c r="R92"/>
  <c r="R93" s="1"/>
  <c r="Q92"/>
  <c r="Q93" s="1"/>
  <c r="P92"/>
  <c r="P93" s="1"/>
  <c r="O92"/>
  <c r="O93" s="1"/>
  <c r="N92"/>
  <c r="N93" s="1"/>
  <c r="M92"/>
  <c r="M93" s="1"/>
  <c r="L92"/>
  <c r="L93" s="1"/>
  <c r="K92"/>
  <c r="K93" s="1"/>
  <c r="J92"/>
  <c r="J93" s="1"/>
  <c r="I92"/>
  <c r="I93" s="1"/>
  <c r="H92"/>
  <c r="H93" s="1"/>
  <c r="G92"/>
  <c r="G93" s="1"/>
  <c r="F92"/>
  <c r="F93" s="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AC86"/>
  <c r="AC87" s="1"/>
  <c r="AB86"/>
  <c r="AB87" s="1"/>
  <c r="AA86"/>
  <c r="AA87" s="1"/>
  <c r="Z86"/>
  <c r="Z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J86"/>
  <c r="J87" s="1"/>
  <c r="I86"/>
  <c r="I87" s="1"/>
  <c r="H86"/>
  <c r="H87" s="1"/>
  <c r="G86"/>
  <c r="G87" s="1"/>
  <c r="F86"/>
  <c r="F87" s="1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AC80"/>
  <c r="AC81" s="1"/>
  <c r="AB80"/>
  <c r="AB81" s="1"/>
  <c r="AA80"/>
  <c r="AA81" s="1"/>
  <c r="Z80"/>
  <c r="Z81" s="1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E80"/>
  <c r="E81" s="1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C74"/>
  <c r="AC75" s="1"/>
  <c r="AB74"/>
  <c r="AB75" s="1"/>
  <c r="AA74"/>
  <c r="AA75" s="1"/>
  <c r="Z74"/>
  <c r="Z75" s="1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M74"/>
  <c r="M75" s="1"/>
  <c r="L74"/>
  <c r="L75" s="1"/>
  <c r="K74"/>
  <c r="K75" s="1"/>
  <c r="J74"/>
  <c r="J75" s="1"/>
  <c r="I74"/>
  <c r="I75" s="1"/>
  <c r="H74"/>
  <c r="H75" s="1"/>
  <c r="G74"/>
  <c r="G75" s="1"/>
  <c r="F74"/>
  <c r="F75" s="1"/>
  <c r="E74"/>
  <c r="E75" s="1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C68"/>
  <c r="AC69" s="1"/>
  <c r="AB68"/>
  <c r="AB69" s="1"/>
  <c r="AA68"/>
  <c r="AA69" s="1"/>
  <c r="Z68"/>
  <c r="Z69" s="1"/>
  <c r="Y68"/>
  <c r="Y69" s="1"/>
  <c r="X68"/>
  <c r="X69" s="1"/>
  <c r="W68"/>
  <c r="W69" s="1"/>
  <c r="V68"/>
  <c r="V69" s="1"/>
  <c r="U68"/>
  <c r="U69" s="1"/>
  <c r="T68"/>
  <c r="T69" s="1"/>
  <c r="S68"/>
  <c r="S69" s="1"/>
  <c r="R68"/>
  <c r="R69" s="1"/>
  <c r="Q68"/>
  <c r="Q69" s="1"/>
  <c r="P68"/>
  <c r="P69" s="1"/>
  <c r="O68"/>
  <c r="O69" s="1"/>
  <c r="N68"/>
  <c r="N69" s="1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C62"/>
  <c r="AC63" s="1"/>
  <c r="AB62"/>
  <c r="AB63" s="1"/>
  <c r="AA62"/>
  <c r="AA63" s="1"/>
  <c r="Z62"/>
  <c r="Z63" s="1"/>
  <c r="Y62"/>
  <c r="Y63" s="1"/>
  <c r="X62"/>
  <c r="X63" s="1"/>
  <c r="W62"/>
  <c r="W63" s="1"/>
  <c r="V62"/>
  <c r="V63" s="1"/>
  <c r="U62"/>
  <c r="U63" s="1"/>
  <c r="T62"/>
  <c r="T63" s="1"/>
  <c r="S62"/>
  <c r="S63" s="1"/>
  <c r="R62"/>
  <c r="R63" s="1"/>
  <c r="Q62"/>
  <c r="Q63" s="1"/>
  <c r="P62"/>
  <c r="P63" s="1"/>
  <c r="O62"/>
  <c r="O63" s="1"/>
  <c r="N62"/>
  <c r="N63" s="1"/>
  <c r="M62"/>
  <c r="M63" s="1"/>
  <c r="L62"/>
  <c r="L63" s="1"/>
  <c r="K62"/>
  <c r="K63" s="1"/>
  <c r="J62"/>
  <c r="J63" s="1"/>
  <c r="I62"/>
  <c r="I63" s="1"/>
  <c r="H62"/>
  <c r="H63" s="1"/>
  <c r="G62"/>
  <c r="G63" s="1"/>
  <c r="F62"/>
  <c r="F63" s="1"/>
  <c r="E62"/>
  <c r="E63" s="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C56"/>
  <c r="AC57" s="1"/>
  <c r="AB56"/>
  <c r="AB57" s="1"/>
  <c r="AA56"/>
  <c r="AA57" s="1"/>
  <c r="Z56"/>
  <c r="Z57" s="1"/>
  <c r="Y56"/>
  <c r="Y57" s="1"/>
  <c r="X56"/>
  <c r="X57" s="1"/>
  <c r="W56"/>
  <c r="W57" s="1"/>
  <c r="V56"/>
  <c r="V57" s="1"/>
  <c r="U56"/>
  <c r="U57" s="1"/>
  <c r="T56"/>
  <c r="T57" s="1"/>
  <c r="S56"/>
  <c r="S57" s="1"/>
  <c r="R56"/>
  <c r="R57" s="1"/>
  <c r="Q56"/>
  <c r="Q57" s="1"/>
  <c r="P56"/>
  <c r="P57" s="1"/>
  <c r="O56"/>
  <c r="O57" s="1"/>
  <c r="N56"/>
  <c r="N57" s="1"/>
  <c r="M56"/>
  <c r="M57" s="1"/>
  <c r="L56"/>
  <c r="L57" s="1"/>
  <c r="K56"/>
  <c r="K57" s="1"/>
  <c r="J56"/>
  <c r="J57" s="1"/>
  <c r="I56"/>
  <c r="I57" s="1"/>
  <c r="H56"/>
  <c r="H57" s="1"/>
  <c r="G56"/>
  <c r="G57" s="1"/>
  <c r="F56"/>
  <c r="F57" s="1"/>
  <c r="E56"/>
  <c r="E57" s="1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C47"/>
  <c r="AC48" s="1"/>
  <c r="AB47"/>
  <c r="AB48" s="1"/>
  <c r="AA47"/>
  <c r="AA48" s="1"/>
  <c r="Z47"/>
  <c r="Z48" s="1"/>
  <c r="Y47"/>
  <c r="Y48" s="1"/>
  <c r="X47"/>
  <c r="X48" s="1"/>
  <c r="W47"/>
  <c r="W48" s="1"/>
  <c r="V47"/>
  <c r="V48" s="1"/>
  <c r="U47"/>
  <c r="U48" s="1"/>
  <c r="T47"/>
  <c r="T48" s="1"/>
  <c r="S47"/>
  <c r="S48" s="1"/>
  <c r="R47"/>
  <c r="R48" s="1"/>
  <c r="Q47"/>
  <c r="Q48" s="1"/>
  <c r="P47"/>
  <c r="P48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C38"/>
  <c r="AC39" s="1"/>
  <c r="AB38"/>
  <c r="AB39" s="1"/>
  <c r="AA38"/>
  <c r="AA39" s="1"/>
  <c r="Z38"/>
  <c r="Z39" s="1"/>
  <c r="Y38"/>
  <c r="Y39" s="1"/>
  <c r="X38"/>
  <c r="X39" s="1"/>
  <c r="W38"/>
  <c r="W39" s="1"/>
  <c r="V38"/>
  <c r="V39" s="1"/>
  <c r="U38"/>
  <c r="U39" s="1"/>
  <c r="T38"/>
  <c r="T39" s="1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32"/>
  <c r="AC33" s="1"/>
  <c r="AB32"/>
  <c r="AB33" s="1"/>
  <c r="AA32"/>
  <c r="AA33" s="1"/>
  <c r="Z32"/>
  <c r="Z33" s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C26"/>
  <c r="AC27" s="1"/>
  <c r="AB26"/>
  <c r="AB27" s="1"/>
  <c r="AA26"/>
  <c r="AA27" s="1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C20"/>
  <c r="AC21" s="1"/>
  <c r="AB20"/>
  <c r="AB21" s="1"/>
  <c r="AA20"/>
  <c r="AA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C14"/>
  <c r="AC15" s="1"/>
  <c r="AB14"/>
  <c r="AB15" s="1"/>
  <c r="AA14"/>
  <c r="AA15" s="1"/>
  <c r="Z14"/>
  <c r="Z15" s="1"/>
  <c r="Y14"/>
  <c r="Y15" s="1"/>
  <c r="X14"/>
  <c r="X15" s="1"/>
  <c r="W14"/>
  <c r="W15" s="1"/>
  <c r="V14"/>
  <c r="V15" s="1"/>
  <c r="U14"/>
  <c r="U15" s="1"/>
  <c r="T14"/>
  <c r="T15" s="1"/>
  <c r="S14"/>
  <c r="S15" s="1"/>
  <c r="R14"/>
  <c r="R15" s="1"/>
  <c r="Q14"/>
  <c r="Q15" s="1"/>
  <c r="P14"/>
  <c r="P15" s="1"/>
  <c r="O14"/>
  <c r="O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E259" i="10"/>
  <c r="E260"/>
  <c r="E261" s="1"/>
  <c r="E265"/>
  <c r="E266"/>
  <c r="E267" s="1"/>
  <c r="E271"/>
  <c r="E272"/>
  <c r="E273" s="1"/>
  <c r="E277"/>
  <c r="E278"/>
  <c r="E279" s="1"/>
  <c r="F253"/>
  <c r="F254"/>
  <c r="F255" s="1"/>
  <c r="F259"/>
  <c r="F260"/>
  <c r="F261" s="1"/>
  <c r="F265"/>
  <c r="F266"/>
  <c r="F267" s="1"/>
  <c r="F271"/>
  <c r="F272"/>
  <c r="F273" s="1"/>
  <c r="E316" l="1"/>
  <c r="F316"/>
  <c r="G316"/>
  <c r="H316"/>
  <c r="I316"/>
  <c r="J316"/>
  <c r="K316"/>
  <c r="L316"/>
  <c r="M316"/>
  <c r="N316"/>
  <c r="O316"/>
  <c r="P316"/>
  <c r="Q316"/>
  <c r="R316"/>
  <c r="S316"/>
  <c r="T316"/>
  <c r="U316"/>
  <c r="V316"/>
  <c r="W316"/>
  <c r="X316"/>
  <c r="Y316"/>
  <c r="E317"/>
  <c r="E318" s="1"/>
  <c r="F317"/>
  <c r="G317"/>
  <c r="G318" s="1"/>
  <c r="H317"/>
  <c r="H318" s="1"/>
  <c r="I317"/>
  <c r="I318" s="1"/>
  <c r="J317"/>
  <c r="K317"/>
  <c r="K318" s="1"/>
  <c r="L317"/>
  <c r="L318" s="1"/>
  <c r="M317"/>
  <c r="M318" s="1"/>
  <c r="N317"/>
  <c r="N318" s="1"/>
  <c r="O317"/>
  <c r="O318" s="1"/>
  <c r="P317"/>
  <c r="P318" s="1"/>
  <c r="Q317"/>
  <c r="Q318" s="1"/>
  <c r="R317"/>
  <c r="R318" s="1"/>
  <c r="S317"/>
  <c r="S318" s="1"/>
  <c r="T317"/>
  <c r="T318" s="1"/>
  <c r="U317"/>
  <c r="U318" s="1"/>
  <c r="V317"/>
  <c r="V318" s="1"/>
  <c r="W317"/>
  <c r="W318" s="1"/>
  <c r="X317"/>
  <c r="X318" s="1"/>
  <c r="Y317"/>
  <c r="Y318" s="1"/>
  <c r="F318"/>
  <c r="J318"/>
  <c r="F172"/>
  <c r="F173"/>
  <c r="F174" s="1"/>
  <c r="F178"/>
  <c r="F179"/>
  <c r="F180" s="1"/>
  <c r="F184"/>
  <c r="F185"/>
  <c r="F186" s="1"/>
  <c r="F190"/>
  <c r="F191"/>
  <c r="F192" s="1"/>
  <c r="F166"/>
  <c r="F167"/>
  <c r="F168" s="1"/>
  <c r="E58" l="1"/>
  <c r="E115" l="1"/>
  <c r="E116"/>
  <c r="E117" s="1"/>
  <c r="E121"/>
  <c r="E122"/>
  <c r="E123" s="1"/>
  <c r="E127"/>
  <c r="E128"/>
  <c r="E129" s="1"/>
  <c r="E133"/>
  <c r="E134"/>
  <c r="E135" s="1"/>
  <c r="E103"/>
  <c r="E104"/>
  <c r="E105" s="1"/>
  <c r="E109"/>
  <c r="E110"/>
  <c r="E111" s="1"/>
  <c r="E79"/>
  <c r="E80"/>
  <c r="E81" s="1"/>
  <c r="E85"/>
  <c r="E86"/>
  <c r="E87" s="1"/>
  <c r="E91"/>
  <c r="E92"/>
  <c r="E93" s="1"/>
  <c r="E97"/>
  <c r="E98"/>
  <c r="E99" s="1"/>
  <c r="AC317" l="1"/>
  <c r="AC318" s="1"/>
  <c r="AB317"/>
  <c r="AB318" s="1"/>
  <c r="AA317"/>
  <c r="AA318" s="1"/>
  <c r="Z317"/>
  <c r="Z318" s="1"/>
  <c r="AC316"/>
  <c r="AB316"/>
  <c r="AA316"/>
  <c r="Z316"/>
  <c r="AC308"/>
  <c r="AC309" s="1"/>
  <c r="AB308"/>
  <c r="AB309" s="1"/>
  <c r="AA308"/>
  <c r="AA309" s="1"/>
  <c r="Z308"/>
  <c r="Z309" s="1"/>
  <c r="Y308"/>
  <c r="Y309" s="1"/>
  <c r="X308"/>
  <c r="X309" s="1"/>
  <c r="W308"/>
  <c r="W309" s="1"/>
  <c r="V308"/>
  <c r="V309" s="1"/>
  <c r="U308"/>
  <c r="U309" s="1"/>
  <c r="T308"/>
  <c r="T309" s="1"/>
  <c r="S308"/>
  <c r="S309" s="1"/>
  <c r="R308"/>
  <c r="R309" s="1"/>
  <c r="Q308"/>
  <c r="Q309" s="1"/>
  <c r="P308"/>
  <c r="P309" s="1"/>
  <c r="O308"/>
  <c r="O309" s="1"/>
  <c r="N308"/>
  <c r="N309" s="1"/>
  <c r="M308"/>
  <c r="M309" s="1"/>
  <c r="L308"/>
  <c r="L309" s="1"/>
  <c r="K308"/>
  <c r="K309" s="1"/>
  <c r="J308"/>
  <c r="J309" s="1"/>
  <c r="I308"/>
  <c r="I309" s="1"/>
  <c r="H308"/>
  <c r="H309" s="1"/>
  <c r="G308"/>
  <c r="G309" s="1"/>
  <c r="F308"/>
  <c r="F309" s="1"/>
  <c r="E308"/>
  <c r="E309" s="1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AE305"/>
  <c r="AF305" s="1"/>
  <c r="AC302"/>
  <c r="AC303" s="1"/>
  <c r="AB302"/>
  <c r="AB303" s="1"/>
  <c r="AA302"/>
  <c r="AA303" s="1"/>
  <c r="Z302"/>
  <c r="Z303" s="1"/>
  <c r="Y302"/>
  <c r="Y303" s="1"/>
  <c r="X302"/>
  <c r="X303" s="1"/>
  <c r="W302"/>
  <c r="W303" s="1"/>
  <c r="V302"/>
  <c r="V303" s="1"/>
  <c r="U302"/>
  <c r="U303" s="1"/>
  <c r="T302"/>
  <c r="T303" s="1"/>
  <c r="S302"/>
  <c r="S303" s="1"/>
  <c r="R302"/>
  <c r="R303" s="1"/>
  <c r="Q302"/>
  <c r="Q303" s="1"/>
  <c r="P302"/>
  <c r="P303" s="1"/>
  <c r="O302"/>
  <c r="O303" s="1"/>
  <c r="N302"/>
  <c r="N303" s="1"/>
  <c r="M302"/>
  <c r="M303" s="1"/>
  <c r="L302"/>
  <c r="L303" s="1"/>
  <c r="K302"/>
  <c r="K303" s="1"/>
  <c r="J302"/>
  <c r="J303" s="1"/>
  <c r="I302"/>
  <c r="I303" s="1"/>
  <c r="H302"/>
  <c r="H303" s="1"/>
  <c r="G302"/>
  <c r="G303" s="1"/>
  <c r="F302"/>
  <c r="F303" s="1"/>
  <c r="E302"/>
  <c r="E303" s="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AE299"/>
  <c r="AF299" s="1"/>
  <c r="AC296"/>
  <c r="AC297" s="1"/>
  <c r="AB296"/>
  <c r="AB297" s="1"/>
  <c r="AA296"/>
  <c r="AA297" s="1"/>
  <c r="Z296"/>
  <c r="Z297" s="1"/>
  <c r="Y296"/>
  <c r="Y297" s="1"/>
  <c r="X296"/>
  <c r="X297" s="1"/>
  <c r="W296"/>
  <c r="W297" s="1"/>
  <c r="V296"/>
  <c r="V297" s="1"/>
  <c r="U296"/>
  <c r="U297" s="1"/>
  <c r="T296"/>
  <c r="T297" s="1"/>
  <c r="S296"/>
  <c r="S297" s="1"/>
  <c r="R296"/>
  <c r="R297" s="1"/>
  <c r="Q296"/>
  <c r="Q297" s="1"/>
  <c r="P296"/>
  <c r="P297" s="1"/>
  <c r="O296"/>
  <c r="O297" s="1"/>
  <c r="N296"/>
  <c r="N297" s="1"/>
  <c r="M296"/>
  <c r="M297" s="1"/>
  <c r="L296"/>
  <c r="L297" s="1"/>
  <c r="K296"/>
  <c r="K297" s="1"/>
  <c r="J296"/>
  <c r="J297" s="1"/>
  <c r="I296"/>
  <c r="I297" s="1"/>
  <c r="H296"/>
  <c r="H297" s="1"/>
  <c r="G296"/>
  <c r="G297" s="1"/>
  <c r="F296"/>
  <c r="F297" s="1"/>
  <c r="E296"/>
  <c r="E297" s="1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C290"/>
  <c r="AC291" s="1"/>
  <c r="AB290"/>
  <c r="AB291" s="1"/>
  <c r="AA290"/>
  <c r="AA291" s="1"/>
  <c r="Z290"/>
  <c r="Z291" s="1"/>
  <c r="Y290"/>
  <c r="Y291" s="1"/>
  <c r="X290"/>
  <c r="X291" s="1"/>
  <c r="W290"/>
  <c r="W291" s="1"/>
  <c r="V290"/>
  <c r="V291" s="1"/>
  <c r="U290"/>
  <c r="U291" s="1"/>
  <c r="T290"/>
  <c r="T291" s="1"/>
  <c r="S290"/>
  <c r="S291" s="1"/>
  <c r="R290"/>
  <c r="R291" s="1"/>
  <c r="Q290"/>
  <c r="Q291" s="1"/>
  <c r="P290"/>
  <c r="P291" s="1"/>
  <c r="O290"/>
  <c r="O291" s="1"/>
  <c r="N290"/>
  <c r="N291" s="1"/>
  <c r="M290"/>
  <c r="M291" s="1"/>
  <c r="L290"/>
  <c r="L291" s="1"/>
  <c r="K290"/>
  <c r="K291" s="1"/>
  <c r="J290"/>
  <c r="J291" s="1"/>
  <c r="I290"/>
  <c r="I291" s="1"/>
  <c r="H290"/>
  <c r="H291" s="1"/>
  <c r="G290"/>
  <c r="G291" s="1"/>
  <c r="F290"/>
  <c r="F291" s="1"/>
  <c r="E290"/>
  <c r="E291" s="1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C284"/>
  <c r="AC285" s="1"/>
  <c r="AB284"/>
  <c r="AB285" s="1"/>
  <c r="AA284"/>
  <c r="AA285" s="1"/>
  <c r="Z284"/>
  <c r="Z285" s="1"/>
  <c r="Y284"/>
  <c r="Y285" s="1"/>
  <c r="X284"/>
  <c r="X285" s="1"/>
  <c r="W284"/>
  <c r="W285" s="1"/>
  <c r="V284"/>
  <c r="V285" s="1"/>
  <c r="U284"/>
  <c r="U285" s="1"/>
  <c r="T284"/>
  <c r="T285" s="1"/>
  <c r="S284"/>
  <c r="S285" s="1"/>
  <c r="R284"/>
  <c r="R285" s="1"/>
  <c r="Q284"/>
  <c r="Q285" s="1"/>
  <c r="P284"/>
  <c r="P285" s="1"/>
  <c r="O284"/>
  <c r="O285" s="1"/>
  <c r="N284"/>
  <c r="N285" s="1"/>
  <c r="M284"/>
  <c r="M285" s="1"/>
  <c r="L284"/>
  <c r="L285" s="1"/>
  <c r="K284"/>
  <c r="K285" s="1"/>
  <c r="J284"/>
  <c r="J285" s="1"/>
  <c r="I284"/>
  <c r="I285" s="1"/>
  <c r="H284"/>
  <c r="H285" s="1"/>
  <c r="G284"/>
  <c r="G285" s="1"/>
  <c r="F284"/>
  <c r="F285" s="1"/>
  <c r="E284"/>
  <c r="E285" s="1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AC278"/>
  <c r="AC279" s="1"/>
  <c r="AB278"/>
  <c r="AB279" s="1"/>
  <c r="AA278"/>
  <c r="AA279" s="1"/>
  <c r="Z278"/>
  <c r="Z279" s="1"/>
  <c r="Y278"/>
  <c r="Y279" s="1"/>
  <c r="X278"/>
  <c r="X279" s="1"/>
  <c r="W278"/>
  <c r="W279" s="1"/>
  <c r="V278"/>
  <c r="V279" s="1"/>
  <c r="U278"/>
  <c r="U279" s="1"/>
  <c r="T278"/>
  <c r="T279" s="1"/>
  <c r="S278"/>
  <c r="S279" s="1"/>
  <c r="R278"/>
  <c r="R279" s="1"/>
  <c r="Q278"/>
  <c r="Q279" s="1"/>
  <c r="P278"/>
  <c r="P279" s="1"/>
  <c r="O278"/>
  <c r="O279" s="1"/>
  <c r="N278"/>
  <c r="N279" s="1"/>
  <c r="M278"/>
  <c r="M279" s="1"/>
  <c r="L278"/>
  <c r="L279" s="1"/>
  <c r="K278"/>
  <c r="K279" s="1"/>
  <c r="J278"/>
  <c r="J279" s="1"/>
  <c r="I278"/>
  <c r="I279" s="1"/>
  <c r="H278"/>
  <c r="H279" s="1"/>
  <c r="G278"/>
  <c r="G279" s="1"/>
  <c r="F278"/>
  <c r="F279" s="1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AC272"/>
  <c r="AC273" s="1"/>
  <c r="AB272"/>
  <c r="AB273" s="1"/>
  <c r="AA272"/>
  <c r="AA273" s="1"/>
  <c r="Z272"/>
  <c r="Z273" s="1"/>
  <c r="Y272"/>
  <c r="Y273" s="1"/>
  <c r="X272"/>
  <c r="X273" s="1"/>
  <c r="W272"/>
  <c r="W273" s="1"/>
  <c r="V272"/>
  <c r="V273" s="1"/>
  <c r="U272"/>
  <c r="U273" s="1"/>
  <c r="T272"/>
  <c r="T273" s="1"/>
  <c r="S272"/>
  <c r="S273" s="1"/>
  <c r="R272"/>
  <c r="R273" s="1"/>
  <c r="Q272"/>
  <c r="Q273" s="1"/>
  <c r="P272"/>
  <c r="P273" s="1"/>
  <c r="O272"/>
  <c r="O273" s="1"/>
  <c r="N272"/>
  <c r="N273" s="1"/>
  <c r="M272"/>
  <c r="M273" s="1"/>
  <c r="L272"/>
  <c r="L273" s="1"/>
  <c r="K272"/>
  <c r="K273" s="1"/>
  <c r="J272"/>
  <c r="J273" s="1"/>
  <c r="I272"/>
  <c r="I273" s="1"/>
  <c r="H272"/>
  <c r="H273" s="1"/>
  <c r="G272"/>
  <c r="G273" s="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AC266"/>
  <c r="AC267" s="1"/>
  <c r="AB266"/>
  <c r="AB267" s="1"/>
  <c r="AA266"/>
  <c r="AA267" s="1"/>
  <c r="Z266"/>
  <c r="Z267" s="1"/>
  <c r="Y266"/>
  <c r="Y267" s="1"/>
  <c r="X266"/>
  <c r="X267" s="1"/>
  <c r="W266"/>
  <c r="W267" s="1"/>
  <c r="V266"/>
  <c r="V267" s="1"/>
  <c r="U266"/>
  <c r="U267" s="1"/>
  <c r="T266"/>
  <c r="T267" s="1"/>
  <c r="S266"/>
  <c r="S267" s="1"/>
  <c r="R266"/>
  <c r="R267" s="1"/>
  <c r="Q266"/>
  <c r="Q267" s="1"/>
  <c r="P266"/>
  <c r="P267" s="1"/>
  <c r="O266"/>
  <c r="O267" s="1"/>
  <c r="N266"/>
  <c r="N267" s="1"/>
  <c r="M266"/>
  <c r="M267" s="1"/>
  <c r="L266"/>
  <c r="L267" s="1"/>
  <c r="K266"/>
  <c r="K267" s="1"/>
  <c r="J266"/>
  <c r="J267" s="1"/>
  <c r="I266"/>
  <c r="I267" s="1"/>
  <c r="H266"/>
  <c r="H267" s="1"/>
  <c r="G266"/>
  <c r="G267" s="1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AC260"/>
  <c r="AC261" s="1"/>
  <c r="AB260"/>
  <c r="AB261" s="1"/>
  <c r="AA260"/>
  <c r="AA261" s="1"/>
  <c r="Z260"/>
  <c r="Z261" s="1"/>
  <c r="Y260"/>
  <c r="Y261" s="1"/>
  <c r="X260"/>
  <c r="X261" s="1"/>
  <c r="W260"/>
  <c r="W261" s="1"/>
  <c r="V260"/>
  <c r="V261" s="1"/>
  <c r="U260"/>
  <c r="U261" s="1"/>
  <c r="T260"/>
  <c r="T261" s="1"/>
  <c r="S260"/>
  <c r="S261" s="1"/>
  <c r="R260"/>
  <c r="R261" s="1"/>
  <c r="Q260"/>
  <c r="Q261" s="1"/>
  <c r="P260"/>
  <c r="P261" s="1"/>
  <c r="O260"/>
  <c r="O261" s="1"/>
  <c r="N260"/>
  <c r="N261" s="1"/>
  <c r="M260"/>
  <c r="M261" s="1"/>
  <c r="L260"/>
  <c r="L261" s="1"/>
  <c r="K260"/>
  <c r="K261" s="1"/>
  <c r="J260"/>
  <c r="J261" s="1"/>
  <c r="I260"/>
  <c r="I261" s="1"/>
  <c r="H260"/>
  <c r="H261" s="1"/>
  <c r="G260"/>
  <c r="G261" s="1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AC254"/>
  <c r="AC255" s="1"/>
  <c r="AB254"/>
  <c r="AB255" s="1"/>
  <c r="AA254"/>
  <c r="AA255" s="1"/>
  <c r="Z254"/>
  <c r="Z255" s="1"/>
  <c r="Y254"/>
  <c r="Y255" s="1"/>
  <c r="X254"/>
  <c r="X255" s="1"/>
  <c r="W254"/>
  <c r="W255" s="1"/>
  <c r="V254"/>
  <c r="V255" s="1"/>
  <c r="U254"/>
  <c r="U255" s="1"/>
  <c r="T254"/>
  <c r="T255" s="1"/>
  <c r="S254"/>
  <c r="S255" s="1"/>
  <c r="R254"/>
  <c r="R255" s="1"/>
  <c r="Q254"/>
  <c r="Q255" s="1"/>
  <c r="P254"/>
  <c r="P255" s="1"/>
  <c r="O254"/>
  <c r="O255" s="1"/>
  <c r="N254"/>
  <c r="N255" s="1"/>
  <c r="M254"/>
  <c r="M255" s="1"/>
  <c r="L254"/>
  <c r="L255" s="1"/>
  <c r="K254"/>
  <c r="K255" s="1"/>
  <c r="J254"/>
  <c r="J255" s="1"/>
  <c r="I254"/>
  <c r="I255" s="1"/>
  <c r="H254"/>
  <c r="H255" s="1"/>
  <c r="G254"/>
  <c r="G255" s="1"/>
  <c r="E254"/>
  <c r="E255" s="1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E253"/>
  <c r="AC245"/>
  <c r="AC246" s="1"/>
  <c r="AB245"/>
  <c r="AB246" s="1"/>
  <c r="AA245"/>
  <c r="AA246" s="1"/>
  <c r="Z245"/>
  <c r="Z246" s="1"/>
  <c r="Y245"/>
  <c r="Y246" s="1"/>
  <c r="X245"/>
  <c r="X246" s="1"/>
  <c r="W245"/>
  <c r="W246" s="1"/>
  <c r="V245"/>
  <c r="V246" s="1"/>
  <c r="U245"/>
  <c r="U246" s="1"/>
  <c r="T245"/>
  <c r="T246" s="1"/>
  <c r="S245"/>
  <c r="S246" s="1"/>
  <c r="R245"/>
  <c r="R246" s="1"/>
  <c r="Q245"/>
  <c r="Q246" s="1"/>
  <c r="P245"/>
  <c r="P246" s="1"/>
  <c r="O245"/>
  <c r="O246" s="1"/>
  <c r="N245"/>
  <c r="N246" s="1"/>
  <c r="M245"/>
  <c r="M246" s="1"/>
  <c r="L245"/>
  <c r="L246" s="1"/>
  <c r="K245"/>
  <c r="K246" s="1"/>
  <c r="J245"/>
  <c r="J246" s="1"/>
  <c r="I245"/>
  <c r="I246" s="1"/>
  <c r="H245"/>
  <c r="H246" s="1"/>
  <c r="G245"/>
  <c r="G246" s="1"/>
  <c r="F245"/>
  <c r="F246" s="1"/>
  <c r="E245"/>
  <c r="E246" s="1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AC239"/>
  <c r="AC240" s="1"/>
  <c r="AB239"/>
  <c r="AB240" s="1"/>
  <c r="AA239"/>
  <c r="AA240" s="1"/>
  <c r="Z239"/>
  <c r="Z240" s="1"/>
  <c r="Y239"/>
  <c r="Y240" s="1"/>
  <c r="X239"/>
  <c r="X240" s="1"/>
  <c r="W239"/>
  <c r="W240" s="1"/>
  <c r="V239"/>
  <c r="V240" s="1"/>
  <c r="U239"/>
  <c r="U240" s="1"/>
  <c r="T239"/>
  <c r="T240" s="1"/>
  <c r="S239"/>
  <c r="S240" s="1"/>
  <c r="R239"/>
  <c r="R240" s="1"/>
  <c r="Q239"/>
  <c r="Q240" s="1"/>
  <c r="P239"/>
  <c r="P240" s="1"/>
  <c r="O239"/>
  <c r="O240" s="1"/>
  <c r="N239"/>
  <c r="N240" s="1"/>
  <c r="M239"/>
  <c r="M240" s="1"/>
  <c r="L239"/>
  <c r="L240" s="1"/>
  <c r="K239"/>
  <c r="K240" s="1"/>
  <c r="J239"/>
  <c r="J240" s="1"/>
  <c r="I239"/>
  <c r="I240" s="1"/>
  <c r="H239"/>
  <c r="H240" s="1"/>
  <c r="G239"/>
  <c r="G240" s="1"/>
  <c r="F239"/>
  <c r="F240" s="1"/>
  <c r="E239"/>
  <c r="E240" s="1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AC233"/>
  <c r="AC234" s="1"/>
  <c r="AB233"/>
  <c r="AB234" s="1"/>
  <c r="AA233"/>
  <c r="AA234" s="1"/>
  <c r="Z233"/>
  <c r="Z234" s="1"/>
  <c r="Y233"/>
  <c r="Y234" s="1"/>
  <c r="X233"/>
  <c r="X234" s="1"/>
  <c r="W233"/>
  <c r="W234" s="1"/>
  <c r="V233"/>
  <c r="V234" s="1"/>
  <c r="U233"/>
  <c r="U234" s="1"/>
  <c r="T233"/>
  <c r="T234" s="1"/>
  <c r="S233"/>
  <c r="S234" s="1"/>
  <c r="R233"/>
  <c r="R234" s="1"/>
  <c r="Q233"/>
  <c r="Q234" s="1"/>
  <c r="P233"/>
  <c r="P234" s="1"/>
  <c r="O233"/>
  <c r="O234" s="1"/>
  <c r="N233"/>
  <c r="N234" s="1"/>
  <c r="M233"/>
  <c r="M234" s="1"/>
  <c r="L233"/>
  <c r="L234" s="1"/>
  <c r="K233"/>
  <c r="K234" s="1"/>
  <c r="J233"/>
  <c r="J234" s="1"/>
  <c r="I233"/>
  <c r="I234" s="1"/>
  <c r="H233"/>
  <c r="H234" s="1"/>
  <c r="G233"/>
  <c r="G234" s="1"/>
  <c r="F233"/>
  <c r="F234" s="1"/>
  <c r="E233"/>
  <c r="E234" s="1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AC227"/>
  <c r="AC228" s="1"/>
  <c r="AB227"/>
  <c r="AB228" s="1"/>
  <c r="AA227"/>
  <c r="AA228" s="1"/>
  <c r="Z227"/>
  <c r="Z228" s="1"/>
  <c r="Y227"/>
  <c r="Y228" s="1"/>
  <c r="X227"/>
  <c r="X228" s="1"/>
  <c r="W227"/>
  <c r="W228" s="1"/>
  <c r="V227"/>
  <c r="V228" s="1"/>
  <c r="U227"/>
  <c r="U228" s="1"/>
  <c r="T227"/>
  <c r="T228" s="1"/>
  <c r="S227"/>
  <c r="S228" s="1"/>
  <c r="R227"/>
  <c r="R228" s="1"/>
  <c r="Q227"/>
  <c r="Q228" s="1"/>
  <c r="P227"/>
  <c r="P228" s="1"/>
  <c r="O227"/>
  <c r="O228" s="1"/>
  <c r="N227"/>
  <c r="N228" s="1"/>
  <c r="M227"/>
  <c r="M228" s="1"/>
  <c r="L227"/>
  <c r="L228" s="1"/>
  <c r="K227"/>
  <c r="K228" s="1"/>
  <c r="J227"/>
  <c r="J228" s="1"/>
  <c r="I227"/>
  <c r="I228" s="1"/>
  <c r="H227"/>
  <c r="H228" s="1"/>
  <c r="G227"/>
  <c r="G228" s="1"/>
  <c r="F227"/>
  <c r="F228" s="1"/>
  <c r="E227"/>
  <c r="E228" s="1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AC221"/>
  <c r="AC222" s="1"/>
  <c r="AB221"/>
  <c r="AB222" s="1"/>
  <c r="AA221"/>
  <c r="AA222" s="1"/>
  <c r="Z221"/>
  <c r="Z222" s="1"/>
  <c r="Y221"/>
  <c r="Y222" s="1"/>
  <c r="X221"/>
  <c r="X222" s="1"/>
  <c r="W221"/>
  <c r="W222" s="1"/>
  <c r="V221"/>
  <c r="V222" s="1"/>
  <c r="U221"/>
  <c r="U222" s="1"/>
  <c r="T221"/>
  <c r="T222" s="1"/>
  <c r="S221"/>
  <c r="S222" s="1"/>
  <c r="R221"/>
  <c r="R222" s="1"/>
  <c r="Q221"/>
  <c r="Q222" s="1"/>
  <c r="P221"/>
  <c r="P222" s="1"/>
  <c r="O221"/>
  <c r="O222" s="1"/>
  <c r="N221"/>
  <c r="N222" s="1"/>
  <c r="M221"/>
  <c r="M222" s="1"/>
  <c r="L221"/>
  <c r="L222" s="1"/>
  <c r="K221"/>
  <c r="K222" s="1"/>
  <c r="J221"/>
  <c r="J222" s="1"/>
  <c r="I221"/>
  <c r="I222" s="1"/>
  <c r="H221"/>
  <c r="H222" s="1"/>
  <c r="G221"/>
  <c r="G222" s="1"/>
  <c r="F221"/>
  <c r="F222" s="1"/>
  <c r="E221"/>
  <c r="E222" s="1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AC215"/>
  <c r="AC216" s="1"/>
  <c r="AB215"/>
  <c r="AB216" s="1"/>
  <c r="AA215"/>
  <c r="AA216" s="1"/>
  <c r="Z215"/>
  <c r="Z216" s="1"/>
  <c r="Y215"/>
  <c r="Y216" s="1"/>
  <c r="X215"/>
  <c r="X216" s="1"/>
  <c r="W215"/>
  <c r="W216" s="1"/>
  <c r="V215"/>
  <c r="V216" s="1"/>
  <c r="U215"/>
  <c r="U216" s="1"/>
  <c r="T215"/>
  <c r="T216" s="1"/>
  <c r="S215"/>
  <c r="S216" s="1"/>
  <c r="R215"/>
  <c r="R216" s="1"/>
  <c r="Q215"/>
  <c r="Q216" s="1"/>
  <c r="P215"/>
  <c r="P216" s="1"/>
  <c r="O215"/>
  <c r="O216" s="1"/>
  <c r="N215"/>
  <c r="N216" s="1"/>
  <c r="M215"/>
  <c r="M216" s="1"/>
  <c r="L215"/>
  <c r="L216" s="1"/>
  <c r="K215"/>
  <c r="K216" s="1"/>
  <c r="J215"/>
  <c r="J216" s="1"/>
  <c r="I215"/>
  <c r="I216" s="1"/>
  <c r="H215"/>
  <c r="H216" s="1"/>
  <c r="G215"/>
  <c r="G216" s="1"/>
  <c r="F215"/>
  <c r="F216" s="1"/>
  <c r="E215"/>
  <c r="E216" s="1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AC209"/>
  <c r="AC210" s="1"/>
  <c r="AB209"/>
  <c r="AB210" s="1"/>
  <c r="AA209"/>
  <c r="AA210" s="1"/>
  <c r="Z209"/>
  <c r="Z210" s="1"/>
  <c r="Y209"/>
  <c r="Y210" s="1"/>
  <c r="X209"/>
  <c r="X210" s="1"/>
  <c r="W209"/>
  <c r="W210" s="1"/>
  <c r="V209"/>
  <c r="V210" s="1"/>
  <c r="U209"/>
  <c r="U210" s="1"/>
  <c r="T209"/>
  <c r="T210" s="1"/>
  <c r="S209"/>
  <c r="S210" s="1"/>
  <c r="R209"/>
  <c r="R210" s="1"/>
  <c r="Q209"/>
  <c r="Q210" s="1"/>
  <c r="P209"/>
  <c r="P210" s="1"/>
  <c r="O209"/>
  <c r="O210" s="1"/>
  <c r="N209"/>
  <c r="N210" s="1"/>
  <c r="M209"/>
  <c r="M210" s="1"/>
  <c r="L209"/>
  <c r="L210" s="1"/>
  <c r="K209"/>
  <c r="K210" s="1"/>
  <c r="J209"/>
  <c r="J210" s="1"/>
  <c r="I209"/>
  <c r="I210" s="1"/>
  <c r="H209"/>
  <c r="H210" s="1"/>
  <c r="G209"/>
  <c r="G210" s="1"/>
  <c r="F209"/>
  <c r="F210" s="1"/>
  <c r="E209"/>
  <c r="E210" s="1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AE206"/>
  <c r="AF206" s="1"/>
  <c r="AC203"/>
  <c r="AC204" s="1"/>
  <c r="AB203"/>
  <c r="AB204" s="1"/>
  <c r="AA203"/>
  <c r="AA204" s="1"/>
  <c r="Z203"/>
  <c r="Z204" s="1"/>
  <c r="Y203"/>
  <c r="Y204" s="1"/>
  <c r="X203"/>
  <c r="X204" s="1"/>
  <c r="W203"/>
  <c r="W204" s="1"/>
  <c r="V203"/>
  <c r="V204" s="1"/>
  <c r="U203"/>
  <c r="U204" s="1"/>
  <c r="T203"/>
  <c r="T204" s="1"/>
  <c r="S203"/>
  <c r="S204" s="1"/>
  <c r="R203"/>
  <c r="R204" s="1"/>
  <c r="Q203"/>
  <c r="Q204" s="1"/>
  <c r="P203"/>
  <c r="P204" s="1"/>
  <c r="O203"/>
  <c r="O204" s="1"/>
  <c r="N203"/>
  <c r="N204" s="1"/>
  <c r="M203"/>
  <c r="M204" s="1"/>
  <c r="L203"/>
  <c r="L204" s="1"/>
  <c r="K203"/>
  <c r="K204" s="1"/>
  <c r="J203"/>
  <c r="J204" s="1"/>
  <c r="I203"/>
  <c r="I204" s="1"/>
  <c r="H203"/>
  <c r="H204" s="1"/>
  <c r="G203"/>
  <c r="G204" s="1"/>
  <c r="F203"/>
  <c r="F204" s="1"/>
  <c r="E203"/>
  <c r="E204" s="1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AE200"/>
  <c r="AF200" s="1"/>
  <c r="AC197"/>
  <c r="AC198" s="1"/>
  <c r="AB197"/>
  <c r="AB198" s="1"/>
  <c r="AA197"/>
  <c r="AA198" s="1"/>
  <c r="Z197"/>
  <c r="Z198" s="1"/>
  <c r="Y197"/>
  <c r="Y198" s="1"/>
  <c r="X197"/>
  <c r="X198" s="1"/>
  <c r="W197"/>
  <c r="W198" s="1"/>
  <c r="V197"/>
  <c r="V198" s="1"/>
  <c r="U197"/>
  <c r="U198" s="1"/>
  <c r="T197"/>
  <c r="T198" s="1"/>
  <c r="S197"/>
  <c r="S198" s="1"/>
  <c r="R197"/>
  <c r="R198" s="1"/>
  <c r="Q197"/>
  <c r="Q198" s="1"/>
  <c r="P197"/>
  <c r="P198" s="1"/>
  <c r="O197"/>
  <c r="O198" s="1"/>
  <c r="N197"/>
  <c r="N198" s="1"/>
  <c r="M197"/>
  <c r="M198" s="1"/>
  <c r="L197"/>
  <c r="L198" s="1"/>
  <c r="K197"/>
  <c r="K198" s="1"/>
  <c r="J197"/>
  <c r="J198" s="1"/>
  <c r="I197"/>
  <c r="I198" s="1"/>
  <c r="H197"/>
  <c r="H198" s="1"/>
  <c r="G197"/>
  <c r="G198" s="1"/>
  <c r="F197"/>
  <c r="F198" s="1"/>
  <c r="E197"/>
  <c r="E198" s="1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AE194"/>
  <c r="AF194" s="1"/>
  <c r="AC191"/>
  <c r="AC192" s="1"/>
  <c r="AB191"/>
  <c r="AB192" s="1"/>
  <c r="AA191"/>
  <c r="AA192" s="1"/>
  <c r="Z191"/>
  <c r="Z192" s="1"/>
  <c r="Y191"/>
  <c r="Y192" s="1"/>
  <c r="X191"/>
  <c r="X192" s="1"/>
  <c r="W191"/>
  <c r="W192" s="1"/>
  <c r="V191"/>
  <c r="V192" s="1"/>
  <c r="U191"/>
  <c r="U192" s="1"/>
  <c r="T191"/>
  <c r="T192" s="1"/>
  <c r="S191"/>
  <c r="S192" s="1"/>
  <c r="R191"/>
  <c r="R192" s="1"/>
  <c r="Q191"/>
  <c r="Q192" s="1"/>
  <c r="P191"/>
  <c r="P192" s="1"/>
  <c r="O191"/>
  <c r="O192" s="1"/>
  <c r="N191"/>
  <c r="N192" s="1"/>
  <c r="M191"/>
  <c r="M192" s="1"/>
  <c r="L191"/>
  <c r="L192" s="1"/>
  <c r="K191"/>
  <c r="K192" s="1"/>
  <c r="J191"/>
  <c r="J192" s="1"/>
  <c r="I191"/>
  <c r="I192" s="1"/>
  <c r="H191"/>
  <c r="H192" s="1"/>
  <c r="G191"/>
  <c r="G192" s="1"/>
  <c r="E191"/>
  <c r="E192" s="1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E190"/>
  <c r="AE188"/>
  <c r="AF188" s="1"/>
  <c r="AC185"/>
  <c r="AC186" s="1"/>
  <c r="AB185"/>
  <c r="AB186" s="1"/>
  <c r="AA185"/>
  <c r="AA186" s="1"/>
  <c r="Z185"/>
  <c r="Z186" s="1"/>
  <c r="Y185"/>
  <c r="Y186" s="1"/>
  <c r="X185"/>
  <c r="X186" s="1"/>
  <c r="W185"/>
  <c r="W186" s="1"/>
  <c r="V185"/>
  <c r="V186" s="1"/>
  <c r="U185"/>
  <c r="U186" s="1"/>
  <c r="T185"/>
  <c r="T186" s="1"/>
  <c r="S185"/>
  <c r="S186" s="1"/>
  <c r="R185"/>
  <c r="R186" s="1"/>
  <c r="Q185"/>
  <c r="Q186" s="1"/>
  <c r="P185"/>
  <c r="P186" s="1"/>
  <c r="O185"/>
  <c r="O186" s="1"/>
  <c r="N185"/>
  <c r="N186" s="1"/>
  <c r="M185"/>
  <c r="M186" s="1"/>
  <c r="L185"/>
  <c r="L186" s="1"/>
  <c r="K185"/>
  <c r="K186" s="1"/>
  <c r="J185"/>
  <c r="J186" s="1"/>
  <c r="I185"/>
  <c r="I186" s="1"/>
  <c r="H185"/>
  <c r="H186" s="1"/>
  <c r="G185"/>
  <c r="G186" s="1"/>
  <c r="E185"/>
  <c r="E186" s="1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E184"/>
  <c r="AE182"/>
  <c r="AF182" s="1"/>
  <c r="AC179"/>
  <c r="AC180" s="1"/>
  <c r="AB179"/>
  <c r="AB180" s="1"/>
  <c r="AA179"/>
  <c r="AA180" s="1"/>
  <c r="Z179"/>
  <c r="Z180" s="1"/>
  <c r="Y179"/>
  <c r="Y180" s="1"/>
  <c r="X179"/>
  <c r="X180" s="1"/>
  <c r="W179"/>
  <c r="W180" s="1"/>
  <c r="V179"/>
  <c r="V180" s="1"/>
  <c r="U179"/>
  <c r="U180" s="1"/>
  <c r="T179"/>
  <c r="T180" s="1"/>
  <c r="S179"/>
  <c r="S180" s="1"/>
  <c r="R179"/>
  <c r="R180" s="1"/>
  <c r="Q179"/>
  <c r="Q180" s="1"/>
  <c r="P179"/>
  <c r="P180" s="1"/>
  <c r="O179"/>
  <c r="O180" s="1"/>
  <c r="N179"/>
  <c r="N180" s="1"/>
  <c r="M179"/>
  <c r="M180" s="1"/>
  <c r="L179"/>
  <c r="L180" s="1"/>
  <c r="K179"/>
  <c r="K180" s="1"/>
  <c r="J179"/>
  <c r="J180" s="1"/>
  <c r="I179"/>
  <c r="I180" s="1"/>
  <c r="H179"/>
  <c r="H180" s="1"/>
  <c r="G179"/>
  <c r="G180" s="1"/>
  <c r="E179"/>
  <c r="E180" s="1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E178"/>
  <c r="AE176"/>
  <c r="AF176" s="1"/>
  <c r="AC173"/>
  <c r="AC174" s="1"/>
  <c r="AB173"/>
  <c r="AB174" s="1"/>
  <c r="AA173"/>
  <c r="AA174" s="1"/>
  <c r="Z173"/>
  <c r="Z174" s="1"/>
  <c r="Y173"/>
  <c r="Y174" s="1"/>
  <c r="X173"/>
  <c r="X174" s="1"/>
  <c r="W173"/>
  <c r="W174" s="1"/>
  <c r="V173"/>
  <c r="V174" s="1"/>
  <c r="U173"/>
  <c r="U174" s="1"/>
  <c r="T173"/>
  <c r="T174" s="1"/>
  <c r="S173"/>
  <c r="S174" s="1"/>
  <c r="R173"/>
  <c r="R174" s="1"/>
  <c r="Q173"/>
  <c r="Q174" s="1"/>
  <c r="P173"/>
  <c r="P174" s="1"/>
  <c r="O173"/>
  <c r="O174" s="1"/>
  <c r="N173"/>
  <c r="N174" s="1"/>
  <c r="M173"/>
  <c r="M174" s="1"/>
  <c r="L173"/>
  <c r="L174" s="1"/>
  <c r="K173"/>
  <c r="K174" s="1"/>
  <c r="J173"/>
  <c r="J174" s="1"/>
  <c r="I173"/>
  <c r="I174" s="1"/>
  <c r="H173"/>
  <c r="H174" s="1"/>
  <c r="G173"/>
  <c r="G174" s="1"/>
  <c r="E173"/>
  <c r="E174" s="1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E172"/>
  <c r="AC167"/>
  <c r="AC168" s="1"/>
  <c r="AB167"/>
  <c r="AB168" s="1"/>
  <c r="AA167"/>
  <c r="AA168" s="1"/>
  <c r="Z167"/>
  <c r="Z168" s="1"/>
  <c r="Y167"/>
  <c r="Y168" s="1"/>
  <c r="X167"/>
  <c r="X168" s="1"/>
  <c r="W167"/>
  <c r="W168" s="1"/>
  <c r="V167"/>
  <c r="V168" s="1"/>
  <c r="U167"/>
  <c r="U168" s="1"/>
  <c r="T167"/>
  <c r="T168" s="1"/>
  <c r="S167"/>
  <c r="S168" s="1"/>
  <c r="R167"/>
  <c r="R168" s="1"/>
  <c r="Q167"/>
  <c r="Q168" s="1"/>
  <c r="P167"/>
  <c r="P168" s="1"/>
  <c r="O167"/>
  <c r="O168" s="1"/>
  <c r="N167"/>
  <c r="N168" s="1"/>
  <c r="M167"/>
  <c r="M168" s="1"/>
  <c r="L167"/>
  <c r="L168" s="1"/>
  <c r="K167"/>
  <c r="K168" s="1"/>
  <c r="J167"/>
  <c r="J168" s="1"/>
  <c r="I167"/>
  <c r="I168" s="1"/>
  <c r="H167"/>
  <c r="H168" s="1"/>
  <c r="G167"/>
  <c r="G168" s="1"/>
  <c r="E167"/>
  <c r="E168" s="1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E166"/>
  <c r="AC161"/>
  <c r="AC162" s="1"/>
  <c r="AB161"/>
  <c r="AB162" s="1"/>
  <c r="AA161"/>
  <c r="AA162" s="1"/>
  <c r="Z161"/>
  <c r="Z162" s="1"/>
  <c r="Y161"/>
  <c r="Y162" s="1"/>
  <c r="X161"/>
  <c r="X162" s="1"/>
  <c r="W161"/>
  <c r="W162" s="1"/>
  <c r="V161"/>
  <c r="V162" s="1"/>
  <c r="U161"/>
  <c r="U162" s="1"/>
  <c r="T161"/>
  <c r="T162" s="1"/>
  <c r="S161"/>
  <c r="S162" s="1"/>
  <c r="R161"/>
  <c r="R162" s="1"/>
  <c r="Q161"/>
  <c r="Q162" s="1"/>
  <c r="P161"/>
  <c r="P162" s="1"/>
  <c r="O161"/>
  <c r="O162" s="1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G162" s="1"/>
  <c r="F161"/>
  <c r="F162" s="1"/>
  <c r="E161"/>
  <c r="E162" s="1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AC155"/>
  <c r="AC156" s="1"/>
  <c r="AB155"/>
  <c r="AB156" s="1"/>
  <c r="AA155"/>
  <c r="AA156" s="1"/>
  <c r="Z155"/>
  <c r="Z156" s="1"/>
  <c r="Y155"/>
  <c r="Y156" s="1"/>
  <c r="X155"/>
  <c r="X156" s="1"/>
  <c r="W155"/>
  <c r="W156" s="1"/>
  <c r="V155"/>
  <c r="V156" s="1"/>
  <c r="U155"/>
  <c r="U156" s="1"/>
  <c r="T155"/>
  <c r="T156" s="1"/>
  <c r="S155"/>
  <c r="S156" s="1"/>
  <c r="R155"/>
  <c r="R156" s="1"/>
  <c r="Q155"/>
  <c r="Q156" s="1"/>
  <c r="P155"/>
  <c r="P156" s="1"/>
  <c r="O155"/>
  <c r="O156" s="1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AC146"/>
  <c r="AC147" s="1"/>
  <c r="AB146"/>
  <c r="AB147" s="1"/>
  <c r="AA146"/>
  <c r="AA147" s="1"/>
  <c r="Z146"/>
  <c r="Z147" s="1"/>
  <c r="Y146"/>
  <c r="Y147" s="1"/>
  <c r="X146"/>
  <c r="X147" s="1"/>
  <c r="W146"/>
  <c r="W147" s="1"/>
  <c r="V146"/>
  <c r="V147" s="1"/>
  <c r="U146"/>
  <c r="U147" s="1"/>
  <c r="T146"/>
  <c r="T147" s="1"/>
  <c r="S146"/>
  <c r="S147" s="1"/>
  <c r="R146"/>
  <c r="R147" s="1"/>
  <c r="Q146"/>
  <c r="Q147" s="1"/>
  <c r="P146"/>
  <c r="P147" s="1"/>
  <c r="O146"/>
  <c r="O147" s="1"/>
  <c r="N146"/>
  <c r="N147" s="1"/>
  <c r="M146"/>
  <c r="M147" s="1"/>
  <c r="L146"/>
  <c r="L147" s="1"/>
  <c r="K146"/>
  <c r="K147" s="1"/>
  <c r="J146"/>
  <c r="J147" s="1"/>
  <c r="I146"/>
  <c r="I147" s="1"/>
  <c r="H146"/>
  <c r="H147" s="1"/>
  <c r="G146"/>
  <c r="G147" s="1"/>
  <c r="F146"/>
  <c r="F147" s="1"/>
  <c r="E146"/>
  <c r="E147" s="1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AC140"/>
  <c r="AC141" s="1"/>
  <c r="AB140"/>
  <c r="AB141" s="1"/>
  <c r="AA140"/>
  <c r="AA141" s="1"/>
  <c r="Z140"/>
  <c r="Z141" s="1"/>
  <c r="Y140"/>
  <c r="Y141" s="1"/>
  <c r="X140"/>
  <c r="X141" s="1"/>
  <c r="W140"/>
  <c r="W141" s="1"/>
  <c r="V140"/>
  <c r="V141" s="1"/>
  <c r="U140"/>
  <c r="U141" s="1"/>
  <c r="T140"/>
  <c r="T141" s="1"/>
  <c r="S140"/>
  <c r="S141" s="1"/>
  <c r="R140"/>
  <c r="R141" s="1"/>
  <c r="Q140"/>
  <c r="Q141" s="1"/>
  <c r="P140"/>
  <c r="P141" s="1"/>
  <c r="O140"/>
  <c r="O141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F140"/>
  <c r="F141" s="1"/>
  <c r="E140"/>
  <c r="E141" s="1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AC134"/>
  <c r="AC135" s="1"/>
  <c r="AB134"/>
  <c r="AB135" s="1"/>
  <c r="AA134"/>
  <c r="AA135" s="1"/>
  <c r="Z134"/>
  <c r="Z135" s="1"/>
  <c r="Y134"/>
  <c r="Y135" s="1"/>
  <c r="X134"/>
  <c r="X135" s="1"/>
  <c r="W134"/>
  <c r="W135" s="1"/>
  <c r="V134"/>
  <c r="V135" s="1"/>
  <c r="U134"/>
  <c r="U135" s="1"/>
  <c r="T134"/>
  <c r="T135" s="1"/>
  <c r="S134"/>
  <c r="S135" s="1"/>
  <c r="R134"/>
  <c r="R135" s="1"/>
  <c r="Q134"/>
  <c r="Q135" s="1"/>
  <c r="P134"/>
  <c r="P135" s="1"/>
  <c r="O134"/>
  <c r="O135" s="1"/>
  <c r="N134"/>
  <c r="N135" s="1"/>
  <c r="M134"/>
  <c r="M135" s="1"/>
  <c r="L134"/>
  <c r="L135" s="1"/>
  <c r="K134"/>
  <c r="K135" s="1"/>
  <c r="J134"/>
  <c r="J135" s="1"/>
  <c r="I134"/>
  <c r="I135" s="1"/>
  <c r="H134"/>
  <c r="H135" s="1"/>
  <c r="G134"/>
  <c r="G135" s="1"/>
  <c r="F134"/>
  <c r="F135" s="1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AC128"/>
  <c r="AC129" s="1"/>
  <c r="AB128"/>
  <c r="AB129" s="1"/>
  <c r="AA128"/>
  <c r="AA129" s="1"/>
  <c r="Z128"/>
  <c r="Z129" s="1"/>
  <c r="Y128"/>
  <c r="Y129" s="1"/>
  <c r="X128"/>
  <c r="X129" s="1"/>
  <c r="W128"/>
  <c r="W129" s="1"/>
  <c r="V128"/>
  <c r="V129" s="1"/>
  <c r="U128"/>
  <c r="U129" s="1"/>
  <c r="T128"/>
  <c r="T129" s="1"/>
  <c r="S128"/>
  <c r="S129" s="1"/>
  <c r="R128"/>
  <c r="R129" s="1"/>
  <c r="Q128"/>
  <c r="Q129" s="1"/>
  <c r="P128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AC122"/>
  <c r="AC123" s="1"/>
  <c r="AB122"/>
  <c r="AB123" s="1"/>
  <c r="AA122"/>
  <c r="AA123" s="1"/>
  <c r="Z122"/>
  <c r="Z123" s="1"/>
  <c r="Y122"/>
  <c r="Y123" s="1"/>
  <c r="X122"/>
  <c r="X123" s="1"/>
  <c r="W122"/>
  <c r="W123" s="1"/>
  <c r="V122"/>
  <c r="V123" s="1"/>
  <c r="U122"/>
  <c r="U123" s="1"/>
  <c r="T122"/>
  <c r="T123" s="1"/>
  <c r="S122"/>
  <c r="S123" s="1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H122"/>
  <c r="H123" s="1"/>
  <c r="G122"/>
  <c r="G123" s="1"/>
  <c r="F122"/>
  <c r="F123" s="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AC116"/>
  <c r="AC117" s="1"/>
  <c r="AB116"/>
  <c r="AB117" s="1"/>
  <c r="AA116"/>
  <c r="AA117" s="1"/>
  <c r="Z116"/>
  <c r="Z117" s="1"/>
  <c r="Y116"/>
  <c r="Y117" s="1"/>
  <c r="X116"/>
  <c r="X117" s="1"/>
  <c r="W116"/>
  <c r="W117" s="1"/>
  <c r="V116"/>
  <c r="V117" s="1"/>
  <c r="U116"/>
  <c r="U117" s="1"/>
  <c r="T116"/>
  <c r="T117" s="1"/>
  <c r="S116"/>
  <c r="S117" s="1"/>
  <c r="R116"/>
  <c r="R117" s="1"/>
  <c r="Q116"/>
  <c r="Q117" s="1"/>
  <c r="P116"/>
  <c r="P117" s="1"/>
  <c r="O116"/>
  <c r="O117" s="1"/>
  <c r="N116"/>
  <c r="N117" s="1"/>
  <c r="M116"/>
  <c r="M117" s="1"/>
  <c r="L116"/>
  <c r="L117" s="1"/>
  <c r="K116"/>
  <c r="K117" s="1"/>
  <c r="J116"/>
  <c r="J117" s="1"/>
  <c r="I116"/>
  <c r="I117" s="1"/>
  <c r="H116"/>
  <c r="H117" s="1"/>
  <c r="G116"/>
  <c r="G117" s="1"/>
  <c r="F116"/>
  <c r="F117" s="1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AC110"/>
  <c r="AC111" s="1"/>
  <c r="AB110"/>
  <c r="AB111" s="1"/>
  <c r="AA110"/>
  <c r="AA111" s="1"/>
  <c r="Z110"/>
  <c r="Z111" s="1"/>
  <c r="Y110"/>
  <c r="Y111" s="1"/>
  <c r="X110"/>
  <c r="X111" s="1"/>
  <c r="W110"/>
  <c r="W111" s="1"/>
  <c r="V110"/>
  <c r="V111" s="1"/>
  <c r="U110"/>
  <c r="U111" s="1"/>
  <c r="T110"/>
  <c r="T111" s="1"/>
  <c r="S110"/>
  <c r="S111" s="1"/>
  <c r="R110"/>
  <c r="R111" s="1"/>
  <c r="Q110"/>
  <c r="Q111" s="1"/>
  <c r="P110"/>
  <c r="P111" s="1"/>
  <c r="O110"/>
  <c r="O111" s="1"/>
  <c r="N110"/>
  <c r="N111" s="1"/>
  <c r="M110"/>
  <c r="M111" s="1"/>
  <c r="L110"/>
  <c r="L111" s="1"/>
  <c r="K110"/>
  <c r="K111" s="1"/>
  <c r="J110"/>
  <c r="J111" s="1"/>
  <c r="I110"/>
  <c r="I111" s="1"/>
  <c r="H110"/>
  <c r="H111" s="1"/>
  <c r="G110"/>
  <c r="G111" s="1"/>
  <c r="F110"/>
  <c r="F111" s="1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AC104"/>
  <c r="AC105" s="1"/>
  <c r="AB104"/>
  <c r="AB105" s="1"/>
  <c r="AA104"/>
  <c r="AA105" s="1"/>
  <c r="Z104"/>
  <c r="Z105" s="1"/>
  <c r="Y104"/>
  <c r="Y105" s="1"/>
  <c r="X104"/>
  <c r="X105" s="1"/>
  <c r="W104"/>
  <c r="W105" s="1"/>
  <c r="V104"/>
  <c r="V105" s="1"/>
  <c r="U104"/>
  <c r="U105" s="1"/>
  <c r="T104"/>
  <c r="T105" s="1"/>
  <c r="S104"/>
  <c r="S105" s="1"/>
  <c r="R104"/>
  <c r="R105" s="1"/>
  <c r="Q104"/>
  <c r="Q105" s="1"/>
  <c r="P104"/>
  <c r="P105" s="1"/>
  <c r="O104"/>
  <c r="O105" s="1"/>
  <c r="N104"/>
  <c r="N105" s="1"/>
  <c r="M104"/>
  <c r="M105" s="1"/>
  <c r="L104"/>
  <c r="L105" s="1"/>
  <c r="K104"/>
  <c r="K105" s="1"/>
  <c r="J104"/>
  <c r="J105" s="1"/>
  <c r="I104"/>
  <c r="I105" s="1"/>
  <c r="H104"/>
  <c r="H105" s="1"/>
  <c r="G104"/>
  <c r="G105" s="1"/>
  <c r="F104"/>
  <c r="F105" s="1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AC98"/>
  <c r="AC99" s="1"/>
  <c r="AB98"/>
  <c r="AB99" s="1"/>
  <c r="AA98"/>
  <c r="AA99" s="1"/>
  <c r="Z98"/>
  <c r="Z99" s="1"/>
  <c r="Y98"/>
  <c r="Y99" s="1"/>
  <c r="X98"/>
  <c r="X99" s="1"/>
  <c r="W98"/>
  <c r="W99" s="1"/>
  <c r="V98"/>
  <c r="V99" s="1"/>
  <c r="U98"/>
  <c r="U99" s="1"/>
  <c r="T98"/>
  <c r="T99" s="1"/>
  <c r="S98"/>
  <c r="S99" s="1"/>
  <c r="R98"/>
  <c r="R99" s="1"/>
  <c r="Q98"/>
  <c r="Q99" s="1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AC92"/>
  <c r="AC93" s="1"/>
  <c r="AB92"/>
  <c r="AB93" s="1"/>
  <c r="AA92"/>
  <c r="AA93" s="1"/>
  <c r="Z92"/>
  <c r="Z93" s="1"/>
  <c r="Y92"/>
  <c r="Y93" s="1"/>
  <c r="X92"/>
  <c r="X93" s="1"/>
  <c r="W92"/>
  <c r="W93" s="1"/>
  <c r="V92"/>
  <c r="V93" s="1"/>
  <c r="U92"/>
  <c r="U93" s="1"/>
  <c r="T92"/>
  <c r="T93" s="1"/>
  <c r="S92"/>
  <c r="S93" s="1"/>
  <c r="R92"/>
  <c r="R93" s="1"/>
  <c r="Q92"/>
  <c r="Q93" s="1"/>
  <c r="P92"/>
  <c r="P93" s="1"/>
  <c r="O92"/>
  <c r="O93" s="1"/>
  <c r="N92"/>
  <c r="N93" s="1"/>
  <c r="M92"/>
  <c r="M93" s="1"/>
  <c r="L92"/>
  <c r="L93" s="1"/>
  <c r="K92"/>
  <c r="K93" s="1"/>
  <c r="J92"/>
  <c r="J93" s="1"/>
  <c r="I92"/>
  <c r="I93" s="1"/>
  <c r="H92"/>
  <c r="H93" s="1"/>
  <c r="G92"/>
  <c r="G93" s="1"/>
  <c r="F92"/>
  <c r="F93" s="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AC86"/>
  <c r="AC87" s="1"/>
  <c r="AB86"/>
  <c r="AB87" s="1"/>
  <c r="AA86"/>
  <c r="AA87" s="1"/>
  <c r="Z86"/>
  <c r="Z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J86"/>
  <c r="J87" s="1"/>
  <c r="I86"/>
  <c r="I87" s="1"/>
  <c r="H86"/>
  <c r="H87" s="1"/>
  <c r="G86"/>
  <c r="G87" s="1"/>
  <c r="F86"/>
  <c r="F87" s="1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AC80"/>
  <c r="AC81" s="1"/>
  <c r="AB80"/>
  <c r="AB81" s="1"/>
  <c r="AA80"/>
  <c r="AA81" s="1"/>
  <c r="Z80"/>
  <c r="Z81" s="1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AC74"/>
  <c r="AC75" s="1"/>
  <c r="AB74"/>
  <c r="AB75" s="1"/>
  <c r="AA74"/>
  <c r="AA75" s="1"/>
  <c r="Z74"/>
  <c r="Z75" s="1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M74"/>
  <c r="M75" s="1"/>
  <c r="L74"/>
  <c r="L75" s="1"/>
  <c r="K74"/>
  <c r="K75" s="1"/>
  <c r="J74"/>
  <c r="J75" s="1"/>
  <c r="I74"/>
  <c r="I75" s="1"/>
  <c r="H74"/>
  <c r="H75" s="1"/>
  <c r="G74"/>
  <c r="G75" s="1"/>
  <c r="F74"/>
  <c r="F75" s="1"/>
  <c r="E74"/>
  <c r="E75" s="1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C68"/>
  <c r="AC69" s="1"/>
  <c r="AB68"/>
  <c r="AB69" s="1"/>
  <c r="AA68"/>
  <c r="AA69" s="1"/>
  <c r="Z68"/>
  <c r="Z69" s="1"/>
  <c r="Y68"/>
  <c r="Y69" s="1"/>
  <c r="X68"/>
  <c r="X69" s="1"/>
  <c r="W68"/>
  <c r="W69" s="1"/>
  <c r="V68"/>
  <c r="V69" s="1"/>
  <c r="U68"/>
  <c r="U69" s="1"/>
  <c r="T68"/>
  <c r="T69" s="1"/>
  <c r="S68"/>
  <c r="S69" s="1"/>
  <c r="R68"/>
  <c r="R69" s="1"/>
  <c r="Q68"/>
  <c r="Q69" s="1"/>
  <c r="P68"/>
  <c r="P69" s="1"/>
  <c r="O68"/>
  <c r="O69" s="1"/>
  <c r="N68"/>
  <c r="N69" s="1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C59"/>
  <c r="AC60" s="1"/>
  <c r="AB59"/>
  <c r="AB60" s="1"/>
  <c r="AA59"/>
  <c r="AA60" s="1"/>
  <c r="Z59"/>
  <c r="Z60" s="1"/>
  <c r="Y59"/>
  <c r="Y60" s="1"/>
  <c r="X59"/>
  <c r="X60" s="1"/>
  <c r="W59"/>
  <c r="W60" s="1"/>
  <c r="V59"/>
  <c r="V60" s="1"/>
  <c r="U59"/>
  <c r="U60" s="1"/>
  <c r="T59"/>
  <c r="T60" s="1"/>
  <c r="S59"/>
  <c r="S60" s="1"/>
  <c r="R59"/>
  <c r="R60" s="1"/>
  <c r="Q59"/>
  <c r="Q60" s="1"/>
  <c r="P59"/>
  <c r="P60" s="1"/>
  <c r="O59"/>
  <c r="O60" s="1"/>
  <c r="N59"/>
  <c r="N60" s="1"/>
  <c r="M59"/>
  <c r="M60" s="1"/>
  <c r="L59"/>
  <c r="L60" s="1"/>
  <c r="K59"/>
  <c r="K60" s="1"/>
  <c r="J59"/>
  <c r="J60" s="1"/>
  <c r="I59"/>
  <c r="I60" s="1"/>
  <c r="H59"/>
  <c r="H60" s="1"/>
  <c r="G59"/>
  <c r="G60" s="1"/>
  <c r="F59"/>
  <c r="F60" s="1"/>
  <c r="E59"/>
  <c r="E60" s="1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E47"/>
  <c r="AF47" s="1"/>
  <c r="AC44"/>
  <c r="AC45" s="1"/>
  <c r="AB44"/>
  <c r="AB45" s="1"/>
  <c r="AA44"/>
  <c r="AA45" s="1"/>
  <c r="Z44"/>
  <c r="Z45" s="1"/>
  <c r="Y44"/>
  <c r="Y45" s="1"/>
  <c r="X44"/>
  <c r="X45" s="1"/>
  <c r="W44"/>
  <c r="W45" s="1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E44"/>
  <c r="E45" s="1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E41"/>
  <c r="AF41" s="1"/>
  <c r="AC38"/>
  <c r="AC39" s="1"/>
  <c r="AB38"/>
  <c r="AB39" s="1"/>
  <c r="AA38"/>
  <c r="AA39" s="1"/>
  <c r="Z38"/>
  <c r="Z39" s="1"/>
  <c r="Y38"/>
  <c r="Y39" s="1"/>
  <c r="X38"/>
  <c r="X39" s="1"/>
  <c r="W38"/>
  <c r="W39" s="1"/>
  <c r="V38"/>
  <c r="V39" s="1"/>
  <c r="U38"/>
  <c r="U39" s="1"/>
  <c r="T38"/>
  <c r="T39" s="1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32"/>
  <c r="AC33" s="1"/>
  <c r="AB32"/>
  <c r="AB33" s="1"/>
  <c r="AA32"/>
  <c r="AA33" s="1"/>
  <c r="Z32"/>
  <c r="Z33" s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C26"/>
  <c r="AC27" s="1"/>
  <c r="AB26"/>
  <c r="AB27" s="1"/>
  <c r="AA26"/>
  <c r="AA27" s="1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C20"/>
  <c r="AC21" s="1"/>
  <c r="AB20"/>
  <c r="AB21" s="1"/>
  <c r="AA20"/>
  <c r="AA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C14"/>
  <c r="AC15" s="1"/>
  <c r="AB14"/>
  <c r="AB15" s="1"/>
  <c r="AA14"/>
  <c r="AA15" s="1"/>
  <c r="Z14"/>
  <c r="Z15" s="1"/>
  <c r="Y14"/>
  <c r="Y15" s="1"/>
  <c r="X14"/>
  <c r="X15" s="1"/>
  <c r="W14"/>
  <c r="W15" s="1"/>
  <c r="V14"/>
  <c r="V15" s="1"/>
  <c r="U14"/>
  <c r="U15" s="1"/>
  <c r="T14"/>
  <c r="T15" s="1"/>
  <c r="S14"/>
  <c r="S15" s="1"/>
  <c r="R14"/>
  <c r="R15" s="1"/>
  <c r="Q14"/>
  <c r="Q15" s="1"/>
  <c r="P14"/>
  <c r="P15" s="1"/>
  <c r="O14"/>
  <c r="O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E182" i="9"/>
  <c r="AF182" s="1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E188"/>
  <c r="AF188" s="1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E194"/>
  <c r="AF194" s="1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E200"/>
  <c r="AF200" s="1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S14" l="1"/>
  <c r="F121" l="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E122"/>
  <c r="E123" s="1"/>
  <c r="E127"/>
  <c r="E115"/>
  <c r="E121"/>
  <c r="AC317" l="1"/>
  <c r="AC318" s="1"/>
  <c r="AB317"/>
  <c r="AB318" s="1"/>
  <c r="AA317"/>
  <c r="AA318" s="1"/>
  <c r="Z317"/>
  <c r="Z318" s="1"/>
  <c r="Y317"/>
  <c r="Y318" s="1"/>
  <c r="X317"/>
  <c r="X318" s="1"/>
  <c r="W317"/>
  <c r="W318" s="1"/>
  <c r="V317"/>
  <c r="V318" s="1"/>
  <c r="U317"/>
  <c r="U318" s="1"/>
  <c r="T317"/>
  <c r="T318" s="1"/>
  <c r="S317"/>
  <c r="S318" s="1"/>
  <c r="R317"/>
  <c r="R318" s="1"/>
  <c r="Q317"/>
  <c r="Q318" s="1"/>
  <c r="P317"/>
  <c r="P318" s="1"/>
  <c r="O317"/>
  <c r="O318" s="1"/>
  <c r="N317"/>
  <c r="N318" s="1"/>
  <c r="M317"/>
  <c r="M318" s="1"/>
  <c r="L317"/>
  <c r="L318" s="1"/>
  <c r="K317"/>
  <c r="K318" s="1"/>
  <c r="J317"/>
  <c r="J318" s="1"/>
  <c r="I317"/>
  <c r="I318" s="1"/>
  <c r="H317"/>
  <c r="H318" s="1"/>
  <c r="G317"/>
  <c r="G318" s="1"/>
  <c r="F317"/>
  <c r="F318" s="1"/>
  <c r="E317"/>
  <c r="E318" s="1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AC308" l="1"/>
  <c r="AC309" s="1"/>
  <c r="AB308"/>
  <c r="AB309" s="1"/>
  <c r="AA308"/>
  <c r="AA309" s="1"/>
  <c r="Z308"/>
  <c r="Z309" s="1"/>
  <c r="Y308"/>
  <c r="Y309" s="1"/>
  <c r="X308"/>
  <c r="X309" s="1"/>
  <c r="W308"/>
  <c r="W309" s="1"/>
  <c r="V308"/>
  <c r="V309" s="1"/>
  <c r="U308"/>
  <c r="U309" s="1"/>
  <c r="T308"/>
  <c r="T309" s="1"/>
  <c r="S308"/>
  <c r="S309" s="1"/>
  <c r="R308"/>
  <c r="R309" s="1"/>
  <c r="Q308"/>
  <c r="Q309" s="1"/>
  <c r="P308"/>
  <c r="P309" s="1"/>
  <c r="O308"/>
  <c r="O309" s="1"/>
  <c r="N308"/>
  <c r="N309" s="1"/>
  <c r="M308"/>
  <c r="M309" s="1"/>
  <c r="L308"/>
  <c r="L309" s="1"/>
  <c r="K308"/>
  <c r="K309" s="1"/>
  <c r="J308"/>
  <c r="J309" s="1"/>
  <c r="I308"/>
  <c r="I309" s="1"/>
  <c r="H308"/>
  <c r="H309" s="1"/>
  <c r="G308"/>
  <c r="G309" s="1"/>
  <c r="F308"/>
  <c r="F309" s="1"/>
  <c r="E308"/>
  <c r="E309" s="1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AE305"/>
  <c r="AF305" s="1"/>
  <c r="AC302"/>
  <c r="AC303" s="1"/>
  <c r="AB302"/>
  <c r="AB303" s="1"/>
  <c r="AA302"/>
  <c r="AA303" s="1"/>
  <c r="Z302"/>
  <c r="Z303" s="1"/>
  <c r="Y302"/>
  <c r="Y303" s="1"/>
  <c r="X302"/>
  <c r="X303" s="1"/>
  <c r="W302"/>
  <c r="W303" s="1"/>
  <c r="V302"/>
  <c r="V303" s="1"/>
  <c r="U302"/>
  <c r="U303" s="1"/>
  <c r="T302"/>
  <c r="T303" s="1"/>
  <c r="S302"/>
  <c r="S303" s="1"/>
  <c r="R302"/>
  <c r="R303" s="1"/>
  <c r="Q302"/>
  <c r="Q303" s="1"/>
  <c r="P302"/>
  <c r="P303" s="1"/>
  <c r="O302"/>
  <c r="O303" s="1"/>
  <c r="N302"/>
  <c r="N303" s="1"/>
  <c r="M302"/>
  <c r="M303" s="1"/>
  <c r="L302"/>
  <c r="L303" s="1"/>
  <c r="K302"/>
  <c r="K303" s="1"/>
  <c r="J302"/>
  <c r="J303" s="1"/>
  <c r="I302"/>
  <c r="I303" s="1"/>
  <c r="H302"/>
  <c r="H303" s="1"/>
  <c r="G302"/>
  <c r="G303" s="1"/>
  <c r="F302"/>
  <c r="F303" s="1"/>
  <c r="E302"/>
  <c r="E303" s="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AE299"/>
  <c r="AF299" s="1"/>
  <c r="AC296"/>
  <c r="AC297" s="1"/>
  <c r="AB296"/>
  <c r="AB297" s="1"/>
  <c r="AA296"/>
  <c r="AA297" s="1"/>
  <c r="Z296"/>
  <c r="Z297" s="1"/>
  <c r="Y296"/>
  <c r="Y297" s="1"/>
  <c r="X296"/>
  <c r="X297" s="1"/>
  <c r="W296"/>
  <c r="W297" s="1"/>
  <c r="V296"/>
  <c r="V297" s="1"/>
  <c r="U296"/>
  <c r="U297" s="1"/>
  <c r="T296"/>
  <c r="T297" s="1"/>
  <c r="S296"/>
  <c r="S297" s="1"/>
  <c r="R296"/>
  <c r="R297" s="1"/>
  <c r="Q296"/>
  <c r="Q297" s="1"/>
  <c r="P296"/>
  <c r="P297" s="1"/>
  <c r="O296"/>
  <c r="O297" s="1"/>
  <c r="N296"/>
  <c r="N297" s="1"/>
  <c r="M296"/>
  <c r="M297" s="1"/>
  <c r="L296"/>
  <c r="L297" s="1"/>
  <c r="K296"/>
  <c r="K297" s="1"/>
  <c r="J296"/>
  <c r="J297" s="1"/>
  <c r="I296"/>
  <c r="I297" s="1"/>
  <c r="H296"/>
  <c r="H297" s="1"/>
  <c r="G296"/>
  <c r="G297" s="1"/>
  <c r="F296"/>
  <c r="F297" s="1"/>
  <c r="E296"/>
  <c r="E297" s="1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C290"/>
  <c r="AC291" s="1"/>
  <c r="AB290"/>
  <c r="AB291" s="1"/>
  <c r="AA290"/>
  <c r="AA291" s="1"/>
  <c r="Z290"/>
  <c r="Z291" s="1"/>
  <c r="Y290"/>
  <c r="Y291" s="1"/>
  <c r="X290"/>
  <c r="X291" s="1"/>
  <c r="W290"/>
  <c r="W291" s="1"/>
  <c r="V290"/>
  <c r="V291" s="1"/>
  <c r="U290"/>
  <c r="U291" s="1"/>
  <c r="T290"/>
  <c r="T291" s="1"/>
  <c r="S290"/>
  <c r="S291" s="1"/>
  <c r="R290"/>
  <c r="R291" s="1"/>
  <c r="Q290"/>
  <c r="Q291" s="1"/>
  <c r="P290"/>
  <c r="P291" s="1"/>
  <c r="O290"/>
  <c r="O291" s="1"/>
  <c r="N290"/>
  <c r="N291" s="1"/>
  <c r="M290"/>
  <c r="M291" s="1"/>
  <c r="L290"/>
  <c r="L291" s="1"/>
  <c r="K290"/>
  <c r="K291" s="1"/>
  <c r="J290"/>
  <c r="J291" s="1"/>
  <c r="I290"/>
  <c r="I291" s="1"/>
  <c r="H290"/>
  <c r="H291" s="1"/>
  <c r="G290"/>
  <c r="G291" s="1"/>
  <c r="F290"/>
  <c r="F291" s="1"/>
  <c r="E290"/>
  <c r="E291" s="1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C284"/>
  <c r="AC285" s="1"/>
  <c r="AB284"/>
  <c r="AB285" s="1"/>
  <c r="AA284"/>
  <c r="AA285" s="1"/>
  <c r="Z284"/>
  <c r="Z285" s="1"/>
  <c r="Y284"/>
  <c r="Y285" s="1"/>
  <c r="X284"/>
  <c r="X285" s="1"/>
  <c r="W284"/>
  <c r="W285" s="1"/>
  <c r="V284"/>
  <c r="V285" s="1"/>
  <c r="U284"/>
  <c r="U285" s="1"/>
  <c r="T284"/>
  <c r="T285" s="1"/>
  <c r="S284"/>
  <c r="S285" s="1"/>
  <c r="R284"/>
  <c r="R285" s="1"/>
  <c r="Q284"/>
  <c r="Q285" s="1"/>
  <c r="P284"/>
  <c r="P285" s="1"/>
  <c r="O284"/>
  <c r="O285" s="1"/>
  <c r="N284"/>
  <c r="N285" s="1"/>
  <c r="M284"/>
  <c r="M285" s="1"/>
  <c r="L284"/>
  <c r="L285" s="1"/>
  <c r="K284"/>
  <c r="K285" s="1"/>
  <c r="J284"/>
  <c r="J285" s="1"/>
  <c r="I284"/>
  <c r="I285" s="1"/>
  <c r="H284"/>
  <c r="H285" s="1"/>
  <c r="G284"/>
  <c r="G285" s="1"/>
  <c r="F284"/>
  <c r="F285" s="1"/>
  <c r="E284"/>
  <c r="E285" s="1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AC278"/>
  <c r="AC279" s="1"/>
  <c r="AB278"/>
  <c r="AB279" s="1"/>
  <c r="AA278"/>
  <c r="AA279" s="1"/>
  <c r="Z278"/>
  <c r="Z279" s="1"/>
  <c r="Y278"/>
  <c r="Y279" s="1"/>
  <c r="X278"/>
  <c r="X279" s="1"/>
  <c r="W278"/>
  <c r="W279" s="1"/>
  <c r="V278"/>
  <c r="V279" s="1"/>
  <c r="U278"/>
  <c r="U279" s="1"/>
  <c r="T278"/>
  <c r="T279" s="1"/>
  <c r="S278"/>
  <c r="S279" s="1"/>
  <c r="R278"/>
  <c r="R279" s="1"/>
  <c r="Q278"/>
  <c r="Q279" s="1"/>
  <c r="P278"/>
  <c r="P279" s="1"/>
  <c r="O278"/>
  <c r="O279" s="1"/>
  <c r="N278"/>
  <c r="N279" s="1"/>
  <c r="M278"/>
  <c r="M279" s="1"/>
  <c r="L278"/>
  <c r="L279" s="1"/>
  <c r="K278"/>
  <c r="K279" s="1"/>
  <c r="J278"/>
  <c r="J279" s="1"/>
  <c r="I278"/>
  <c r="I279" s="1"/>
  <c r="H278"/>
  <c r="H279" s="1"/>
  <c r="G278"/>
  <c r="G279" s="1"/>
  <c r="F278"/>
  <c r="F279" s="1"/>
  <c r="E278"/>
  <c r="E279" s="1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AC272"/>
  <c r="AC273" s="1"/>
  <c r="AB272"/>
  <c r="AB273" s="1"/>
  <c r="AA272"/>
  <c r="AA273" s="1"/>
  <c r="Z272"/>
  <c r="Z273" s="1"/>
  <c r="Y272"/>
  <c r="Y273" s="1"/>
  <c r="X272"/>
  <c r="X273" s="1"/>
  <c r="W272"/>
  <c r="W273" s="1"/>
  <c r="V272"/>
  <c r="V273" s="1"/>
  <c r="U272"/>
  <c r="U273" s="1"/>
  <c r="T272"/>
  <c r="T273" s="1"/>
  <c r="S272"/>
  <c r="S273" s="1"/>
  <c r="R272"/>
  <c r="R273" s="1"/>
  <c r="Q272"/>
  <c r="Q273" s="1"/>
  <c r="P272"/>
  <c r="P273" s="1"/>
  <c r="O272"/>
  <c r="O273" s="1"/>
  <c r="N272"/>
  <c r="N273" s="1"/>
  <c r="M272"/>
  <c r="M273" s="1"/>
  <c r="L272"/>
  <c r="L273" s="1"/>
  <c r="K272"/>
  <c r="K273" s="1"/>
  <c r="J272"/>
  <c r="J273" s="1"/>
  <c r="I272"/>
  <c r="I273" s="1"/>
  <c r="H272"/>
  <c r="H273" s="1"/>
  <c r="G272"/>
  <c r="G273" s="1"/>
  <c r="F272"/>
  <c r="F273" s="1"/>
  <c r="E272"/>
  <c r="E273" s="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AC266"/>
  <c r="AC267" s="1"/>
  <c r="AB266"/>
  <c r="AB267" s="1"/>
  <c r="AA266"/>
  <c r="AA267" s="1"/>
  <c r="Z266"/>
  <c r="Z267" s="1"/>
  <c r="Y266"/>
  <c r="Y267" s="1"/>
  <c r="X266"/>
  <c r="X267" s="1"/>
  <c r="W266"/>
  <c r="W267" s="1"/>
  <c r="V266"/>
  <c r="V267" s="1"/>
  <c r="U266"/>
  <c r="U267" s="1"/>
  <c r="T266"/>
  <c r="T267" s="1"/>
  <c r="S266"/>
  <c r="S267" s="1"/>
  <c r="R266"/>
  <c r="R267" s="1"/>
  <c r="Q266"/>
  <c r="Q267" s="1"/>
  <c r="P266"/>
  <c r="P267" s="1"/>
  <c r="O266"/>
  <c r="O267" s="1"/>
  <c r="N266"/>
  <c r="N267" s="1"/>
  <c r="M266"/>
  <c r="M267" s="1"/>
  <c r="L266"/>
  <c r="L267" s="1"/>
  <c r="K266"/>
  <c r="K267" s="1"/>
  <c r="J266"/>
  <c r="J267" s="1"/>
  <c r="I266"/>
  <c r="I267" s="1"/>
  <c r="H266"/>
  <c r="H267" s="1"/>
  <c r="G266"/>
  <c r="G267" s="1"/>
  <c r="F266"/>
  <c r="F267" s="1"/>
  <c r="E266"/>
  <c r="E267" s="1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AC260"/>
  <c r="AC261" s="1"/>
  <c r="AB260"/>
  <c r="AB261" s="1"/>
  <c r="AA260"/>
  <c r="AA261" s="1"/>
  <c r="Z260"/>
  <c r="Z261" s="1"/>
  <c r="Y260"/>
  <c r="Y261" s="1"/>
  <c r="X260"/>
  <c r="X261" s="1"/>
  <c r="W260"/>
  <c r="W261" s="1"/>
  <c r="V260"/>
  <c r="V261" s="1"/>
  <c r="U260"/>
  <c r="U261" s="1"/>
  <c r="T260"/>
  <c r="T261" s="1"/>
  <c r="S260"/>
  <c r="S261" s="1"/>
  <c r="R260"/>
  <c r="R261" s="1"/>
  <c r="Q260"/>
  <c r="Q261" s="1"/>
  <c r="P260"/>
  <c r="P261" s="1"/>
  <c r="O260"/>
  <c r="O261" s="1"/>
  <c r="N260"/>
  <c r="N261" s="1"/>
  <c r="M260"/>
  <c r="M261" s="1"/>
  <c r="L260"/>
  <c r="L261" s="1"/>
  <c r="K260"/>
  <c r="K261" s="1"/>
  <c r="J260"/>
  <c r="J261" s="1"/>
  <c r="I260"/>
  <c r="I261" s="1"/>
  <c r="H260"/>
  <c r="H261" s="1"/>
  <c r="G260"/>
  <c r="G261" s="1"/>
  <c r="F260"/>
  <c r="F261" s="1"/>
  <c r="E260"/>
  <c r="E261" s="1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AC254"/>
  <c r="AC255" s="1"/>
  <c r="AB254"/>
  <c r="AB255" s="1"/>
  <c r="AA254"/>
  <c r="AA255" s="1"/>
  <c r="Z254"/>
  <c r="Z255" s="1"/>
  <c r="Y254"/>
  <c r="Y255" s="1"/>
  <c r="X254"/>
  <c r="X255" s="1"/>
  <c r="W254"/>
  <c r="W255" s="1"/>
  <c r="V254"/>
  <c r="V255" s="1"/>
  <c r="U254"/>
  <c r="U255" s="1"/>
  <c r="T254"/>
  <c r="T255" s="1"/>
  <c r="S254"/>
  <c r="S255" s="1"/>
  <c r="R254"/>
  <c r="R255" s="1"/>
  <c r="Q254"/>
  <c r="Q255" s="1"/>
  <c r="P254"/>
  <c r="P255" s="1"/>
  <c r="O254"/>
  <c r="O255" s="1"/>
  <c r="N254"/>
  <c r="N255" s="1"/>
  <c r="M254"/>
  <c r="M255" s="1"/>
  <c r="L254"/>
  <c r="L255" s="1"/>
  <c r="K254"/>
  <c r="K255" s="1"/>
  <c r="J254"/>
  <c r="J255" s="1"/>
  <c r="I254"/>
  <c r="I255" s="1"/>
  <c r="H254"/>
  <c r="H255" s="1"/>
  <c r="G254"/>
  <c r="G255" s="1"/>
  <c r="F254"/>
  <c r="F255" s="1"/>
  <c r="E254"/>
  <c r="E255" s="1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AC245"/>
  <c r="AC246" s="1"/>
  <c r="AB245"/>
  <c r="AB246" s="1"/>
  <c r="AA245"/>
  <c r="AA246" s="1"/>
  <c r="Z245"/>
  <c r="Z246" s="1"/>
  <c r="Y245"/>
  <c r="Y246" s="1"/>
  <c r="X245"/>
  <c r="X246" s="1"/>
  <c r="W245"/>
  <c r="W246" s="1"/>
  <c r="V245"/>
  <c r="V246" s="1"/>
  <c r="U245"/>
  <c r="U246" s="1"/>
  <c r="T245"/>
  <c r="T246" s="1"/>
  <c r="S245"/>
  <c r="S246" s="1"/>
  <c r="R245"/>
  <c r="R246" s="1"/>
  <c r="Q245"/>
  <c r="Q246" s="1"/>
  <c r="P245"/>
  <c r="P246" s="1"/>
  <c r="O245"/>
  <c r="O246" s="1"/>
  <c r="N245"/>
  <c r="N246" s="1"/>
  <c r="M245"/>
  <c r="M246" s="1"/>
  <c r="L245"/>
  <c r="L246" s="1"/>
  <c r="K245"/>
  <c r="K246" s="1"/>
  <c r="J245"/>
  <c r="J246" s="1"/>
  <c r="I245"/>
  <c r="I246" s="1"/>
  <c r="H245"/>
  <c r="H246" s="1"/>
  <c r="G245"/>
  <c r="G246" s="1"/>
  <c r="F245"/>
  <c r="F246" s="1"/>
  <c r="E245"/>
  <c r="E246" s="1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AC239"/>
  <c r="AC240" s="1"/>
  <c r="AB239"/>
  <c r="AB240" s="1"/>
  <c r="AA239"/>
  <c r="AA240" s="1"/>
  <c r="Z239"/>
  <c r="Z240" s="1"/>
  <c r="Y239"/>
  <c r="Y240" s="1"/>
  <c r="X239"/>
  <c r="X240" s="1"/>
  <c r="W239"/>
  <c r="W240" s="1"/>
  <c r="V239"/>
  <c r="V240" s="1"/>
  <c r="U239"/>
  <c r="U240" s="1"/>
  <c r="T239"/>
  <c r="T240" s="1"/>
  <c r="S239"/>
  <c r="S240" s="1"/>
  <c r="R239"/>
  <c r="R240" s="1"/>
  <c r="Q239"/>
  <c r="Q240" s="1"/>
  <c r="P239"/>
  <c r="P240" s="1"/>
  <c r="O239"/>
  <c r="O240" s="1"/>
  <c r="N239"/>
  <c r="N240" s="1"/>
  <c r="M239"/>
  <c r="M240" s="1"/>
  <c r="L239"/>
  <c r="L240" s="1"/>
  <c r="K239"/>
  <c r="K240" s="1"/>
  <c r="J239"/>
  <c r="J240" s="1"/>
  <c r="I239"/>
  <c r="I240" s="1"/>
  <c r="H239"/>
  <c r="H240" s="1"/>
  <c r="G239"/>
  <c r="G240" s="1"/>
  <c r="F239"/>
  <c r="F240" s="1"/>
  <c r="E239"/>
  <c r="E240" s="1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AC233"/>
  <c r="AC234" s="1"/>
  <c r="AB233"/>
  <c r="AB234" s="1"/>
  <c r="AA233"/>
  <c r="AA234" s="1"/>
  <c r="Z233"/>
  <c r="Z234" s="1"/>
  <c r="Y233"/>
  <c r="Y234" s="1"/>
  <c r="X233"/>
  <c r="X234" s="1"/>
  <c r="W233"/>
  <c r="W234" s="1"/>
  <c r="V233"/>
  <c r="V234" s="1"/>
  <c r="U233"/>
  <c r="U234" s="1"/>
  <c r="T233"/>
  <c r="T234" s="1"/>
  <c r="S233"/>
  <c r="S234" s="1"/>
  <c r="R233"/>
  <c r="R234" s="1"/>
  <c r="Q233"/>
  <c r="Q234" s="1"/>
  <c r="P233"/>
  <c r="P234" s="1"/>
  <c r="O233"/>
  <c r="O234" s="1"/>
  <c r="N233"/>
  <c r="N234" s="1"/>
  <c r="M233"/>
  <c r="M234" s="1"/>
  <c r="L233"/>
  <c r="L234" s="1"/>
  <c r="K233"/>
  <c r="K234" s="1"/>
  <c r="J233"/>
  <c r="J234" s="1"/>
  <c r="I233"/>
  <c r="I234" s="1"/>
  <c r="H233"/>
  <c r="H234" s="1"/>
  <c r="G233"/>
  <c r="G234" s="1"/>
  <c r="F233"/>
  <c r="F234" s="1"/>
  <c r="E233"/>
  <c r="E234" s="1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AC227"/>
  <c r="AC228" s="1"/>
  <c r="AB227"/>
  <c r="AB228" s="1"/>
  <c r="AA227"/>
  <c r="AA228" s="1"/>
  <c r="Z227"/>
  <c r="Z228" s="1"/>
  <c r="Y227"/>
  <c r="Y228" s="1"/>
  <c r="X227"/>
  <c r="X228" s="1"/>
  <c r="W227"/>
  <c r="W228" s="1"/>
  <c r="V227"/>
  <c r="V228" s="1"/>
  <c r="U227"/>
  <c r="U228" s="1"/>
  <c r="T227"/>
  <c r="T228" s="1"/>
  <c r="S227"/>
  <c r="S228" s="1"/>
  <c r="R227"/>
  <c r="R228" s="1"/>
  <c r="Q227"/>
  <c r="Q228" s="1"/>
  <c r="P227"/>
  <c r="P228" s="1"/>
  <c r="O227"/>
  <c r="O228" s="1"/>
  <c r="N227"/>
  <c r="N228" s="1"/>
  <c r="M227"/>
  <c r="M228" s="1"/>
  <c r="L227"/>
  <c r="L228" s="1"/>
  <c r="K227"/>
  <c r="K228" s="1"/>
  <c r="J227"/>
  <c r="J228" s="1"/>
  <c r="I227"/>
  <c r="I228" s="1"/>
  <c r="H227"/>
  <c r="H228" s="1"/>
  <c r="G227"/>
  <c r="G228" s="1"/>
  <c r="F227"/>
  <c r="F228" s="1"/>
  <c r="E227"/>
  <c r="E228" s="1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AC221"/>
  <c r="AC222" s="1"/>
  <c r="AB221"/>
  <c r="AB222" s="1"/>
  <c r="AA221"/>
  <c r="AA222" s="1"/>
  <c r="Z221"/>
  <c r="Z222" s="1"/>
  <c r="Y221"/>
  <c r="Y222" s="1"/>
  <c r="X221"/>
  <c r="X222" s="1"/>
  <c r="W221"/>
  <c r="W222" s="1"/>
  <c r="V221"/>
  <c r="V222" s="1"/>
  <c r="U221"/>
  <c r="U222" s="1"/>
  <c r="T221"/>
  <c r="T222" s="1"/>
  <c r="S221"/>
  <c r="S222" s="1"/>
  <c r="R221"/>
  <c r="R222" s="1"/>
  <c r="Q221"/>
  <c r="Q222" s="1"/>
  <c r="P221"/>
  <c r="P222" s="1"/>
  <c r="O221"/>
  <c r="O222" s="1"/>
  <c r="N221"/>
  <c r="N222" s="1"/>
  <c r="M221"/>
  <c r="M222" s="1"/>
  <c r="L221"/>
  <c r="L222" s="1"/>
  <c r="K221"/>
  <c r="K222" s="1"/>
  <c r="J221"/>
  <c r="J222" s="1"/>
  <c r="I221"/>
  <c r="I222" s="1"/>
  <c r="H221"/>
  <c r="H222" s="1"/>
  <c r="G221"/>
  <c r="G222" s="1"/>
  <c r="F221"/>
  <c r="F222" s="1"/>
  <c r="E221"/>
  <c r="E222" s="1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AC215"/>
  <c r="AC216" s="1"/>
  <c r="AB215"/>
  <c r="AB216" s="1"/>
  <c r="AA215"/>
  <c r="AA216" s="1"/>
  <c r="Z215"/>
  <c r="Z216" s="1"/>
  <c r="Y215"/>
  <c r="Y216" s="1"/>
  <c r="X215"/>
  <c r="X216" s="1"/>
  <c r="W215"/>
  <c r="W216" s="1"/>
  <c r="V215"/>
  <c r="V216" s="1"/>
  <c r="U215"/>
  <c r="U216" s="1"/>
  <c r="T215"/>
  <c r="T216" s="1"/>
  <c r="S215"/>
  <c r="S216" s="1"/>
  <c r="R215"/>
  <c r="R216" s="1"/>
  <c r="Q215"/>
  <c r="Q216" s="1"/>
  <c r="P215"/>
  <c r="P216" s="1"/>
  <c r="O215"/>
  <c r="O216" s="1"/>
  <c r="N215"/>
  <c r="N216" s="1"/>
  <c r="M215"/>
  <c r="M216" s="1"/>
  <c r="L215"/>
  <c r="L216" s="1"/>
  <c r="K215"/>
  <c r="K216" s="1"/>
  <c r="J215"/>
  <c r="J216" s="1"/>
  <c r="I215"/>
  <c r="I216" s="1"/>
  <c r="H215"/>
  <c r="H216" s="1"/>
  <c r="G215"/>
  <c r="G216" s="1"/>
  <c r="F215"/>
  <c r="F216" s="1"/>
  <c r="E215"/>
  <c r="E216" s="1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AC209"/>
  <c r="AC210" s="1"/>
  <c r="AB209"/>
  <c r="AB210" s="1"/>
  <c r="AA209"/>
  <c r="AA210" s="1"/>
  <c r="Z209"/>
  <c r="Z210" s="1"/>
  <c r="Y209"/>
  <c r="Y210" s="1"/>
  <c r="X209"/>
  <c r="X210" s="1"/>
  <c r="W209"/>
  <c r="W210" s="1"/>
  <c r="V209"/>
  <c r="V210" s="1"/>
  <c r="U209"/>
  <c r="U210" s="1"/>
  <c r="T209"/>
  <c r="T210" s="1"/>
  <c r="S209"/>
  <c r="S210" s="1"/>
  <c r="R209"/>
  <c r="R210" s="1"/>
  <c r="Q209"/>
  <c r="Q210" s="1"/>
  <c r="P209"/>
  <c r="P210" s="1"/>
  <c r="O209"/>
  <c r="O210" s="1"/>
  <c r="N209"/>
  <c r="N210" s="1"/>
  <c r="M209"/>
  <c r="M210" s="1"/>
  <c r="L209"/>
  <c r="L210" s="1"/>
  <c r="K209"/>
  <c r="K210" s="1"/>
  <c r="J209"/>
  <c r="J210" s="1"/>
  <c r="I209"/>
  <c r="I210" s="1"/>
  <c r="H209"/>
  <c r="H210" s="1"/>
  <c r="G209"/>
  <c r="G210" s="1"/>
  <c r="F209"/>
  <c r="F210" s="1"/>
  <c r="E209"/>
  <c r="E210" s="1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AE206"/>
  <c r="AF206" s="1"/>
  <c r="E203"/>
  <c r="E204" s="1"/>
  <c r="E202"/>
  <c r="E197"/>
  <c r="E198" s="1"/>
  <c r="E196"/>
  <c r="E191"/>
  <c r="E192" s="1"/>
  <c r="E190"/>
  <c r="E185"/>
  <c r="E186" s="1"/>
  <c r="E184"/>
  <c r="AC179"/>
  <c r="AC180" s="1"/>
  <c r="AB179"/>
  <c r="AB180" s="1"/>
  <c r="AA179"/>
  <c r="AA180" s="1"/>
  <c r="Z179"/>
  <c r="Z180" s="1"/>
  <c r="Y179"/>
  <c r="Y180" s="1"/>
  <c r="X179"/>
  <c r="X180" s="1"/>
  <c r="W179"/>
  <c r="W180" s="1"/>
  <c r="V179"/>
  <c r="V180" s="1"/>
  <c r="U179"/>
  <c r="U180" s="1"/>
  <c r="T179"/>
  <c r="T180" s="1"/>
  <c r="S179"/>
  <c r="S180" s="1"/>
  <c r="R179"/>
  <c r="R180" s="1"/>
  <c r="Q179"/>
  <c r="Q180" s="1"/>
  <c r="P179"/>
  <c r="P180" s="1"/>
  <c r="O179"/>
  <c r="O180" s="1"/>
  <c r="N179"/>
  <c r="N180" s="1"/>
  <c r="M179"/>
  <c r="M180" s="1"/>
  <c r="L179"/>
  <c r="L180" s="1"/>
  <c r="K179"/>
  <c r="K180" s="1"/>
  <c r="J179"/>
  <c r="J180" s="1"/>
  <c r="I179"/>
  <c r="I180" s="1"/>
  <c r="H179"/>
  <c r="H180" s="1"/>
  <c r="G179"/>
  <c r="G180" s="1"/>
  <c r="F179"/>
  <c r="F180" s="1"/>
  <c r="E179"/>
  <c r="E180" s="1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AE176"/>
  <c r="AF176" s="1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AC167"/>
  <c r="AC168" s="1"/>
  <c r="AB167"/>
  <c r="AB168" s="1"/>
  <c r="AA167"/>
  <c r="AA168" s="1"/>
  <c r="Z167"/>
  <c r="Z168" s="1"/>
  <c r="Y167"/>
  <c r="Y168" s="1"/>
  <c r="X167"/>
  <c r="X168" s="1"/>
  <c r="W167"/>
  <c r="W168" s="1"/>
  <c r="V167"/>
  <c r="V168" s="1"/>
  <c r="U167"/>
  <c r="U168" s="1"/>
  <c r="T167"/>
  <c r="T168" s="1"/>
  <c r="S167"/>
  <c r="S168" s="1"/>
  <c r="R167"/>
  <c r="R168" s="1"/>
  <c r="Q167"/>
  <c r="Q168" s="1"/>
  <c r="P167"/>
  <c r="P168" s="1"/>
  <c r="O167"/>
  <c r="O168" s="1"/>
  <c r="N167"/>
  <c r="N168" s="1"/>
  <c r="M167"/>
  <c r="M168" s="1"/>
  <c r="L167"/>
  <c r="L168" s="1"/>
  <c r="K167"/>
  <c r="K168" s="1"/>
  <c r="J167"/>
  <c r="J168" s="1"/>
  <c r="I167"/>
  <c r="I168" s="1"/>
  <c r="H167"/>
  <c r="H168" s="1"/>
  <c r="G167"/>
  <c r="G168" s="1"/>
  <c r="F167"/>
  <c r="F168" s="1"/>
  <c r="E167"/>
  <c r="E168" s="1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AC161"/>
  <c r="AC162" s="1"/>
  <c r="AB161"/>
  <c r="AB162" s="1"/>
  <c r="AA161"/>
  <c r="AA162" s="1"/>
  <c r="Z161"/>
  <c r="Z162" s="1"/>
  <c r="Y161"/>
  <c r="Y162" s="1"/>
  <c r="X161"/>
  <c r="X162" s="1"/>
  <c r="W161"/>
  <c r="W162" s="1"/>
  <c r="V161"/>
  <c r="V162" s="1"/>
  <c r="U161"/>
  <c r="U162" s="1"/>
  <c r="T161"/>
  <c r="T162" s="1"/>
  <c r="S161"/>
  <c r="S162" s="1"/>
  <c r="R161"/>
  <c r="R162" s="1"/>
  <c r="Q161"/>
  <c r="Q162" s="1"/>
  <c r="P161"/>
  <c r="P162" s="1"/>
  <c r="O161"/>
  <c r="O162" s="1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G162" s="1"/>
  <c r="F161"/>
  <c r="F162" s="1"/>
  <c r="E161"/>
  <c r="E162" s="1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AC155"/>
  <c r="AC156" s="1"/>
  <c r="AB155"/>
  <c r="AB156" s="1"/>
  <c r="AA155"/>
  <c r="AA156" s="1"/>
  <c r="Z155"/>
  <c r="Z156" s="1"/>
  <c r="Y155"/>
  <c r="Y156" s="1"/>
  <c r="X155"/>
  <c r="X156" s="1"/>
  <c r="W155"/>
  <c r="W156" s="1"/>
  <c r="V155"/>
  <c r="V156" s="1"/>
  <c r="U155"/>
  <c r="U156" s="1"/>
  <c r="T155"/>
  <c r="T156" s="1"/>
  <c r="S155"/>
  <c r="S156" s="1"/>
  <c r="R155"/>
  <c r="R156" s="1"/>
  <c r="Q155"/>
  <c r="Q156" s="1"/>
  <c r="P155"/>
  <c r="P156" s="1"/>
  <c r="O155"/>
  <c r="O156" s="1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AC146"/>
  <c r="AC147" s="1"/>
  <c r="AB146"/>
  <c r="AB147" s="1"/>
  <c r="AA146"/>
  <c r="AA147" s="1"/>
  <c r="Z146"/>
  <c r="Z147" s="1"/>
  <c r="Y146"/>
  <c r="Y147" s="1"/>
  <c r="X146"/>
  <c r="X147" s="1"/>
  <c r="W146"/>
  <c r="W147" s="1"/>
  <c r="V146"/>
  <c r="V147" s="1"/>
  <c r="U146"/>
  <c r="U147" s="1"/>
  <c r="T146"/>
  <c r="T147" s="1"/>
  <c r="S146"/>
  <c r="S147" s="1"/>
  <c r="R146"/>
  <c r="R147" s="1"/>
  <c r="Q146"/>
  <c r="Q147" s="1"/>
  <c r="P146"/>
  <c r="P147" s="1"/>
  <c r="O146"/>
  <c r="O147" s="1"/>
  <c r="N146"/>
  <c r="N147" s="1"/>
  <c r="M146"/>
  <c r="M147" s="1"/>
  <c r="L146"/>
  <c r="L147" s="1"/>
  <c r="K146"/>
  <c r="K147" s="1"/>
  <c r="J146"/>
  <c r="J147" s="1"/>
  <c r="I146"/>
  <c r="I147" s="1"/>
  <c r="H146"/>
  <c r="H147" s="1"/>
  <c r="G146"/>
  <c r="G147" s="1"/>
  <c r="F146"/>
  <c r="F147" s="1"/>
  <c r="E146"/>
  <c r="E147" s="1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AC140"/>
  <c r="AC141" s="1"/>
  <c r="AB140"/>
  <c r="AB141" s="1"/>
  <c r="AA140"/>
  <c r="AA141" s="1"/>
  <c r="Z140"/>
  <c r="Z141" s="1"/>
  <c r="Y140"/>
  <c r="Y141" s="1"/>
  <c r="X140"/>
  <c r="X141" s="1"/>
  <c r="W140"/>
  <c r="W141" s="1"/>
  <c r="V140"/>
  <c r="V141" s="1"/>
  <c r="U140"/>
  <c r="U141" s="1"/>
  <c r="T140"/>
  <c r="T141" s="1"/>
  <c r="S140"/>
  <c r="S141" s="1"/>
  <c r="R140"/>
  <c r="R141" s="1"/>
  <c r="Q140"/>
  <c r="Q141" s="1"/>
  <c r="P140"/>
  <c r="P141" s="1"/>
  <c r="O140"/>
  <c r="O141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F140"/>
  <c r="F141" s="1"/>
  <c r="E140"/>
  <c r="E141" s="1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AC134"/>
  <c r="AC135" s="1"/>
  <c r="AB134"/>
  <c r="AB135" s="1"/>
  <c r="AA134"/>
  <c r="AA135" s="1"/>
  <c r="Z134"/>
  <c r="Z135" s="1"/>
  <c r="Y134"/>
  <c r="Y135" s="1"/>
  <c r="X134"/>
  <c r="X135" s="1"/>
  <c r="W134"/>
  <c r="W135" s="1"/>
  <c r="V134"/>
  <c r="V135" s="1"/>
  <c r="U134"/>
  <c r="U135" s="1"/>
  <c r="T134"/>
  <c r="T135" s="1"/>
  <c r="S134"/>
  <c r="S135" s="1"/>
  <c r="R134"/>
  <c r="R135" s="1"/>
  <c r="Q134"/>
  <c r="Q135" s="1"/>
  <c r="P134"/>
  <c r="P135" s="1"/>
  <c r="O134"/>
  <c r="O135" s="1"/>
  <c r="N134"/>
  <c r="N135" s="1"/>
  <c r="M134"/>
  <c r="M135" s="1"/>
  <c r="L134"/>
  <c r="L135" s="1"/>
  <c r="K134"/>
  <c r="K135" s="1"/>
  <c r="J134"/>
  <c r="J135" s="1"/>
  <c r="I134"/>
  <c r="I135" s="1"/>
  <c r="H134"/>
  <c r="H135" s="1"/>
  <c r="G134"/>
  <c r="G135" s="1"/>
  <c r="F134"/>
  <c r="F135" s="1"/>
  <c r="E134"/>
  <c r="E135" s="1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C128"/>
  <c r="AC129" s="1"/>
  <c r="AB128"/>
  <c r="AB129" s="1"/>
  <c r="AA128"/>
  <c r="AA129" s="1"/>
  <c r="Z128"/>
  <c r="Z129" s="1"/>
  <c r="Y128"/>
  <c r="Y129" s="1"/>
  <c r="X128"/>
  <c r="X129" s="1"/>
  <c r="W128"/>
  <c r="W129" s="1"/>
  <c r="V128"/>
  <c r="V129" s="1"/>
  <c r="U128"/>
  <c r="U129" s="1"/>
  <c r="T128"/>
  <c r="T129" s="1"/>
  <c r="S128"/>
  <c r="S129" s="1"/>
  <c r="R128"/>
  <c r="R129" s="1"/>
  <c r="Q128"/>
  <c r="Q129" s="1"/>
  <c r="P128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AC116"/>
  <c r="AC117" s="1"/>
  <c r="AB116"/>
  <c r="AB117" s="1"/>
  <c r="AA116"/>
  <c r="AA117" s="1"/>
  <c r="Z116"/>
  <c r="Z117" s="1"/>
  <c r="Y116"/>
  <c r="Y117" s="1"/>
  <c r="X116"/>
  <c r="X117" s="1"/>
  <c r="W116"/>
  <c r="W117" s="1"/>
  <c r="V116"/>
  <c r="V117" s="1"/>
  <c r="U116"/>
  <c r="U117" s="1"/>
  <c r="T116"/>
  <c r="T117" s="1"/>
  <c r="S116"/>
  <c r="S117" s="1"/>
  <c r="R116"/>
  <c r="R117" s="1"/>
  <c r="Q116"/>
  <c r="Q117" s="1"/>
  <c r="P116"/>
  <c r="P117" s="1"/>
  <c r="O116"/>
  <c r="O117" s="1"/>
  <c r="N116"/>
  <c r="N117" s="1"/>
  <c r="M116"/>
  <c r="M117" s="1"/>
  <c r="L116"/>
  <c r="L117" s="1"/>
  <c r="K116"/>
  <c r="K117" s="1"/>
  <c r="J116"/>
  <c r="J117" s="1"/>
  <c r="I116"/>
  <c r="I117" s="1"/>
  <c r="H116"/>
  <c r="H117" s="1"/>
  <c r="G116"/>
  <c r="G117" s="1"/>
  <c r="F116"/>
  <c r="F117" s="1"/>
  <c r="E116"/>
  <c r="E117" s="1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AC110"/>
  <c r="AC111" s="1"/>
  <c r="AB110"/>
  <c r="AB111" s="1"/>
  <c r="AA110"/>
  <c r="AA111" s="1"/>
  <c r="Z110"/>
  <c r="Z111" s="1"/>
  <c r="Y110"/>
  <c r="Y111" s="1"/>
  <c r="X110"/>
  <c r="X111" s="1"/>
  <c r="W110"/>
  <c r="W111" s="1"/>
  <c r="V110"/>
  <c r="V111" s="1"/>
  <c r="U110"/>
  <c r="U111" s="1"/>
  <c r="T110"/>
  <c r="T111" s="1"/>
  <c r="S110"/>
  <c r="S111" s="1"/>
  <c r="R110"/>
  <c r="R111" s="1"/>
  <c r="Q110"/>
  <c r="Q111" s="1"/>
  <c r="P110"/>
  <c r="P111" s="1"/>
  <c r="O110"/>
  <c r="O111" s="1"/>
  <c r="N110"/>
  <c r="N111" s="1"/>
  <c r="M110"/>
  <c r="M111" s="1"/>
  <c r="L110"/>
  <c r="L111" s="1"/>
  <c r="K110"/>
  <c r="K111" s="1"/>
  <c r="J110"/>
  <c r="J111" s="1"/>
  <c r="I110"/>
  <c r="I111" s="1"/>
  <c r="H110"/>
  <c r="H111" s="1"/>
  <c r="G110"/>
  <c r="G111" s="1"/>
  <c r="F110"/>
  <c r="F111" s="1"/>
  <c r="E110"/>
  <c r="E111" s="1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C104"/>
  <c r="AC105" s="1"/>
  <c r="AB104"/>
  <c r="AB105" s="1"/>
  <c r="AA104"/>
  <c r="AA105" s="1"/>
  <c r="Z104"/>
  <c r="Z105" s="1"/>
  <c r="Y104"/>
  <c r="Y105" s="1"/>
  <c r="X104"/>
  <c r="X105" s="1"/>
  <c r="W104"/>
  <c r="W105" s="1"/>
  <c r="V104"/>
  <c r="V105" s="1"/>
  <c r="U104"/>
  <c r="U105" s="1"/>
  <c r="T104"/>
  <c r="T105" s="1"/>
  <c r="S104"/>
  <c r="S105" s="1"/>
  <c r="R104"/>
  <c r="R105" s="1"/>
  <c r="Q104"/>
  <c r="Q105" s="1"/>
  <c r="P104"/>
  <c r="P105" s="1"/>
  <c r="O104"/>
  <c r="O105" s="1"/>
  <c r="N104"/>
  <c r="N105" s="1"/>
  <c r="M104"/>
  <c r="M105" s="1"/>
  <c r="L104"/>
  <c r="L105" s="1"/>
  <c r="K104"/>
  <c r="K105" s="1"/>
  <c r="J104"/>
  <c r="J105" s="1"/>
  <c r="I104"/>
  <c r="I105" s="1"/>
  <c r="H104"/>
  <c r="H105" s="1"/>
  <c r="G104"/>
  <c r="G105" s="1"/>
  <c r="F104"/>
  <c r="F105" s="1"/>
  <c r="E104"/>
  <c r="E105" s="1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AC98"/>
  <c r="AC99" s="1"/>
  <c r="AB98"/>
  <c r="AB99" s="1"/>
  <c r="AA98"/>
  <c r="AA99" s="1"/>
  <c r="Z98"/>
  <c r="Z99" s="1"/>
  <c r="Y98"/>
  <c r="Y99" s="1"/>
  <c r="X98"/>
  <c r="X99" s="1"/>
  <c r="W98"/>
  <c r="W99" s="1"/>
  <c r="V98"/>
  <c r="V99" s="1"/>
  <c r="U98"/>
  <c r="U99" s="1"/>
  <c r="T98"/>
  <c r="T99" s="1"/>
  <c r="S98"/>
  <c r="S99" s="1"/>
  <c r="R98"/>
  <c r="R99" s="1"/>
  <c r="Q98"/>
  <c r="Q99" s="1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E98"/>
  <c r="E99" s="1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C92"/>
  <c r="AC93" s="1"/>
  <c r="AB92"/>
  <c r="AB93" s="1"/>
  <c r="AA92"/>
  <c r="AA93" s="1"/>
  <c r="Z92"/>
  <c r="Z93" s="1"/>
  <c r="Y92"/>
  <c r="Y93" s="1"/>
  <c r="X92"/>
  <c r="X93" s="1"/>
  <c r="W92"/>
  <c r="W93" s="1"/>
  <c r="V92"/>
  <c r="V93" s="1"/>
  <c r="U92"/>
  <c r="U93" s="1"/>
  <c r="T92"/>
  <c r="T93" s="1"/>
  <c r="S92"/>
  <c r="S93" s="1"/>
  <c r="R92"/>
  <c r="R93" s="1"/>
  <c r="Q92"/>
  <c r="Q93" s="1"/>
  <c r="P92"/>
  <c r="P93" s="1"/>
  <c r="O92"/>
  <c r="O93" s="1"/>
  <c r="N92"/>
  <c r="N93" s="1"/>
  <c r="M92"/>
  <c r="M93" s="1"/>
  <c r="L92"/>
  <c r="L93" s="1"/>
  <c r="K92"/>
  <c r="K93" s="1"/>
  <c r="J92"/>
  <c r="J93" s="1"/>
  <c r="I92"/>
  <c r="I93" s="1"/>
  <c r="H92"/>
  <c r="H93" s="1"/>
  <c r="G92"/>
  <c r="G93" s="1"/>
  <c r="F92"/>
  <c r="F93" s="1"/>
  <c r="E92"/>
  <c r="E93" s="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C86"/>
  <c r="AC87" s="1"/>
  <c r="AB86"/>
  <c r="AB87" s="1"/>
  <c r="AA86"/>
  <c r="AA87" s="1"/>
  <c r="Z86"/>
  <c r="Z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J86"/>
  <c r="J87" s="1"/>
  <c r="I86"/>
  <c r="I87" s="1"/>
  <c r="H86"/>
  <c r="H87" s="1"/>
  <c r="G86"/>
  <c r="G87" s="1"/>
  <c r="F86"/>
  <c r="F87" s="1"/>
  <c r="E86"/>
  <c r="E87" s="1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C80"/>
  <c r="AC81" s="1"/>
  <c r="AB80"/>
  <c r="AB81" s="1"/>
  <c r="AA80"/>
  <c r="AA81" s="1"/>
  <c r="Z80"/>
  <c r="Z81" s="1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E80"/>
  <c r="E81" s="1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C74"/>
  <c r="AC75" s="1"/>
  <c r="AB74"/>
  <c r="AB75" s="1"/>
  <c r="AA74"/>
  <c r="AA75" s="1"/>
  <c r="Z74"/>
  <c r="Z75" s="1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M74"/>
  <c r="M75" s="1"/>
  <c r="L74"/>
  <c r="L75" s="1"/>
  <c r="K74"/>
  <c r="K75" s="1"/>
  <c r="J74"/>
  <c r="J75" s="1"/>
  <c r="I74"/>
  <c r="I75" s="1"/>
  <c r="H74"/>
  <c r="H75" s="1"/>
  <c r="G74"/>
  <c r="G75" s="1"/>
  <c r="F74"/>
  <c r="F75" s="1"/>
  <c r="E74"/>
  <c r="E75" s="1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C68"/>
  <c r="AC69" s="1"/>
  <c r="AB68"/>
  <c r="AB69" s="1"/>
  <c r="AA68"/>
  <c r="AA69" s="1"/>
  <c r="Z68"/>
  <c r="Z69" s="1"/>
  <c r="Y68"/>
  <c r="Y69" s="1"/>
  <c r="X68"/>
  <c r="X69" s="1"/>
  <c r="W68"/>
  <c r="W69" s="1"/>
  <c r="V68"/>
  <c r="V69" s="1"/>
  <c r="U68"/>
  <c r="U69" s="1"/>
  <c r="T68"/>
  <c r="T69" s="1"/>
  <c r="S68"/>
  <c r="S69" s="1"/>
  <c r="R68"/>
  <c r="R69" s="1"/>
  <c r="Q68"/>
  <c r="Q69" s="1"/>
  <c r="P68"/>
  <c r="P69" s="1"/>
  <c r="O68"/>
  <c r="O69" s="1"/>
  <c r="N68"/>
  <c r="N69" s="1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C59"/>
  <c r="AC60" s="1"/>
  <c r="AB59"/>
  <c r="AB60" s="1"/>
  <c r="AA59"/>
  <c r="AA60" s="1"/>
  <c r="Z59"/>
  <c r="Z60" s="1"/>
  <c r="Y59"/>
  <c r="Y60" s="1"/>
  <c r="X59"/>
  <c r="X60" s="1"/>
  <c r="W59"/>
  <c r="W60" s="1"/>
  <c r="V59"/>
  <c r="V60" s="1"/>
  <c r="U59"/>
  <c r="U60" s="1"/>
  <c r="T59"/>
  <c r="T60" s="1"/>
  <c r="S59"/>
  <c r="S60" s="1"/>
  <c r="R59"/>
  <c r="R60" s="1"/>
  <c r="Q59"/>
  <c r="Q60" s="1"/>
  <c r="P59"/>
  <c r="P60" s="1"/>
  <c r="O59"/>
  <c r="O60" s="1"/>
  <c r="N59"/>
  <c r="N60" s="1"/>
  <c r="M59"/>
  <c r="M60" s="1"/>
  <c r="L59"/>
  <c r="L60" s="1"/>
  <c r="K59"/>
  <c r="K60" s="1"/>
  <c r="J59"/>
  <c r="J60" s="1"/>
  <c r="I59"/>
  <c r="I60" s="1"/>
  <c r="H59"/>
  <c r="H60" s="1"/>
  <c r="G59"/>
  <c r="G60" s="1"/>
  <c r="F59"/>
  <c r="F60" s="1"/>
  <c r="E59"/>
  <c r="E60" s="1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E47"/>
  <c r="AF47" s="1"/>
  <c r="AC44"/>
  <c r="AC45" s="1"/>
  <c r="AB44"/>
  <c r="AB45" s="1"/>
  <c r="AA44"/>
  <c r="AA45" s="1"/>
  <c r="Z44"/>
  <c r="Z45" s="1"/>
  <c r="Y44"/>
  <c r="Y45" s="1"/>
  <c r="X44"/>
  <c r="X45" s="1"/>
  <c r="W44"/>
  <c r="W45" s="1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E44"/>
  <c r="E45" s="1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E41"/>
  <c r="AF41" s="1"/>
  <c r="AC38"/>
  <c r="AC39" s="1"/>
  <c r="AB38"/>
  <c r="AB39" s="1"/>
  <c r="AA38"/>
  <c r="AA39" s="1"/>
  <c r="Z38"/>
  <c r="Z39" s="1"/>
  <c r="Y38"/>
  <c r="Y39" s="1"/>
  <c r="X38"/>
  <c r="X39" s="1"/>
  <c r="W38"/>
  <c r="W39" s="1"/>
  <c r="V38"/>
  <c r="V39" s="1"/>
  <c r="U38"/>
  <c r="U39" s="1"/>
  <c r="T38"/>
  <c r="T39" s="1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32"/>
  <c r="AC33" s="1"/>
  <c r="AB32"/>
  <c r="AB33" s="1"/>
  <c r="AA32"/>
  <c r="AA33" s="1"/>
  <c r="Z32"/>
  <c r="Z33" s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C26"/>
  <c r="AC27" s="1"/>
  <c r="AB26"/>
  <c r="AB27" s="1"/>
  <c r="AA26"/>
  <c r="AA27" s="1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C20"/>
  <c r="AC21" s="1"/>
  <c r="AB20"/>
  <c r="AB21" s="1"/>
  <c r="AA20"/>
  <c r="AA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C14"/>
  <c r="AC15" s="1"/>
  <c r="AB14"/>
  <c r="AB15" s="1"/>
  <c r="AA14"/>
  <c r="AA15" s="1"/>
  <c r="Z14"/>
  <c r="Z15" s="1"/>
  <c r="Y14"/>
  <c r="Y15" s="1"/>
  <c r="X14"/>
  <c r="X15" s="1"/>
  <c r="W14"/>
  <c r="W15" s="1"/>
  <c r="V14"/>
  <c r="V15" s="1"/>
  <c r="U14"/>
  <c r="U15" s="1"/>
  <c r="T14"/>
  <c r="T15" s="1"/>
  <c r="S15"/>
  <c r="R14"/>
  <c r="R15" s="1"/>
  <c r="Q14"/>
  <c r="Q15" s="1"/>
  <c r="P14"/>
  <c r="P15" s="1"/>
  <c r="O14"/>
  <c r="O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E301" i="8"/>
  <c r="E302"/>
  <c r="E303" s="1"/>
  <c r="E307"/>
  <c r="E308"/>
  <c r="E309" s="1"/>
  <c r="AE305" l="1"/>
  <c r="AE299"/>
  <c r="AF299" s="1"/>
  <c r="E265"/>
  <c r="E266"/>
  <c r="E267" s="1"/>
  <c r="E271"/>
  <c r="E272"/>
  <c r="E273" s="1"/>
  <c r="E277"/>
  <c r="E278"/>
  <c r="E279" s="1"/>
  <c r="E283"/>
  <c r="E284"/>
  <c r="E285" s="1"/>
  <c r="E127" l="1"/>
  <c r="E146"/>
  <c r="E147" s="1"/>
  <c r="E145"/>
  <c r="AC146"/>
  <c r="AC147" s="1"/>
  <c r="AB146"/>
  <c r="AB147" s="1"/>
  <c r="AA146"/>
  <c r="AA147" s="1"/>
  <c r="Z146"/>
  <c r="Z147" s="1"/>
  <c r="Y146"/>
  <c r="Y147" s="1"/>
  <c r="X146"/>
  <c r="X147" s="1"/>
  <c r="W146"/>
  <c r="W147" s="1"/>
  <c r="V146"/>
  <c r="V147" s="1"/>
  <c r="U146"/>
  <c r="U147" s="1"/>
  <c r="T146"/>
  <c r="T147" s="1"/>
  <c r="S146"/>
  <c r="S147" s="1"/>
  <c r="R146"/>
  <c r="R147" s="1"/>
  <c r="Q146"/>
  <c r="Q147" s="1"/>
  <c r="P146"/>
  <c r="P147" s="1"/>
  <c r="O146"/>
  <c r="O147" s="1"/>
  <c r="N146"/>
  <c r="N147" s="1"/>
  <c r="M146"/>
  <c r="M147" s="1"/>
  <c r="L146"/>
  <c r="L147" s="1"/>
  <c r="K146"/>
  <c r="K147" s="1"/>
  <c r="J146"/>
  <c r="J147" s="1"/>
  <c r="I146"/>
  <c r="I147" s="1"/>
  <c r="H146"/>
  <c r="H147" s="1"/>
  <c r="G146"/>
  <c r="G147" s="1"/>
  <c r="F146"/>
  <c r="F147" s="1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AC308" l="1"/>
  <c r="AC309" s="1"/>
  <c r="AB308"/>
  <c r="AB309" s="1"/>
  <c r="AA308"/>
  <c r="AA309" s="1"/>
  <c r="Z308"/>
  <c r="Z309" s="1"/>
  <c r="Y308"/>
  <c r="Y309" s="1"/>
  <c r="X308"/>
  <c r="X309" s="1"/>
  <c r="W308"/>
  <c r="W309" s="1"/>
  <c r="V308"/>
  <c r="V309" s="1"/>
  <c r="U308"/>
  <c r="U309" s="1"/>
  <c r="T308"/>
  <c r="T309" s="1"/>
  <c r="S308"/>
  <c r="S309" s="1"/>
  <c r="R308"/>
  <c r="R309" s="1"/>
  <c r="Q308"/>
  <c r="Q309" s="1"/>
  <c r="P308"/>
  <c r="P309" s="1"/>
  <c r="O308"/>
  <c r="O309" s="1"/>
  <c r="N308"/>
  <c r="N309" s="1"/>
  <c r="M308"/>
  <c r="M309" s="1"/>
  <c r="L308"/>
  <c r="L309" s="1"/>
  <c r="K308"/>
  <c r="K309" s="1"/>
  <c r="J308"/>
  <c r="J309" s="1"/>
  <c r="I308"/>
  <c r="I309" s="1"/>
  <c r="H308"/>
  <c r="H309" s="1"/>
  <c r="G308"/>
  <c r="G309" s="1"/>
  <c r="F308"/>
  <c r="F309" s="1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AF305"/>
  <c r="AC302"/>
  <c r="AC303" s="1"/>
  <c r="AB302"/>
  <c r="AB303" s="1"/>
  <c r="AA302"/>
  <c r="AA303" s="1"/>
  <c r="Z302"/>
  <c r="Z303" s="1"/>
  <c r="Y302"/>
  <c r="Y303" s="1"/>
  <c r="X302"/>
  <c r="X303" s="1"/>
  <c r="W302"/>
  <c r="W303" s="1"/>
  <c r="V302"/>
  <c r="V303" s="1"/>
  <c r="U302"/>
  <c r="U303" s="1"/>
  <c r="T302"/>
  <c r="T303" s="1"/>
  <c r="S302"/>
  <c r="S303" s="1"/>
  <c r="R302"/>
  <c r="R303" s="1"/>
  <c r="Q302"/>
  <c r="Q303" s="1"/>
  <c r="P302"/>
  <c r="P303" s="1"/>
  <c r="O302"/>
  <c r="O303" s="1"/>
  <c r="N302"/>
  <c r="N303" s="1"/>
  <c r="M302"/>
  <c r="M303" s="1"/>
  <c r="L302"/>
  <c r="L303" s="1"/>
  <c r="K302"/>
  <c r="K303" s="1"/>
  <c r="J302"/>
  <c r="J303" s="1"/>
  <c r="I302"/>
  <c r="I303" s="1"/>
  <c r="H302"/>
  <c r="H303" s="1"/>
  <c r="G302"/>
  <c r="G303" s="1"/>
  <c r="F302"/>
  <c r="F303" s="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AC296"/>
  <c r="AC297" s="1"/>
  <c r="AB296"/>
  <c r="AB297" s="1"/>
  <c r="AA296"/>
  <c r="AA297" s="1"/>
  <c r="Z296"/>
  <c r="Z297" s="1"/>
  <c r="Y296"/>
  <c r="Y297" s="1"/>
  <c r="X296"/>
  <c r="X297" s="1"/>
  <c r="W296"/>
  <c r="W297" s="1"/>
  <c r="V296"/>
  <c r="V297" s="1"/>
  <c r="U296"/>
  <c r="U297" s="1"/>
  <c r="T296"/>
  <c r="T297" s="1"/>
  <c r="S296"/>
  <c r="S297" s="1"/>
  <c r="R296"/>
  <c r="R297" s="1"/>
  <c r="Q296"/>
  <c r="Q297" s="1"/>
  <c r="P296"/>
  <c r="P297" s="1"/>
  <c r="O296"/>
  <c r="O297" s="1"/>
  <c r="N296"/>
  <c r="N297" s="1"/>
  <c r="M296"/>
  <c r="M297" s="1"/>
  <c r="L296"/>
  <c r="L297" s="1"/>
  <c r="K296"/>
  <c r="K297" s="1"/>
  <c r="J296"/>
  <c r="J297" s="1"/>
  <c r="I296"/>
  <c r="I297" s="1"/>
  <c r="H296"/>
  <c r="H297" s="1"/>
  <c r="G296"/>
  <c r="G297" s="1"/>
  <c r="F296"/>
  <c r="F297" s="1"/>
  <c r="E296"/>
  <c r="E297" s="1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C290"/>
  <c r="AC291" s="1"/>
  <c r="AB290"/>
  <c r="AB291" s="1"/>
  <c r="AA290"/>
  <c r="AA291" s="1"/>
  <c r="Z290"/>
  <c r="Z291" s="1"/>
  <c r="Y290"/>
  <c r="Y291" s="1"/>
  <c r="X290"/>
  <c r="X291" s="1"/>
  <c r="W290"/>
  <c r="W291" s="1"/>
  <c r="V290"/>
  <c r="V291" s="1"/>
  <c r="U290"/>
  <c r="U291" s="1"/>
  <c r="T290"/>
  <c r="T291" s="1"/>
  <c r="S290"/>
  <c r="S291" s="1"/>
  <c r="R290"/>
  <c r="R291" s="1"/>
  <c r="Q290"/>
  <c r="Q291" s="1"/>
  <c r="P290"/>
  <c r="P291" s="1"/>
  <c r="O290"/>
  <c r="O291" s="1"/>
  <c r="N290"/>
  <c r="N291" s="1"/>
  <c r="M290"/>
  <c r="M291" s="1"/>
  <c r="L290"/>
  <c r="L291" s="1"/>
  <c r="K290"/>
  <c r="K291" s="1"/>
  <c r="J290"/>
  <c r="J291" s="1"/>
  <c r="I290"/>
  <c r="I291" s="1"/>
  <c r="H290"/>
  <c r="H291" s="1"/>
  <c r="G290"/>
  <c r="G291" s="1"/>
  <c r="F290"/>
  <c r="F291" s="1"/>
  <c r="E290"/>
  <c r="E291" s="1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C284"/>
  <c r="AC285" s="1"/>
  <c r="AB284"/>
  <c r="AB285" s="1"/>
  <c r="AA284"/>
  <c r="AA285" s="1"/>
  <c r="Z284"/>
  <c r="Z285" s="1"/>
  <c r="Y284"/>
  <c r="Y285" s="1"/>
  <c r="X284"/>
  <c r="X285" s="1"/>
  <c r="W284"/>
  <c r="W285" s="1"/>
  <c r="V284"/>
  <c r="V285" s="1"/>
  <c r="U284"/>
  <c r="U285" s="1"/>
  <c r="T284"/>
  <c r="T285" s="1"/>
  <c r="S284"/>
  <c r="S285" s="1"/>
  <c r="R284"/>
  <c r="R285" s="1"/>
  <c r="Q284"/>
  <c r="Q285" s="1"/>
  <c r="P284"/>
  <c r="P285" s="1"/>
  <c r="O284"/>
  <c r="O285" s="1"/>
  <c r="N284"/>
  <c r="N285" s="1"/>
  <c r="M284"/>
  <c r="M285" s="1"/>
  <c r="L284"/>
  <c r="L285" s="1"/>
  <c r="K284"/>
  <c r="K285" s="1"/>
  <c r="J284"/>
  <c r="J285" s="1"/>
  <c r="I284"/>
  <c r="I285" s="1"/>
  <c r="H284"/>
  <c r="H285" s="1"/>
  <c r="G284"/>
  <c r="G285" s="1"/>
  <c r="F284"/>
  <c r="F285" s="1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AC278"/>
  <c r="AC279" s="1"/>
  <c r="AB278"/>
  <c r="AB279" s="1"/>
  <c r="AA278"/>
  <c r="AA279" s="1"/>
  <c r="Z278"/>
  <c r="Z279" s="1"/>
  <c r="Y278"/>
  <c r="Y279" s="1"/>
  <c r="X278"/>
  <c r="X279" s="1"/>
  <c r="W278"/>
  <c r="W279" s="1"/>
  <c r="V278"/>
  <c r="V279" s="1"/>
  <c r="U278"/>
  <c r="U279" s="1"/>
  <c r="T278"/>
  <c r="T279" s="1"/>
  <c r="S278"/>
  <c r="S279" s="1"/>
  <c r="R278"/>
  <c r="R279" s="1"/>
  <c r="Q278"/>
  <c r="Q279" s="1"/>
  <c r="P278"/>
  <c r="P279" s="1"/>
  <c r="O278"/>
  <c r="O279" s="1"/>
  <c r="N278"/>
  <c r="N279" s="1"/>
  <c r="M278"/>
  <c r="M279" s="1"/>
  <c r="L278"/>
  <c r="L279" s="1"/>
  <c r="K278"/>
  <c r="K279" s="1"/>
  <c r="J278"/>
  <c r="J279" s="1"/>
  <c r="I278"/>
  <c r="I279" s="1"/>
  <c r="H278"/>
  <c r="H279" s="1"/>
  <c r="G278"/>
  <c r="G279" s="1"/>
  <c r="F278"/>
  <c r="F279" s="1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AC272"/>
  <c r="AC273" s="1"/>
  <c r="AB272"/>
  <c r="AB273" s="1"/>
  <c r="AA272"/>
  <c r="AA273" s="1"/>
  <c r="Z272"/>
  <c r="Z273" s="1"/>
  <c r="Y272"/>
  <c r="Y273" s="1"/>
  <c r="X272"/>
  <c r="X273" s="1"/>
  <c r="W272"/>
  <c r="W273" s="1"/>
  <c r="V272"/>
  <c r="V273" s="1"/>
  <c r="U272"/>
  <c r="U273" s="1"/>
  <c r="T272"/>
  <c r="T273" s="1"/>
  <c r="S272"/>
  <c r="S273" s="1"/>
  <c r="R272"/>
  <c r="R273" s="1"/>
  <c r="Q272"/>
  <c r="Q273" s="1"/>
  <c r="P272"/>
  <c r="P273" s="1"/>
  <c r="O272"/>
  <c r="O273" s="1"/>
  <c r="N272"/>
  <c r="N273" s="1"/>
  <c r="M272"/>
  <c r="M273" s="1"/>
  <c r="L272"/>
  <c r="L273" s="1"/>
  <c r="K272"/>
  <c r="K273" s="1"/>
  <c r="J272"/>
  <c r="J273" s="1"/>
  <c r="I272"/>
  <c r="I273" s="1"/>
  <c r="H272"/>
  <c r="H273" s="1"/>
  <c r="G272"/>
  <c r="G273" s="1"/>
  <c r="F272"/>
  <c r="F273" s="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AC266"/>
  <c r="AC267" s="1"/>
  <c r="AB266"/>
  <c r="AB267" s="1"/>
  <c r="AA266"/>
  <c r="AA267" s="1"/>
  <c r="Z266"/>
  <c r="Z267" s="1"/>
  <c r="Y266"/>
  <c r="Y267" s="1"/>
  <c r="X266"/>
  <c r="X267" s="1"/>
  <c r="W266"/>
  <c r="W267" s="1"/>
  <c r="V266"/>
  <c r="V267" s="1"/>
  <c r="U266"/>
  <c r="U267" s="1"/>
  <c r="T266"/>
  <c r="T267" s="1"/>
  <c r="S266"/>
  <c r="S267" s="1"/>
  <c r="R266"/>
  <c r="R267" s="1"/>
  <c r="Q266"/>
  <c r="Q267" s="1"/>
  <c r="P266"/>
  <c r="P267" s="1"/>
  <c r="O266"/>
  <c r="O267" s="1"/>
  <c r="N266"/>
  <c r="N267" s="1"/>
  <c r="M266"/>
  <c r="M267" s="1"/>
  <c r="L266"/>
  <c r="L267" s="1"/>
  <c r="K266"/>
  <c r="K267" s="1"/>
  <c r="J266"/>
  <c r="J267" s="1"/>
  <c r="I266"/>
  <c r="I267" s="1"/>
  <c r="H266"/>
  <c r="H267" s="1"/>
  <c r="G266"/>
  <c r="G267" s="1"/>
  <c r="F266"/>
  <c r="F267" s="1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AC260"/>
  <c r="AC261" s="1"/>
  <c r="AB260"/>
  <c r="AB261" s="1"/>
  <c r="AA260"/>
  <c r="AA261" s="1"/>
  <c r="Z260"/>
  <c r="Z261" s="1"/>
  <c r="Y260"/>
  <c r="Y261" s="1"/>
  <c r="X260"/>
  <c r="X261" s="1"/>
  <c r="W260"/>
  <c r="W261" s="1"/>
  <c r="V260"/>
  <c r="V261" s="1"/>
  <c r="U260"/>
  <c r="U261" s="1"/>
  <c r="T260"/>
  <c r="T261" s="1"/>
  <c r="S260"/>
  <c r="S261" s="1"/>
  <c r="R260"/>
  <c r="R261" s="1"/>
  <c r="Q260"/>
  <c r="Q261" s="1"/>
  <c r="P260"/>
  <c r="P261" s="1"/>
  <c r="O260"/>
  <c r="O261" s="1"/>
  <c r="N260"/>
  <c r="N261" s="1"/>
  <c r="M260"/>
  <c r="M261" s="1"/>
  <c r="L260"/>
  <c r="L261" s="1"/>
  <c r="K260"/>
  <c r="K261" s="1"/>
  <c r="J260"/>
  <c r="J261" s="1"/>
  <c r="I260"/>
  <c r="I261" s="1"/>
  <c r="H260"/>
  <c r="H261" s="1"/>
  <c r="G260"/>
  <c r="G261" s="1"/>
  <c r="F260"/>
  <c r="F261" s="1"/>
  <c r="E260"/>
  <c r="E261" s="1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AC254"/>
  <c r="AC255" s="1"/>
  <c r="AB254"/>
  <c r="AB255" s="1"/>
  <c r="AA254"/>
  <c r="AA255" s="1"/>
  <c r="Z254"/>
  <c r="Z255" s="1"/>
  <c r="Y254"/>
  <c r="Y255" s="1"/>
  <c r="X254"/>
  <c r="X255" s="1"/>
  <c r="W254"/>
  <c r="W255" s="1"/>
  <c r="V254"/>
  <c r="V255" s="1"/>
  <c r="U254"/>
  <c r="U255" s="1"/>
  <c r="T254"/>
  <c r="T255" s="1"/>
  <c r="S254"/>
  <c r="S255" s="1"/>
  <c r="R254"/>
  <c r="R255" s="1"/>
  <c r="Q254"/>
  <c r="Q255" s="1"/>
  <c r="P254"/>
  <c r="P255" s="1"/>
  <c r="O254"/>
  <c r="O255" s="1"/>
  <c r="N254"/>
  <c r="N255" s="1"/>
  <c r="M254"/>
  <c r="M255" s="1"/>
  <c r="L254"/>
  <c r="L255" s="1"/>
  <c r="K254"/>
  <c r="K255" s="1"/>
  <c r="J254"/>
  <c r="J255" s="1"/>
  <c r="I254"/>
  <c r="I255" s="1"/>
  <c r="H254"/>
  <c r="H255" s="1"/>
  <c r="G254"/>
  <c r="G255" s="1"/>
  <c r="F254"/>
  <c r="F255" s="1"/>
  <c r="E254"/>
  <c r="E255" s="1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AC245"/>
  <c r="AC246" s="1"/>
  <c r="AB245"/>
  <c r="AB246" s="1"/>
  <c r="AA245"/>
  <c r="AA246" s="1"/>
  <c r="Z245"/>
  <c r="Z246" s="1"/>
  <c r="Y245"/>
  <c r="Y246" s="1"/>
  <c r="X245"/>
  <c r="X246" s="1"/>
  <c r="W245"/>
  <c r="W246" s="1"/>
  <c r="V245"/>
  <c r="V246" s="1"/>
  <c r="U245"/>
  <c r="U246" s="1"/>
  <c r="T245"/>
  <c r="T246" s="1"/>
  <c r="S245"/>
  <c r="S246" s="1"/>
  <c r="R245"/>
  <c r="R246" s="1"/>
  <c r="Q245"/>
  <c r="Q246" s="1"/>
  <c r="P245"/>
  <c r="P246" s="1"/>
  <c r="O245"/>
  <c r="O246" s="1"/>
  <c r="N245"/>
  <c r="N246" s="1"/>
  <c r="M245"/>
  <c r="M246" s="1"/>
  <c r="L245"/>
  <c r="L246" s="1"/>
  <c r="K245"/>
  <c r="K246" s="1"/>
  <c r="J245"/>
  <c r="J246" s="1"/>
  <c r="I245"/>
  <c r="I246" s="1"/>
  <c r="H245"/>
  <c r="H246" s="1"/>
  <c r="G245"/>
  <c r="G246" s="1"/>
  <c r="F245"/>
  <c r="F246" s="1"/>
  <c r="E245"/>
  <c r="E246" s="1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AC239"/>
  <c r="AC240" s="1"/>
  <c r="AB239"/>
  <c r="AB240" s="1"/>
  <c r="AA239"/>
  <c r="AA240" s="1"/>
  <c r="Z239"/>
  <c r="Z240" s="1"/>
  <c r="Y239"/>
  <c r="Y240" s="1"/>
  <c r="X239"/>
  <c r="X240" s="1"/>
  <c r="W239"/>
  <c r="W240" s="1"/>
  <c r="V239"/>
  <c r="V240" s="1"/>
  <c r="U239"/>
  <c r="U240" s="1"/>
  <c r="T239"/>
  <c r="T240" s="1"/>
  <c r="S239"/>
  <c r="S240" s="1"/>
  <c r="R239"/>
  <c r="R240" s="1"/>
  <c r="Q239"/>
  <c r="Q240" s="1"/>
  <c r="P239"/>
  <c r="P240" s="1"/>
  <c r="O239"/>
  <c r="O240" s="1"/>
  <c r="N239"/>
  <c r="N240" s="1"/>
  <c r="M239"/>
  <c r="M240" s="1"/>
  <c r="L239"/>
  <c r="L240" s="1"/>
  <c r="K239"/>
  <c r="K240" s="1"/>
  <c r="J239"/>
  <c r="J240" s="1"/>
  <c r="I239"/>
  <c r="I240" s="1"/>
  <c r="H239"/>
  <c r="H240" s="1"/>
  <c r="G239"/>
  <c r="G240" s="1"/>
  <c r="F239"/>
  <c r="F240" s="1"/>
  <c r="E239"/>
  <c r="E240" s="1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AC233"/>
  <c r="AC234" s="1"/>
  <c r="AB233"/>
  <c r="AB234" s="1"/>
  <c r="AA233"/>
  <c r="AA234" s="1"/>
  <c r="Z233"/>
  <c r="Z234" s="1"/>
  <c r="Y233"/>
  <c r="Y234" s="1"/>
  <c r="X233"/>
  <c r="X234" s="1"/>
  <c r="W233"/>
  <c r="W234" s="1"/>
  <c r="V233"/>
  <c r="V234" s="1"/>
  <c r="U233"/>
  <c r="U234" s="1"/>
  <c r="T233"/>
  <c r="T234" s="1"/>
  <c r="S233"/>
  <c r="S234" s="1"/>
  <c r="R233"/>
  <c r="R234" s="1"/>
  <c r="Q233"/>
  <c r="Q234" s="1"/>
  <c r="P233"/>
  <c r="P234" s="1"/>
  <c r="O233"/>
  <c r="O234" s="1"/>
  <c r="N233"/>
  <c r="N234" s="1"/>
  <c r="M233"/>
  <c r="M234" s="1"/>
  <c r="L233"/>
  <c r="L234" s="1"/>
  <c r="K233"/>
  <c r="K234" s="1"/>
  <c r="J233"/>
  <c r="J234" s="1"/>
  <c r="I233"/>
  <c r="I234" s="1"/>
  <c r="H233"/>
  <c r="H234" s="1"/>
  <c r="G233"/>
  <c r="G234" s="1"/>
  <c r="F233"/>
  <c r="F234" s="1"/>
  <c r="E233"/>
  <c r="E234" s="1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AC227"/>
  <c r="AC228" s="1"/>
  <c r="AB227"/>
  <c r="AB228" s="1"/>
  <c r="AA227"/>
  <c r="AA228" s="1"/>
  <c r="Z227"/>
  <c r="Z228" s="1"/>
  <c r="Y227"/>
  <c r="Y228" s="1"/>
  <c r="X227"/>
  <c r="X228" s="1"/>
  <c r="W227"/>
  <c r="W228" s="1"/>
  <c r="V227"/>
  <c r="V228" s="1"/>
  <c r="U227"/>
  <c r="U228" s="1"/>
  <c r="T227"/>
  <c r="T228" s="1"/>
  <c r="S227"/>
  <c r="S228" s="1"/>
  <c r="R227"/>
  <c r="R228" s="1"/>
  <c r="Q227"/>
  <c r="Q228" s="1"/>
  <c r="P227"/>
  <c r="P228" s="1"/>
  <c r="O227"/>
  <c r="O228" s="1"/>
  <c r="N227"/>
  <c r="N228" s="1"/>
  <c r="M227"/>
  <c r="M228" s="1"/>
  <c r="L227"/>
  <c r="L228" s="1"/>
  <c r="K227"/>
  <c r="K228" s="1"/>
  <c r="J227"/>
  <c r="J228" s="1"/>
  <c r="I227"/>
  <c r="I228" s="1"/>
  <c r="H227"/>
  <c r="H228" s="1"/>
  <c r="G227"/>
  <c r="G228" s="1"/>
  <c r="F227"/>
  <c r="F228" s="1"/>
  <c r="E227"/>
  <c r="E228" s="1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AC221"/>
  <c r="AC222" s="1"/>
  <c r="AB221"/>
  <c r="AB222" s="1"/>
  <c r="AA221"/>
  <c r="AA222" s="1"/>
  <c r="Z221"/>
  <c r="Z222" s="1"/>
  <c r="Y221"/>
  <c r="Y222" s="1"/>
  <c r="X221"/>
  <c r="X222" s="1"/>
  <c r="W221"/>
  <c r="W222" s="1"/>
  <c r="V221"/>
  <c r="V222" s="1"/>
  <c r="U221"/>
  <c r="U222" s="1"/>
  <c r="T221"/>
  <c r="T222" s="1"/>
  <c r="S221"/>
  <c r="S222" s="1"/>
  <c r="R221"/>
  <c r="R222" s="1"/>
  <c r="Q221"/>
  <c r="Q222" s="1"/>
  <c r="P221"/>
  <c r="P222" s="1"/>
  <c r="O221"/>
  <c r="O222" s="1"/>
  <c r="N221"/>
  <c r="N222" s="1"/>
  <c r="M221"/>
  <c r="M222" s="1"/>
  <c r="L221"/>
  <c r="L222" s="1"/>
  <c r="K221"/>
  <c r="K222" s="1"/>
  <c r="J221"/>
  <c r="J222" s="1"/>
  <c r="I221"/>
  <c r="I222" s="1"/>
  <c r="H221"/>
  <c r="H222" s="1"/>
  <c r="G221"/>
  <c r="G222" s="1"/>
  <c r="F221"/>
  <c r="F222" s="1"/>
  <c r="E221"/>
  <c r="E222" s="1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AC215"/>
  <c r="AC216" s="1"/>
  <c r="AB215"/>
  <c r="AB216" s="1"/>
  <c r="AA215"/>
  <c r="AA216" s="1"/>
  <c r="Z215"/>
  <c r="Z216" s="1"/>
  <c r="Y215"/>
  <c r="Y216" s="1"/>
  <c r="X215"/>
  <c r="X216" s="1"/>
  <c r="W215"/>
  <c r="W216" s="1"/>
  <c r="V215"/>
  <c r="V216" s="1"/>
  <c r="U215"/>
  <c r="U216" s="1"/>
  <c r="T215"/>
  <c r="T216" s="1"/>
  <c r="S215"/>
  <c r="S216" s="1"/>
  <c r="R215"/>
  <c r="R216" s="1"/>
  <c r="Q215"/>
  <c r="Q216" s="1"/>
  <c r="P215"/>
  <c r="P216" s="1"/>
  <c r="O215"/>
  <c r="O216" s="1"/>
  <c r="N215"/>
  <c r="N216" s="1"/>
  <c r="M215"/>
  <c r="M216" s="1"/>
  <c r="L215"/>
  <c r="L216" s="1"/>
  <c r="K215"/>
  <c r="K216" s="1"/>
  <c r="J215"/>
  <c r="J216" s="1"/>
  <c r="I215"/>
  <c r="I216" s="1"/>
  <c r="H215"/>
  <c r="H216" s="1"/>
  <c r="G215"/>
  <c r="G216" s="1"/>
  <c r="F215"/>
  <c r="F216" s="1"/>
  <c r="E215"/>
  <c r="E216" s="1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AC209"/>
  <c r="AC210" s="1"/>
  <c r="AB209"/>
  <c r="AB210" s="1"/>
  <c r="AA209"/>
  <c r="AA210" s="1"/>
  <c r="Z209"/>
  <c r="Z210" s="1"/>
  <c r="Y209"/>
  <c r="Y210" s="1"/>
  <c r="X209"/>
  <c r="X210" s="1"/>
  <c r="W209"/>
  <c r="W210" s="1"/>
  <c r="V209"/>
  <c r="V210" s="1"/>
  <c r="U209"/>
  <c r="U210" s="1"/>
  <c r="T209"/>
  <c r="T210" s="1"/>
  <c r="S209"/>
  <c r="S210" s="1"/>
  <c r="R209"/>
  <c r="R210" s="1"/>
  <c r="Q209"/>
  <c r="Q210" s="1"/>
  <c r="P209"/>
  <c r="P210" s="1"/>
  <c r="O209"/>
  <c r="O210" s="1"/>
  <c r="N209"/>
  <c r="N210" s="1"/>
  <c r="M209"/>
  <c r="M210" s="1"/>
  <c r="L209"/>
  <c r="L210" s="1"/>
  <c r="K209"/>
  <c r="K210" s="1"/>
  <c r="J209"/>
  <c r="J210" s="1"/>
  <c r="I209"/>
  <c r="I210" s="1"/>
  <c r="H209"/>
  <c r="H210" s="1"/>
  <c r="G209"/>
  <c r="G210" s="1"/>
  <c r="F209"/>
  <c r="F210" s="1"/>
  <c r="E209"/>
  <c r="E210" s="1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AE206"/>
  <c r="AF206" s="1"/>
  <c r="AC203"/>
  <c r="AC204" s="1"/>
  <c r="AB203"/>
  <c r="AB204" s="1"/>
  <c r="AA203"/>
  <c r="AA204" s="1"/>
  <c r="Z203"/>
  <c r="Z204" s="1"/>
  <c r="Y203"/>
  <c r="Y204" s="1"/>
  <c r="X203"/>
  <c r="X204" s="1"/>
  <c r="W203"/>
  <c r="W204" s="1"/>
  <c r="V203"/>
  <c r="V204" s="1"/>
  <c r="U203"/>
  <c r="U204" s="1"/>
  <c r="T203"/>
  <c r="T204" s="1"/>
  <c r="S203"/>
  <c r="S204" s="1"/>
  <c r="R203"/>
  <c r="R204" s="1"/>
  <c r="Q203"/>
  <c r="Q204" s="1"/>
  <c r="P203"/>
  <c r="P204" s="1"/>
  <c r="O203"/>
  <c r="O204" s="1"/>
  <c r="N203"/>
  <c r="N204" s="1"/>
  <c r="M203"/>
  <c r="M204" s="1"/>
  <c r="L203"/>
  <c r="L204" s="1"/>
  <c r="K203"/>
  <c r="K204" s="1"/>
  <c r="J203"/>
  <c r="J204" s="1"/>
  <c r="I203"/>
  <c r="I204" s="1"/>
  <c r="H203"/>
  <c r="H204" s="1"/>
  <c r="G203"/>
  <c r="G204" s="1"/>
  <c r="F203"/>
  <c r="F204" s="1"/>
  <c r="E203"/>
  <c r="E204" s="1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AE200"/>
  <c r="AF200" s="1"/>
  <c r="AC197"/>
  <c r="AC198" s="1"/>
  <c r="AB197"/>
  <c r="AB198" s="1"/>
  <c r="AA197"/>
  <c r="AA198" s="1"/>
  <c r="Z197"/>
  <c r="Z198" s="1"/>
  <c r="Y197"/>
  <c r="Y198" s="1"/>
  <c r="X197"/>
  <c r="X198" s="1"/>
  <c r="W197"/>
  <c r="W198" s="1"/>
  <c r="V197"/>
  <c r="V198" s="1"/>
  <c r="U197"/>
  <c r="U198" s="1"/>
  <c r="T197"/>
  <c r="T198" s="1"/>
  <c r="S197"/>
  <c r="S198" s="1"/>
  <c r="R197"/>
  <c r="R198" s="1"/>
  <c r="Q197"/>
  <c r="Q198" s="1"/>
  <c r="P197"/>
  <c r="P198" s="1"/>
  <c r="O197"/>
  <c r="O198" s="1"/>
  <c r="N197"/>
  <c r="N198" s="1"/>
  <c r="M197"/>
  <c r="M198" s="1"/>
  <c r="L197"/>
  <c r="L198" s="1"/>
  <c r="K197"/>
  <c r="K198" s="1"/>
  <c r="J197"/>
  <c r="J198" s="1"/>
  <c r="I197"/>
  <c r="I198" s="1"/>
  <c r="H197"/>
  <c r="H198" s="1"/>
  <c r="G197"/>
  <c r="G198" s="1"/>
  <c r="F197"/>
  <c r="F198" s="1"/>
  <c r="E197"/>
  <c r="E198" s="1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AE194"/>
  <c r="AF194" s="1"/>
  <c r="AC191"/>
  <c r="AC192" s="1"/>
  <c r="AB191"/>
  <c r="AB192" s="1"/>
  <c r="AA191"/>
  <c r="AA192" s="1"/>
  <c r="Z191"/>
  <c r="Z192" s="1"/>
  <c r="Y191"/>
  <c r="Y192" s="1"/>
  <c r="X191"/>
  <c r="X192" s="1"/>
  <c r="W191"/>
  <c r="W192" s="1"/>
  <c r="V191"/>
  <c r="V192" s="1"/>
  <c r="U191"/>
  <c r="U192" s="1"/>
  <c r="T191"/>
  <c r="T192" s="1"/>
  <c r="S191"/>
  <c r="S192" s="1"/>
  <c r="R191"/>
  <c r="R192" s="1"/>
  <c r="Q191"/>
  <c r="Q192" s="1"/>
  <c r="P191"/>
  <c r="P192" s="1"/>
  <c r="O191"/>
  <c r="O192" s="1"/>
  <c r="N191"/>
  <c r="N192" s="1"/>
  <c r="M191"/>
  <c r="M192" s="1"/>
  <c r="L191"/>
  <c r="L192" s="1"/>
  <c r="K191"/>
  <c r="K192" s="1"/>
  <c r="J191"/>
  <c r="J192" s="1"/>
  <c r="I191"/>
  <c r="I192" s="1"/>
  <c r="H191"/>
  <c r="H192" s="1"/>
  <c r="G191"/>
  <c r="G192" s="1"/>
  <c r="F191"/>
  <c r="F192" s="1"/>
  <c r="E191"/>
  <c r="E192" s="1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AE188"/>
  <c r="AF188" s="1"/>
  <c r="AC185"/>
  <c r="AC186" s="1"/>
  <c r="AB185"/>
  <c r="AB186" s="1"/>
  <c r="AA185"/>
  <c r="AA186" s="1"/>
  <c r="Z185"/>
  <c r="Z186" s="1"/>
  <c r="Y185"/>
  <c r="Y186" s="1"/>
  <c r="X185"/>
  <c r="X186" s="1"/>
  <c r="W185"/>
  <c r="W186" s="1"/>
  <c r="V185"/>
  <c r="V186" s="1"/>
  <c r="U185"/>
  <c r="U186" s="1"/>
  <c r="T185"/>
  <c r="T186" s="1"/>
  <c r="S185"/>
  <c r="S186" s="1"/>
  <c r="R185"/>
  <c r="R186" s="1"/>
  <c r="Q185"/>
  <c r="Q186" s="1"/>
  <c r="P185"/>
  <c r="P186" s="1"/>
  <c r="O185"/>
  <c r="O186" s="1"/>
  <c r="N185"/>
  <c r="N186" s="1"/>
  <c r="M185"/>
  <c r="M186" s="1"/>
  <c r="L185"/>
  <c r="L186" s="1"/>
  <c r="K185"/>
  <c r="K186" s="1"/>
  <c r="J185"/>
  <c r="J186" s="1"/>
  <c r="I185"/>
  <c r="I186" s="1"/>
  <c r="H185"/>
  <c r="H186" s="1"/>
  <c r="G185"/>
  <c r="G186" s="1"/>
  <c r="F185"/>
  <c r="F186" s="1"/>
  <c r="E185"/>
  <c r="E186" s="1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AE182"/>
  <c r="AF182" s="1"/>
  <c r="AC179"/>
  <c r="AC180" s="1"/>
  <c r="AB179"/>
  <c r="AB180" s="1"/>
  <c r="AA179"/>
  <c r="AA180" s="1"/>
  <c r="Z179"/>
  <c r="Z180" s="1"/>
  <c r="Y179"/>
  <c r="Y180" s="1"/>
  <c r="X179"/>
  <c r="X180" s="1"/>
  <c r="W179"/>
  <c r="W180" s="1"/>
  <c r="V179"/>
  <c r="V180" s="1"/>
  <c r="U179"/>
  <c r="U180" s="1"/>
  <c r="T179"/>
  <c r="T180" s="1"/>
  <c r="S179"/>
  <c r="S180" s="1"/>
  <c r="R179"/>
  <c r="R180" s="1"/>
  <c r="Q179"/>
  <c r="Q180" s="1"/>
  <c r="P179"/>
  <c r="P180" s="1"/>
  <c r="O179"/>
  <c r="O180" s="1"/>
  <c r="N179"/>
  <c r="N180" s="1"/>
  <c r="M179"/>
  <c r="M180" s="1"/>
  <c r="L179"/>
  <c r="L180" s="1"/>
  <c r="K179"/>
  <c r="K180" s="1"/>
  <c r="J179"/>
  <c r="J180" s="1"/>
  <c r="I179"/>
  <c r="I180" s="1"/>
  <c r="H179"/>
  <c r="H180" s="1"/>
  <c r="G179"/>
  <c r="G180" s="1"/>
  <c r="F179"/>
  <c r="F180" s="1"/>
  <c r="E179"/>
  <c r="E180" s="1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AE176"/>
  <c r="AF176" s="1"/>
  <c r="AC173"/>
  <c r="AC174" s="1"/>
  <c r="AB173"/>
  <c r="AB174" s="1"/>
  <c r="AA173"/>
  <c r="AA174" s="1"/>
  <c r="Z173"/>
  <c r="Z174" s="1"/>
  <c r="Y173"/>
  <c r="Y174" s="1"/>
  <c r="X173"/>
  <c r="X174" s="1"/>
  <c r="W173"/>
  <c r="W174" s="1"/>
  <c r="V173"/>
  <c r="V174" s="1"/>
  <c r="U173"/>
  <c r="U174" s="1"/>
  <c r="T173"/>
  <c r="T174" s="1"/>
  <c r="S173"/>
  <c r="S174" s="1"/>
  <c r="R173"/>
  <c r="R174" s="1"/>
  <c r="Q173"/>
  <c r="Q174" s="1"/>
  <c r="P173"/>
  <c r="P174" s="1"/>
  <c r="O173"/>
  <c r="O174" s="1"/>
  <c r="N173"/>
  <c r="N174" s="1"/>
  <c r="M173"/>
  <c r="M174" s="1"/>
  <c r="L173"/>
  <c r="L174" s="1"/>
  <c r="K173"/>
  <c r="K174" s="1"/>
  <c r="J173"/>
  <c r="J174" s="1"/>
  <c r="I173"/>
  <c r="I174" s="1"/>
  <c r="H173"/>
  <c r="H174" s="1"/>
  <c r="G173"/>
  <c r="G174" s="1"/>
  <c r="F173"/>
  <c r="F174" s="1"/>
  <c r="E173"/>
  <c r="E174" s="1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AC167"/>
  <c r="AC168" s="1"/>
  <c r="AB167"/>
  <c r="AB168" s="1"/>
  <c r="AA167"/>
  <c r="AA168" s="1"/>
  <c r="Z167"/>
  <c r="Z168" s="1"/>
  <c r="Y167"/>
  <c r="Y168" s="1"/>
  <c r="X167"/>
  <c r="X168" s="1"/>
  <c r="W167"/>
  <c r="W168" s="1"/>
  <c r="V167"/>
  <c r="V168" s="1"/>
  <c r="U167"/>
  <c r="U168" s="1"/>
  <c r="T167"/>
  <c r="T168" s="1"/>
  <c r="S167"/>
  <c r="S168" s="1"/>
  <c r="R167"/>
  <c r="R168" s="1"/>
  <c r="Q167"/>
  <c r="Q168" s="1"/>
  <c r="P167"/>
  <c r="P168" s="1"/>
  <c r="O167"/>
  <c r="O168" s="1"/>
  <c r="N167"/>
  <c r="N168" s="1"/>
  <c r="M167"/>
  <c r="M168" s="1"/>
  <c r="L167"/>
  <c r="L168" s="1"/>
  <c r="K167"/>
  <c r="K168" s="1"/>
  <c r="J167"/>
  <c r="J168" s="1"/>
  <c r="I167"/>
  <c r="I168" s="1"/>
  <c r="H167"/>
  <c r="H168" s="1"/>
  <c r="G167"/>
  <c r="G168" s="1"/>
  <c r="F167"/>
  <c r="F168" s="1"/>
  <c r="E167"/>
  <c r="E168" s="1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AC161"/>
  <c r="AC162" s="1"/>
  <c r="AB161"/>
  <c r="AB162" s="1"/>
  <c r="AA161"/>
  <c r="AA162" s="1"/>
  <c r="Z161"/>
  <c r="Z162" s="1"/>
  <c r="Y161"/>
  <c r="Y162" s="1"/>
  <c r="X161"/>
  <c r="X162" s="1"/>
  <c r="W161"/>
  <c r="W162" s="1"/>
  <c r="V161"/>
  <c r="V162" s="1"/>
  <c r="U161"/>
  <c r="U162" s="1"/>
  <c r="T161"/>
  <c r="T162" s="1"/>
  <c r="S161"/>
  <c r="S162" s="1"/>
  <c r="R161"/>
  <c r="R162" s="1"/>
  <c r="Q161"/>
  <c r="Q162" s="1"/>
  <c r="P161"/>
  <c r="P162" s="1"/>
  <c r="O161"/>
  <c r="O162" s="1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G162" s="1"/>
  <c r="F161"/>
  <c r="F162" s="1"/>
  <c r="E161"/>
  <c r="E162" s="1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AC155"/>
  <c r="AC156" s="1"/>
  <c r="AB155"/>
  <c r="AB156" s="1"/>
  <c r="AA155"/>
  <c r="AA156" s="1"/>
  <c r="Z155"/>
  <c r="Z156" s="1"/>
  <c r="Y155"/>
  <c r="Y156" s="1"/>
  <c r="X155"/>
  <c r="X156" s="1"/>
  <c r="W155"/>
  <c r="W156" s="1"/>
  <c r="V155"/>
  <c r="V156" s="1"/>
  <c r="U155"/>
  <c r="U156" s="1"/>
  <c r="T155"/>
  <c r="T156" s="1"/>
  <c r="S155"/>
  <c r="S156" s="1"/>
  <c r="R155"/>
  <c r="R156" s="1"/>
  <c r="Q155"/>
  <c r="Q156" s="1"/>
  <c r="P155"/>
  <c r="P156" s="1"/>
  <c r="O155"/>
  <c r="O156" s="1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AC140"/>
  <c r="AC141" s="1"/>
  <c r="AB140"/>
  <c r="AB141" s="1"/>
  <c r="AA140"/>
  <c r="AA141" s="1"/>
  <c r="Z140"/>
  <c r="Z141" s="1"/>
  <c r="Y140"/>
  <c r="Y141" s="1"/>
  <c r="X140"/>
  <c r="X141" s="1"/>
  <c r="W140"/>
  <c r="W141" s="1"/>
  <c r="V140"/>
  <c r="V141" s="1"/>
  <c r="U140"/>
  <c r="U141" s="1"/>
  <c r="T140"/>
  <c r="T141" s="1"/>
  <c r="S140"/>
  <c r="S141" s="1"/>
  <c r="R140"/>
  <c r="R141" s="1"/>
  <c r="Q140"/>
  <c r="Q141" s="1"/>
  <c r="P140"/>
  <c r="P141" s="1"/>
  <c r="O140"/>
  <c r="O141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F140"/>
  <c r="F141" s="1"/>
  <c r="E140"/>
  <c r="E141" s="1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AC134"/>
  <c r="AC135" s="1"/>
  <c r="AB134"/>
  <c r="AB135" s="1"/>
  <c r="AA134"/>
  <c r="AA135" s="1"/>
  <c r="Z134"/>
  <c r="Z135" s="1"/>
  <c r="Y134"/>
  <c r="Y135" s="1"/>
  <c r="X134"/>
  <c r="X135" s="1"/>
  <c r="W134"/>
  <c r="W135" s="1"/>
  <c r="V134"/>
  <c r="V135" s="1"/>
  <c r="U134"/>
  <c r="U135" s="1"/>
  <c r="T134"/>
  <c r="T135" s="1"/>
  <c r="S134"/>
  <c r="S135" s="1"/>
  <c r="R134"/>
  <c r="R135" s="1"/>
  <c r="Q134"/>
  <c r="Q135" s="1"/>
  <c r="P134"/>
  <c r="P135" s="1"/>
  <c r="O134"/>
  <c r="O135" s="1"/>
  <c r="N134"/>
  <c r="N135" s="1"/>
  <c r="M134"/>
  <c r="M135" s="1"/>
  <c r="L134"/>
  <c r="L135" s="1"/>
  <c r="K134"/>
  <c r="K135" s="1"/>
  <c r="J134"/>
  <c r="J135" s="1"/>
  <c r="I134"/>
  <c r="I135" s="1"/>
  <c r="H134"/>
  <c r="H135" s="1"/>
  <c r="G134"/>
  <c r="G135" s="1"/>
  <c r="F134"/>
  <c r="F135" s="1"/>
  <c r="E134"/>
  <c r="E135" s="1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C128"/>
  <c r="AC129" s="1"/>
  <c r="AB128"/>
  <c r="AB129" s="1"/>
  <c r="AA128"/>
  <c r="AA129" s="1"/>
  <c r="Z128"/>
  <c r="Z129" s="1"/>
  <c r="Y128"/>
  <c r="Y129" s="1"/>
  <c r="X128"/>
  <c r="X129" s="1"/>
  <c r="W128"/>
  <c r="W129" s="1"/>
  <c r="V128"/>
  <c r="V129" s="1"/>
  <c r="U128"/>
  <c r="U129" s="1"/>
  <c r="T128"/>
  <c r="T129" s="1"/>
  <c r="S128"/>
  <c r="S129" s="1"/>
  <c r="R128"/>
  <c r="R129" s="1"/>
  <c r="Q128"/>
  <c r="Q129" s="1"/>
  <c r="P128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AC122"/>
  <c r="AC123" s="1"/>
  <c r="AB122"/>
  <c r="AB123" s="1"/>
  <c r="AA122"/>
  <c r="AA123" s="1"/>
  <c r="Z122"/>
  <c r="Z123" s="1"/>
  <c r="Y122"/>
  <c r="Y123" s="1"/>
  <c r="X122"/>
  <c r="X123" s="1"/>
  <c r="W122"/>
  <c r="W123" s="1"/>
  <c r="V122"/>
  <c r="V123" s="1"/>
  <c r="U122"/>
  <c r="U123" s="1"/>
  <c r="T122"/>
  <c r="T123" s="1"/>
  <c r="S122"/>
  <c r="S123" s="1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H122"/>
  <c r="H123" s="1"/>
  <c r="G122"/>
  <c r="G123" s="1"/>
  <c r="F122"/>
  <c r="F123" s="1"/>
  <c r="E122"/>
  <c r="E123" s="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AC116"/>
  <c r="AC117" s="1"/>
  <c r="AB116"/>
  <c r="AB117" s="1"/>
  <c r="AA116"/>
  <c r="AA117" s="1"/>
  <c r="Z116"/>
  <c r="Z117" s="1"/>
  <c r="Y116"/>
  <c r="Y117" s="1"/>
  <c r="X116"/>
  <c r="X117" s="1"/>
  <c r="W116"/>
  <c r="W117" s="1"/>
  <c r="V116"/>
  <c r="V117" s="1"/>
  <c r="U116"/>
  <c r="U117" s="1"/>
  <c r="T116"/>
  <c r="T117" s="1"/>
  <c r="S116"/>
  <c r="S117" s="1"/>
  <c r="R116"/>
  <c r="R117" s="1"/>
  <c r="Q116"/>
  <c r="Q117" s="1"/>
  <c r="P116"/>
  <c r="P117" s="1"/>
  <c r="O116"/>
  <c r="O117" s="1"/>
  <c r="N116"/>
  <c r="N117" s="1"/>
  <c r="M116"/>
  <c r="M117" s="1"/>
  <c r="L116"/>
  <c r="L117" s="1"/>
  <c r="K116"/>
  <c r="K117" s="1"/>
  <c r="J116"/>
  <c r="J117" s="1"/>
  <c r="I116"/>
  <c r="I117" s="1"/>
  <c r="H116"/>
  <c r="H117" s="1"/>
  <c r="G116"/>
  <c r="G117" s="1"/>
  <c r="F116"/>
  <c r="F117" s="1"/>
  <c r="E116"/>
  <c r="E117" s="1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AC110"/>
  <c r="AC111" s="1"/>
  <c r="AB110"/>
  <c r="AB111" s="1"/>
  <c r="AA110"/>
  <c r="AA111" s="1"/>
  <c r="Z110"/>
  <c r="Z111" s="1"/>
  <c r="Y110"/>
  <c r="Y111" s="1"/>
  <c r="X110"/>
  <c r="X111" s="1"/>
  <c r="W110"/>
  <c r="W111" s="1"/>
  <c r="V110"/>
  <c r="V111" s="1"/>
  <c r="U110"/>
  <c r="U111" s="1"/>
  <c r="T110"/>
  <c r="T111" s="1"/>
  <c r="S110"/>
  <c r="S111" s="1"/>
  <c r="R110"/>
  <c r="R111" s="1"/>
  <c r="Q110"/>
  <c r="Q111" s="1"/>
  <c r="P110"/>
  <c r="P111" s="1"/>
  <c r="O110"/>
  <c r="O111" s="1"/>
  <c r="N110"/>
  <c r="N111" s="1"/>
  <c r="M110"/>
  <c r="M111" s="1"/>
  <c r="L110"/>
  <c r="L111" s="1"/>
  <c r="K110"/>
  <c r="K111" s="1"/>
  <c r="J110"/>
  <c r="J111" s="1"/>
  <c r="I110"/>
  <c r="I111" s="1"/>
  <c r="H110"/>
  <c r="H111" s="1"/>
  <c r="G110"/>
  <c r="G111" s="1"/>
  <c r="F110"/>
  <c r="F111" s="1"/>
  <c r="E110"/>
  <c r="E111" s="1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C104"/>
  <c r="AC105" s="1"/>
  <c r="AB104"/>
  <c r="AB105" s="1"/>
  <c r="AA104"/>
  <c r="AA105" s="1"/>
  <c r="Z104"/>
  <c r="Z105" s="1"/>
  <c r="Y104"/>
  <c r="Y105" s="1"/>
  <c r="X104"/>
  <c r="X105" s="1"/>
  <c r="W104"/>
  <c r="W105" s="1"/>
  <c r="V104"/>
  <c r="V105" s="1"/>
  <c r="U104"/>
  <c r="U105" s="1"/>
  <c r="T104"/>
  <c r="T105" s="1"/>
  <c r="S104"/>
  <c r="S105" s="1"/>
  <c r="R104"/>
  <c r="R105" s="1"/>
  <c r="Q104"/>
  <c r="Q105" s="1"/>
  <c r="P104"/>
  <c r="P105" s="1"/>
  <c r="O104"/>
  <c r="O105" s="1"/>
  <c r="N104"/>
  <c r="N105" s="1"/>
  <c r="M104"/>
  <c r="M105" s="1"/>
  <c r="L104"/>
  <c r="L105" s="1"/>
  <c r="K104"/>
  <c r="K105" s="1"/>
  <c r="J104"/>
  <c r="J105" s="1"/>
  <c r="I104"/>
  <c r="I105" s="1"/>
  <c r="H104"/>
  <c r="H105" s="1"/>
  <c r="G104"/>
  <c r="G105" s="1"/>
  <c r="F104"/>
  <c r="F105" s="1"/>
  <c r="E104"/>
  <c r="E105" s="1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AC98"/>
  <c r="AC99" s="1"/>
  <c r="AB98"/>
  <c r="AB99" s="1"/>
  <c r="AA98"/>
  <c r="AA99" s="1"/>
  <c r="Z98"/>
  <c r="Z99" s="1"/>
  <c r="Y98"/>
  <c r="Y99" s="1"/>
  <c r="X98"/>
  <c r="X99" s="1"/>
  <c r="W98"/>
  <c r="W99" s="1"/>
  <c r="V98"/>
  <c r="V99" s="1"/>
  <c r="U98"/>
  <c r="U99" s="1"/>
  <c r="T98"/>
  <c r="T99" s="1"/>
  <c r="S98"/>
  <c r="S99" s="1"/>
  <c r="R98"/>
  <c r="R99" s="1"/>
  <c r="Q98"/>
  <c r="Q99" s="1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E98"/>
  <c r="E99" s="1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C92"/>
  <c r="AC93" s="1"/>
  <c r="AB92"/>
  <c r="AB93" s="1"/>
  <c r="AA92"/>
  <c r="AA93" s="1"/>
  <c r="Z92"/>
  <c r="Z93" s="1"/>
  <c r="Y92"/>
  <c r="Y93" s="1"/>
  <c r="X92"/>
  <c r="X93" s="1"/>
  <c r="W92"/>
  <c r="W93" s="1"/>
  <c r="V92"/>
  <c r="V93" s="1"/>
  <c r="U92"/>
  <c r="U93" s="1"/>
  <c r="T92"/>
  <c r="T93" s="1"/>
  <c r="S92"/>
  <c r="S93" s="1"/>
  <c r="R92"/>
  <c r="R93" s="1"/>
  <c r="Q92"/>
  <c r="Q93" s="1"/>
  <c r="P92"/>
  <c r="P93" s="1"/>
  <c r="O92"/>
  <c r="O93" s="1"/>
  <c r="N92"/>
  <c r="N93" s="1"/>
  <c r="M92"/>
  <c r="M93" s="1"/>
  <c r="L92"/>
  <c r="L93" s="1"/>
  <c r="K92"/>
  <c r="K93" s="1"/>
  <c r="J92"/>
  <c r="J93" s="1"/>
  <c r="I92"/>
  <c r="I93" s="1"/>
  <c r="H92"/>
  <c r="H93" s="1"/>
  <c r="G92"/>
  <c r="G93" s="1"/>
  <c r="F92"/>
  <c r="F93" s="1"/>
  <c r="E92"/>
  <c r="E93" s="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C86"/>
  <c r="AC87" s="1"/>
  <c r="AB86"/>
  <c r="AB87" s="1"/>
  <c r="AA86"/>
  <c r="AA87" s="1"/>
  <c r="Z86"/>
  <c r="Z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J86"/>
  <c r="J87" s="1"/>
  <c r="I86"/>
  <c r="I87" s="1"/>
  <c r="H86"/>
  <c r="H87" s="1"/>
  <c r="G86"/>
  <c r="G87" s="1"/>
  <c r="F86"/>
  <c r="F87" s="1"/>
  <c r="E86"/>
  <c r="E87" s="1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C80"/>
  <c r="AC81" s="1"/>
  <c r="AB80"/>
  <c r="AB81" s="1"/>
  <c r="AA80"/>
  <c r="AA81" s="1"/>
  <c r="Z80"/>
  <c r="Z81" s="1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E80"/>
  <c r="E81" s="1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C74"/>
  <c r="AC75" s="1"/>
  <c r="AB74"/>
  <c r="AB75" s="1"/>
  <c r="AA74"/>
  <c r="AA75" s="1"/>
  <c r="Z74"/>
  <c r="Z75" s="1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M74"/>
  <c r="M75" s="1"/>
  <c r="L74"/>
  <c r="L75" s="1"/>
  <c r="K74"/>
  <c r="K75" s="1"/>
  <c r="J74"/>
  <c r="J75" s="1"/>
  <c r="I74"/>
  <c r="I75" s="1"/>
  <c r="H74"/>
  <c r="H75" s="1"/>
  <c r="G74"/>
  <c r="G75" s="1"/>
  <c r="F74"/>
  <c r="F75" s="1"/>
  <c r="E74"/>
  <c r="E75" s="1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C68"/>
  <c r="AC69" s="1"/>
  <c r="AB68"/>
  <c r="AB69" s="1"/>
  <c r="AA68"/>
  <c r="AA69" s="1"/>
  <c r="Z68"/>
  <c r="Z69" s="1"/>
  <c r="Y68"/>
  <c r="Y69" s="1"/>
  <c r="X68"/>
  <c r="X69" s="1"/>
  <c r="W68"/>
  <c r="W69" s="1"/>
  <c r="V68"/>
  <c r="V69" s="1"/>
  <c r="U68"/>
  <c r="U69" s="1"/>
  <c r="T68"/>
  <c r="T69" s="1"/>
  <c r="S68"/>
  <c r="S69" s="1"/>
  <c r="R68"/>
  <c r="R69" s="1"/>
  <c r="Q68"/>
  <c r="Q69" s="1"/>
  <c r="P68"/>
  <c r="P69" s="1"/>
  <c r="O68"/>
  <c r="O69" s="1"/>
  <c r="N68"/>
  <c r="N69" s="1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C59"/>
  <c r="AC60" s="1"/>
  <c r="AB59"/>
  <c r="AB60" s="1"/>
  <c r="AA59"/>
  <c r="AA60" s="1"/>
  <c r="Z59"/>
  <c r="Z60" s="1"/>
  <c r="Y59"/>
  <c r="Y60" s="1"/>
  <c r="X59"/>
  <c r="X60" s="1"/>
  <c r="W59"/>
  <c r="W60" s="1"/>
  <c r="V59"/>
  <c r="V60" s="1"/>
  <c r="U59"/>
  <c r="U60" s="1"/>
  <c r="T59"/>
  <c r="T60" s="1"/>
  <c r="S59"/>
  <c r="S60" s="1"/>
  <c r="R59"/>
  <c r="R60" s="1"/>
  <c r="Q59"/>
  <c r="Q60" s="1"/>
  <c r="P59"/>
  <c r="P60" s="1"/>
  <c r="O59"/>
  <c r="O60" s="1"/>
  <c r="N59"/>
  <c r="N60" s="1"/>
  <c r="M59"/>
  <c r="M60" s="1"/>
  <c r="L59"/>
  <c r="L60" s="1"/>
  <c r="K59"/>
  <c r="K60" s="1"/>
  <c r="J59"/>
  <c r="J60" s="1"/>
  <c r="I59"/>
  <c r="I60" s="1"/>
  <c r="H59"/>
  <c r="H60" s="1"/>
  <c r="G59"/>
  <c r="G60" s="1"/>
  <c r="F59"/>
  <c r="F60" s="1"/>
  <c r="E59"/>
  <c r="E60" s="1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E47"/>
  <c r="AF47" s="1"/>
  <c r="AC44"/>
  <c r="AC45" s="1"/>
  <c r="AB44"/>
  <c r="AB45" s="1"/>
  <c r="AA44"/>
  <c r="AA45" s="1"/>
  <c r="Z44"/>
  <c r="Z45" s="1"/>
  <c r="Y44"/>
  <c r="Y45" s="1"/>
  <c r="X44"/>
  <c r="X45" s="1"/>
  <c r="W44"/>
  <c r="W45" s="1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E44"/>
  <c r="E45" s="1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E41"/>
  <c r="AF41" s="1"/>
  <c r="AC38"/>
  <c r="AC39" s="1"/>
  <c r="AB38"/>
  <c r="AB39" s="1"/>
  <c r="AA38"/>
  <c r="AA39" s="1"/>
  <c r="Z38"/>
  <c r="Z39" s="1"/>
  <c r="Y38"/>
  <c r="Y39" s="1"/>
  <c r="X38"/>
  <c r="X39" s="1"/>
  <c r="W38"/>
  <c r="W39" s="1"/>
  <c r="V38"/>
  <c r="V39" s="1"/>
  <c r="U38"/>
  <c r="U39" s="1"/>
  <c r="T38"/>
  <c r="T39" s="1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32"/>
  <c r="AC33" s="1"/>
  <c r="AB32"/>
  <c r="AB33" s="1"/>
  <c r="AA32"/>
  <c r="AA33" s="1"/>
  <c r="Z32"/>
  <c r="Z33" s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C26"/>
  <c r="AC27" s="1"/>
  <c r="AB26"/>
  <c r="AB27" s="1"/>
  <c r="AA26"/>
  <c r="AA27" s="1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C20"/>
  <c r="AC21" s="1"/>
  <c r="AB20"/>
  <c r="AB21" s="1"/>
  <c r="AA20"/>
  <c r="AA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C14"/>
  <c r="AC15" s="1"/>
  <c r="AB14"/>
  <c r="AB15" s="1"/>
  <c r="AA14"/>
  <c r="AA15" s="1"/>
  <c r="Z14"/>
  <c r="Z15" s="1"/>
  <c r="Y14"/>
  <c r="Y15" s="1"/>
  <c r="X14"/>
  <c r="X15" s="1"/>
  <c r="W14"/>
  <c r="W15" s="1"/>
  <c r="V14"/>
  <c r="V15" s="1"/>
  <c r="U14"/>
  <c r="U15" s="1"/>
  <c r="T14"/>
  <c r="T15" s="1"/>
  <c r="S14"/>
  <c r="S15" s="1"/>
  <c r="R14"/>
  <c r="R15" s="1"/>
  <c r="Q14"/>
  <c r="Q15" s="1"/>
  <c r="P14"/>
  <c r="P15" s="1"/>
  <c r="O14"/>
  <c r="O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E13" i="7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E14"/>
  <c r="E15" s="1"/>
  <c r="F14"/>
  <c r="G14"/>
  <c r="H14"/>
  <c r="I14"/>
  <c r="I15" s="1"/>
  <c r="J14"/>
  <c r="J15" s="1"/>
  <c r="K14"/>
  <c r="K15" s="1"/>
  <c r="L14"/>
  <c r="L15" s="1"/>
  <c r="M14"/>
  <c r="M15" s="1"/>
  <c r="N14"/>
  <c r="N15" s="1"/>
  <c r="O14"/>
  <c r="O15" s="1"/>
  <c r="P14"/>
  <c r="P15" s="1"/>
  <c r="Q14"/>
  <c r="Q15" s="1"/>
  <c r="R14"/>
  <c r="R15" s="1"/>
  <c r="S14"/>
  <c r="S15" s="1"/>
  <c r="T14"/>
  <c r="T15" s="1"/>
  <c r="U14"/>
  <c r="U15" s="1"/>
  <c r="V14"/>
  <c r="V15" s="1"/>
  <c r="W14"/>
  <c r="W15" s="1"/>
  <c r="X14"/>
  <c r="X15" s="1"/>
  <c r="Y14"/>
  <c r="Y15" s="1"/>
  <c r="Z14"/>
  <c r="Z15" s="1"/>
  <c r="AA14"/>
  <c r="AA15" s="1"/>
  <c r="AB14"/>
  <c r="AB15" s="1"/>
  <c r="AC14"/>
  <c r="AC15" s="1"/>
  <c r="F15"/>
  <c r="G15"/>
  <c r="H15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E20"/>
  <c r="E21" s="1"/>
  <c r="F20"/>
  <c r="F21" s="1"/>
  <c r="G20"/>
  <c r="G21" s="1"/>
  <c r="H20"/>
  <c r="H21" s="1"/>
  <c r="I20"/>
  <c r="I21" s="1"/>
  <c r="J20"/>
  <c r="J21" s="1"/>
  <c r="K20"/>
  <c r="K21" s="1"/>
  <c r="L20"/>
  <c r="L21" s="1"/>
  <c r="M20"/>
  <c r="M21" s="1"/>
  <c r="N20"/>
  <c r="N21" s="1"/>
  <c r="O20"/>
  <c r="O21" s="1"/>
  <c r="P20"/>
  <c r="P21" s="1"/>
  <c r="Q20"/>
  <c r="Q21" s="1"/>
  <c r="R20"/>
  <c r="R21" s="1"/>
  <c r="S20"/>
  <c r="S21" s="1"/>
  <c r="T20"/>
  <c r="T21" s="1"/>
  <c r="U20"/>
  <c r="U21" s="1"/>
  <c r="V20"/>
  <c r="V21" s="1"/>
  <c r="W20"/>
  <c r="W21" s="1"/>
  <c r="X20"/>
  <c r="X21" s="1"/>
  <c r="Y20"/>
  <c r="Y21" s="1"/>
  <c r="Z20"/>
  <c r="Z21" s="1"/>
  <c r="AA20"/>
  <c r="AA21" s="1"/>
  <c r="AB20"/>
  <c r="AB21" s="1"/>
  <c r="AC20"/>
  <c r="AC21" s="1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E26"/>
  <c r="E27" s="1"/>
  <c r="F26"/>
  <c r="F27" s="1"/>
  <c r="G26"/>
  <c r="G27" s="1"/>
  <c r="H26"/>
  <c r="H27" s="1"/>
  <c r="I26"/>
  <c r="I27" s="1"/>
  <c r="J26"/>
  <c r="J27" s="1"/>
  <c r="K26"/>
  <c r="K27" s="1"/>
  <c r="L26"/>
  <c r="L27" s="1"/>
  <c r="M26"/>
  <c r="M27" s="1"/>
  <c r="N26"/>
  <c r="N27" s="1"/>
  <c r="O26"/>
  <c r="O27" s="1"/>
  <c r="P26"/>
  <c r="P27" s="1"/>
  <c r="Q26"/>
  <c r="Q27" s="1"/>
  <c r="R26"/>
  <c r="R27" s="1"/>
  <c r="S26"/>
  <c r="S27" s="1"/>
  <c r="T26"/>
  <c r="T27" s="1"/>
  <c r="U26"/>
  <c r="U27" s="1"/>
  <c r="V26"/>
  <c r="V27" s="1"/>
  <c r="W26"/>
  <c r="W27" s="1"/>
  <c r="X26"/>
  <c r="X27" s="1"/>
  <c r="Y26"/>
  <c r="Y27" s="1"/>
  <c r="Z26"/>
  <c r="Z27" s="1"/>
  <c r="AA26"/>
  <c r="AA27" s="1"/>
  <c r="AB26"/>
  <c r="AB27" s="1"/>
  <c r="AC26"/>
  <c r="AC27" s="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E32"/>
  <c r="E33" s="1"/>
  <c r="F32"/>
  <c r="G32"/>
  <c r="H32"/>
  <c r="H33" s="1"/>
  <c r="I32"/>
  <c r="I33" s="1"/>
  <c r="J32"/>
  <c r="J33" s="1"/>
  <c r="K32"/>
  <c r="K33" s="1"/>
  <c r="L32"/>
  <c r="L33" s="1"/>
  <c r="M32"/>
  <c r="M33" s="1"/>
  <c r="N32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Y32"/>
  <c r="Y33" s="1"/>
  <c r="Z32"/>
  <c r="Z33" s="1"/>
  <c r="AA32"/>
  <c r="AA33" s="1"/>
  <c r="AB32"/>
  <c r="AB33" s="1"/>
  <c r="AC32"/>
  <c r="AC33" s="1"/>
  <c r="F33"/>
  <c r="G33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E38"/>
  <c r="E39" s="1"/>
  <c r="F38"/>
  <c r="G38"/>
  <c r="H38"/>
  <c r="I38"/>
  <c r="I39" s="1"/>
  <c r="J38"/>
  <c r="J39" s="1"/>
  <c r="K38"/>
  <c r="K39" s="1"/>
  <c r="L38"/>
  <c r="L39" s="1"/>
  <c r="M38"/>
  <c r="M39" s="1"/>
  <c r="N38"/>
  <c r="N39" s="1"/>
  <c r="O38"/>
  <c r="O39" s="1"/>
  <c r="P38"/>
  <c r="P39" s="1"/>
  <c r="Q38"/>
  <c r="Q39" s="1"/>
  <c r="R38"/>
  <c r="R39" s="1"/>
  <c r="S38"/>
  <c r="S39" s="1"/>
  <c r="T38"/>
  <c r="T39" s="1"/>
  <c r="U38"/>
  <c r="U39" s="1"/>
  <c r="V38"/>
  <c r="V39" s="1"/>
  <c r="W38"/>
  <c r="W39" s="1"/>
  <c r="X38"/>
  <c r="X39" s="1"/>
  <c r="Y38"/>
  <c r="Y39" s="1"/>
  <c r="Z38"/>
  <c r="Z39" s="1"/>
  <c r="AA38"/>
  <c r="AA39" s="1"/>
  <c r="AB38"/>
  <c r="AB39" s="1"/>
  <c r="AC38"/>
  <c r="AC39" s="1"/>
  <c r="F39"/>
  <c r="G39"/>
  <c r="H39"/>
  <c r="AE41"/>
  <c r="AF41" s="1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E44"/>
  <c r="E45" s="1"/>
  <c r="F44"/>
  <c r="F45" s="1"/>
  <c r="G44"/>
  <c r="G45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X44"/>
  <c r="X45" s="1"/>
  <c r="Y44"/>
  <c r="Y45" s="1"/>
  <c r="Z44"/>
  <c r="Z45" s="1"/>
  <c r="AA44"/>
  <c r="AA45" s="1"/>
  <c r="AB44"/>
  <c r="AB45" s="1"/>
  <c r="AC44"/>
  <c r="AC45" s="1"/>
  <c r="AE47"/>
  <c r="AF47" s="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E50"/>
  <c r="E51" s="1"/>
  <c r="F50"/>
  <c r="G50"/>
  <c r="G51" s="1"/>
  <c r="H50"/>
  <c r="H51" s="1"/>
  <c r="I50"/>
  <c r="I51" s="1"/>
  <c r="J50"/>
  <c r="J51" s="1"/>
  <c r="K50"/>
  <c r="K51" s="1"/>
  <c r="L50"/>
  <c r="L51" s="1"/>
  <c r="M50"/>
  <c r="M51" s="1"/>
  <c r="N50"/>
  <c r="N51" s="1"/>
  <c r="O50"/>
  <c r="O51" s="1"/>
  <c r="P50"/>
  <c r="P51" s="1"/>
  <c r="Q50"/>
  <c r="Q51" s="1"/>
  <c r="R50"/>
  <c r="R51" s="1"/>
  <c r="S50"/>
  <c r="S51" s="1"/>
  <c r="T50"/>
  <c r="T51" s="1"/>
  <c r="U50"/>
  <c r="U51" s="1"/>
  <c r="V50"/>
  <c r="V51" s="1"/>
  <c r="W50"/>
  <c r="W51" s="1"/>
  <c r="X50"/>
  <c r="X51" s="1"/>
  <c r="Y50"/>
  <c r="Y51" s="1"/>
  <c r="Z50"/>
  <c r="Z51" s="1"/>
  <c r="AA50"/>
  <c r="AA51" s="1"/>
  <c r="AB50"/>
  <c r="AB51" s="1"/>
  <c r="AC50"/>
  <c r="AC51" s="1"/>
  <c r="F51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E59"/>
  <c r="E60" s="1"/>
  <c r="F59"/>
  <c r="F60" s="1"/>
  <c r="G59"/>
  <c r="G60" s="1"/>
  <c r="H59"/>
  <c r="H60" s="1"/>
  <c r="I59"/>
  <c r="I60" s="1"/>
  <c r="J59"/>
  <c r="J60" s="1"/>
  <c r="K59"/>
  <c r="K60" s="1"/>
  <c r="L59"/>
  <c r="L60" s="1"/>
  <c r="M59"/>
  <c r="M60" s="1"/>
  <c r="N59"/>
  <c r="N60" s="1"/>
  <c r="O59"/>
  <c r="O60" s="1"/>
  <c r="P59"/>
  <c r="P60" s="1"/>
  <c r="Q59"/>
  <c r="Q60" s="1"/>
  <c r="R59"/>
  <c r="R60" s="1"/>
  <c r="S59"/>
  <c r="S60" s="1"/>
  <c r="T59"/>
  <c r="T60" s="1"/>
  <c r="U59"/>
  <c r="U60" s="1"/>
  <c r="V59"/>
  <c r="V60" s="1"/>
  <c r="W59"/>
  <c r="W60" s="1"/>
  <c r="X59"/>
  <c r="X60" s="1"/>
  <c r="Y59"/>
  <c r="Y60" s="1"/>
  <c r="Z59"/>
  <c r="Z60" s="1"/>
  <c r="AA59"/>
  <c r="AA60" s="1"/>
  <c r="AB59"/>
  <c r="AB60" s="1"/>
  <c r="AC59"/>
  <c r="AC60" s="1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E68"/>
  <c r="E69" s="1"/>
  <c r="F68"/>
  <c r="G68"/>
  <c r="G69" s="1"/>
  <c r="H68"/>
  <c r="H69" s="1"/>
  <c r="I68"/>
  <c r="I69" s="1"/>
  <c r="J68"/>
  <c r="J69" s="1"/>
  <c r="K68"/>
  <c r="K69" s="1"/>
  <c r="L68"/>
  <c r="L69" s="1"/>
  <c r="M68"/>
  <c r="M69" s="1"/>
  <c r="N68"/>
  <c r="N69" s="1"/>
  <c r="O68"/>
  <c r="O69" s="1"/>
  <c r="P68"/>
  <c r="P69" s="1"/>
  <c r="Q68"/>
  <c r="Q69" s="1"/>
  <c r="R68"/>
  <c r="R69" s="1"/>
  <c r="S68"/>
  <c r="S69" s="1"/>
  <c r="T68"/>
  <c r="T69" s="1"/>
  <c r="U68"/>
  <c r="U69" s="1"/>
  <c r="V68"/>
  <c r="W68"/>
  <c r="W69" s="1"/>
  <c r="X68"/>
  <c r="X69" s="1"/>
  <c r="Y68"/>
  <c r="Y69" s="1"/>
  <c r="Z68"/>
  <c r="Z69" s="1"/>
  <c r="AA68"/>
  <c r="AA69" s="1"/>
  <c r="AB68"/>
  <c r="AB69" s="1"/>
  <c r="AC68"/>
  <c r="AC69" s="1"/>
  <c r="F69"/>
  <c r="V69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E74"/>
  <c r="E75" s="1"/>
  <c r="F74"/>
  <c r="F75" s="1"/>
  <c r="G74"/>
  <c r="H74"/>
  <c r="H75" s="1"/>
  <c r="I74"/>
  <c r="I75" s="1"/>
  <c r="J74"/>
  <c r="J75" s="1"/>
  <c r="K74"/>
  <c r="K75" s="1"/>
  <c r="L74"/>
  <c r="L75" s="1"/>
  <c r="M74"/>
  <c r="M75" s="1"/>
  <c r="N74"/>
  <c r="N75" s="1"/>
  <c r="O74"/>
  <c r="O75" s="1"/>
  <c r="P74"/>
  <c r="P75" s="1"/>
  <c r="Q74"/>
  <c r="Q75" s="1"/>
  <c r="R74"/>
  <c r="R75" s="1"/>
  <c r="S74"/>
  <c r="S75" s="1"/>
  <c r="T74"/>
  <c r="T75" s="1"/>
  <c r="U74"/>
  <c r="U75" s="1"/>
  <c r="V74"/>
  <c r="V75" s="1"/>
  <c r="W74"/>
  <c r="W75" s="1"/>
  <c r="X74"/>
  <c r="X75" s="1"/>
  <c r="Y74"/>
  <c r="Y75" s="1"/>
  <c r="Z74"/>
  <c r="Z75" s="1"/>
  <c r="AA74"/>
  <c r="AA75" s="1"/>
  <c r="AB74"/>
  <c r="AB75" s="1"/>
  <c r="AC74"/>
  <c r="AC75" s="1"/>
  <c r="G75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E80"/>
  <c r="E81" s="1"/>
  <c r="F80"/>
  <c r="G80"/>
  <c r="G81" s="1"/>
  <c r="H80"/>
  <c r="H81" s="1"/>
  <c r="I80"/>
  <c r="I81" s="1"/>
  <c r="J80"/>
  <c r="J81" s="1"/>
  <c r="K80"/>
  <c r="K81" s="1"/>
  <c r="L80"/>
  <c r="L81" s="1"/>
  <c r="M80"/>
  <c r="M81" s="1"/>
  <c r="N80"/>
  <c r="N81" s="1"/>
  <c r="O80"/>
  <c r="O81" s="1"/>
  <c r="P80"/>
  <c r="P81" s="1"/>
  <c r="Q80"/>
  <c r="Q81" s="1"/>
  <c r="R80"/>
  <c r="R81" s="1"/>
  <c r="S80"/>
  <c r="S81" s="1"/>
  <c r="T80"/>
  <c r="T81" s="1"/>
  <c r="U80"/>
  <c r="U81" s="1"/>
  <c r="V80"/>
  <c r="V81" s="1"/>
  <c r="W80"/>
  <c r="W81" s="1"/>
  <c r="X80"/>
  <c r="X81" s="1"/>
  <c r="Y80"/>
  <c r="Y81" s="1"/>
  <c r="Z80"/>
  <c r="Z81" s="1"/>
  <c r="AA80"/>
  <c r="AA81" s="1"/>
  <c r="AB80"/>
  <c r="AB81" s="1"/>
  <c r="AC80"/>
  <c r="AC81" s="1"/>
  <c r="F81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E86"/>
  <c r="E87" s="1"/>
  <c r="F86"/>
  <c r="F87" s="1"/>
  <c r="G86"/>
  <c r="G87" s="1"/>
  <c r="H86"/>
  <c r="H87" s="1"/>
  <c r="I86"/>
  <c r="I87" s="1"/>
  <c r="J86"/>
  <c r="J87" s="1"/>
  <c r="K86"/>
  <c r="L86"/>
  <c r="L87" s="1"/>
  <c r="M86"/>
  <c r="M87" s="1"/>
  <c r="N86"/>
  <c r="N87" s="1"/>
  <c r="O86"/>
  <c r="O87" s="1"/>
  <c r="P86"/>
  <c r="P87" s="1"/>
  <c r="Q86"/>
  <c r="Q87" s="1"/>
  <c r="R86"/>
  <c r="R87" s="1"/>
  <c r="S86"/>
  <c r="T86"/>
  <c r="T87" s="1"/>
  <c r="U86"/>
  <c r="U87" s="1"/>
  <c r="V86"/>
  <c r="V87" s="1"/>
  <c r="W86"/>
  <c r="W87" s="1"/>
  <c r="X86"/>
  <c r="X87" s="1"/>
  <c r="Y86"/>
  <c r="Y87" s="1"/>
  <c r="Z86"/>
  <c r="Z87" s="1"/>
  <c r="AA86"/>
  <c r="AA87" s="1"/>
  <c r="AB86"/>
  <c r="AB87" s="1"/>
  <c r="AC86"/>
  <c r="AC87" s="1"/>
  <c r="K87"/>
  <c r="S87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E92"/>
  <c r="E93" s="1"/>
  <c r="F92"/>
  <c r="G92"/>
  <c r="G93" s="1"/>
  <c r="H92"/>
  <c r="H93" s="1"/>
  <c r="I92"/>
  <c r="I93" s="1"/>
  <c r="J92"/>
  <c r="J93" s="1"/>
  <c r="K92"/>
  <c r="K93" s="1"/>
  <c r="L92"/>
  <c r="L93" s="1"/>
  <c r="M92"/>
  <c r="M93" s="1"/>
  <c r="N92"/>
  <c r="N93" s="1"/>
  <c r="O92"/>
  <c r="O93" s="1"/>
  <c r="P92"/>
  <c r="P93" s="1"/>
  <c r="Q92"/>
  <c r="Q93" s="1"/>
  <c r="R92"/>
  <c r="R93" s="1"/>
  <c r="S92"/>
  <c r="S93" s="1"/>
  <c r="T92"/>
  <c r="T93" s="1"/>
  <c r="U92"/>
  <c r="U93" s="1"/>
  <c r="V92"/>
  <c r="V93" s="1"/>
  <c r="W92"/>
  <c r="W93" s="1"/>
  <c r="X92"/>
  <c r="X93" s="1"/>
  <c r="Y92"/>
  <c r="Y93" s="1"/>
  <c r="Z92"/>
  <c r="Z93" s="1"/>
  <c r="AA92"/>
  <c r="AA93" s="1"/>
  <c r="AB92"/>
  <c r="AB93" s="1"/>
  <c r="AC92"/>
  <c r="AC93" s="1"/>
  <c r="F93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E98"/>
  <c r="E99" s="1"/>
  <c r="F98"/>
  <c r="F99" s="1"/>
  <c r="G98"/>
  <c r="G99" s="1"/>
  <c r="H98"/>
  <c r="H99" s="1"/>
  <c r="I98"/>
  <c r="I99" s="1"/>
  <c r="J98"/>
  <c r="J99" s="1"/>
  <c r="K98"/>
  <c r="K99" s="1"/>
  <c r="L98"/>
  <c r="L99" s="1"/>
  <c r="M98"/>
  <c r="M99" s="1"/>
  <c r="N98"/>
  <c r="N99" s="1"/>
  <c r="O98"/>
  <c r="O99" s="1"/>
  <c r="P98"/>
  <c r="P99" s="1"/>
  <c r="Q98"/>
  <c r="Q99" s="1"/>
  <c r="R98"/>
  <c r="R99" s="1"/>
  <c r="S98"/>
  <c r="S99" s="1"/>
  <c r="T98"/>
  <c r="T99" s="1"/>
  <c r="U98"/>
  <c r="U99" s="1"/>
  <c r="V98"/>
  <c r="V99" s="1"/>
  <c r="W98"/>
  <c r="W99" s="1"/>
  <c r="X98"/>
  <c r="X99" s="1"/>
  <c r="Y98"/>
  <c r="Y99" s="1"/>
  <c r="Z98"/>
  <c r="Z99" s="1"/>
  <c r="AA98"/>
  <c r="AA99" s="1"/>
  <c r="AB98"/>
  <c r="AB99" s="1"/>
  <c r="AC98"/>
  <c r="AC99" s="1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E104"/>
  <c r="E105" s="1"/>
  <c r="F104"/>
  <c r="G104"/>
  <c r="G105" s="1"/>
  <c r="H104"/>
  <c r="H105" s="1"/>
  <c r="I104"/>
  <c r="I105" s="1"/>
  <c r="J104"/>
  <c r="J105" s="1"/>
  <c r="K104"/>
  <c r="K105" s="1"/>
  <c r="L104"/>
  <c r="L105" s="1"/>
  <c r="M104"/>
  <c r="M105" s="1"/>
  <c r="N104"/>
  <c r="N105" s="1"/>
  <c r="O104"/>
  <c r="O105" s="1"/>
  <c r="P104"/>
  <c r="P105" s="1"/>
  <c r="Q104"/>
  <c r="Q105" s="1"/>
  <c r="R104"/>
  <c r="R105" s="1"/>
  <c r="S104"/>
  <c r="S105" s="1"/>
  <c r="T104"/>
  <c r="T105" s="1"/>
  <c r="U104"/>
  <c r="U105" s="1"/>
  <c r="V104"/>
  <c r="V105" s="1"/>
  <c r="W104"/>
  <c r="W105" s="1"/>
  <c r="X104"/>
  <c r="X105" s="1"/>
  <c r="Y104"/>
  <c r="Y105" s="1"/>
  <c r="Z104"/>
  <c r="Z105" s="1"/>
  <c r="AA104"/>
  <c r="AA105" s="1"/>
  <c r="AB104"/>
  <c r="AB105" s="1"/>
  <c r="AC104"/>
  <c r="AC105" s="1"/>
  <c r="F105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E110"/>
  <c r="E111" s="1"/>
  <c r="F110"/>
  <c r="F111" s="1"/>
  <c r="G110"/>
  <c r="G111" s="1"/>
  <c r="H110"/>
  <c r="H111" s="1"/>
  <c r="I110"/>
  <c r="I111" s="1"/>
  <c r="J110"/>
  <c r="J111" s="1"/>
  <c r="K110"/>
  <c r="K111" s="1"/>
  <c r="L110"/>
  <c r="L111" s="1"/>
  <c r="M110"/>
  <c r="M111" s="1"/>
  <c r="N110"/>
  <c r="N111" s="1"/>
  <c r="O110"/>
  <c r="O111" s="1"/>
  <c r="P110"/>
  <c r="P111" s="1"/>
  <c r="Q110"/>
  <c r="Q111" s="1"/>
  <c r="R110"/>
  <c r="R111" s="1"/>
  <c r="S110"/>
  <c r="S111" s="1"/>
  <c r="T110"/>
  <c r="T111" s="1"/>
  <c r="U110"/>
  <c r="U111" s="1"/>
  <c r="V110"/>
  <c r="V111" s="1"/>
  <c r="W110"/>
  <c r="W111" s="1"/>
  <c r="X110"/>
  <c r="X111" s="1"/>
  <c r="Y110"/>
  <c r="Y111" s="1"/>
  <c r="Z110"/>
  <c r="Z111" s="1"/>
  <c r="AA110"/>
  <c r="AA111" s="1"/>
  <c r="AB110"/>
  <c r="AB111" s="1"/>
  <c r="AC110"/>
  <c r="AC111" s="1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E116"/>
  <c r="E117" s="1"/>
  <c r="F116"/>
  <c r="G116"/>
  <c r="G117" s="1"/>
  <c r="H116"/>
  <c r="H117" s="1"/>
  <c r="I116"/>
  <c r="I117" s="1"/>
  <c r="J116"/>
  <c r="J117" s="1"/>
  <c r="K116"/>
  <c r="K117" s="1"/>
  <c r="L116"/>
  <c r="L117" s="1"/>
  <c r="M116"/>
  <c r="M117" s="1"/>
  <c r="N116"/>
  <c r="N117" s="1"/>
  <c r="O116"/>
  <c r="O117" s="1"/>
  <c r="P116"/>
  <c r="P117" s="1"/>
  <c r="Q116"/>
  <c r="Q117" s="1"/>
  <c r="R116"/>
  <c r="R117" s="1"/>
  <c r="S116"/>
  <c r="S117" s="1"/>
  <c r="T116"/>
  <c r="T117" s="1"/>
  <c r="U116"/>
  <c r="U117" s="1"/>
  <c r="V116"/>
  <c r="V117" s="1"/>
  <c r="W116"/>
  <c r="W117" s="1"/>
  <c r="X116"/>
  <c r="X117" s="1"/>
  <c r="Y116"/>
  <c r="Y117" s="1"/>
  <c r="Z116"/>
  <c r="Z117" s="1"/>
  <c r="AA116"/>
  <c r="AA117" s="1"/>
  <c r="AB116"/>
  <c r="AB117" s="1"/>
  <c r="AC116"/>
  <c r="AC117" s="1"/>
  <c r="F117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E122"/>
  <c r="E123" s="1"/>
  <c r="F122"/>
  <c r="F123" s="1"/>
  <c r="G122"/>
  <c r="G123" s="1"/>
  <c r="H122"/>
  <c r="H123" s="1"/>
  <c r="I122"/>
  <c r="I123" s="1"/>
  <c r="J122"/>
  <c r="J123" s="1"/>
  <c r="K122"/>
  <c r="K123" s="1"/>
  <c r="L122"/>
  <c r="L123" s="1"/>
  <c r="M122"/>
  <c r="M123" s="1"/>
  <c r="N122"/>
  <c r="N123" s="1"/>
  <c r="O122"/>
  <c r="O123" s="1"/>
  <c r="P122"/>
  <c r="P123" s="1"/>
  <c r="Q122"/>
  <c r="Q123" s="1"/>
  <c r="R122"/>
  <c r="R123" s="1"/>
  <c r="S122"/>
  <c r="S123" s="1"/>
  <c r="T122"/>
  <c r="T123" s="1"/>
  <c r="U122"/>
  <c r="U123" s="1"/>
  <c r="V122"/>
  <c r="V123" s="1"/>
  <c r="W122"/>
  <c r="W123" s="1"/>
  <c r="X122"/>
  <c r="X123" s="1"/>
  <c r="Y122"/>
  <c r="Y123" s="1"/>
  <c r="Z122"/>
  <c r="Z123" s="1"/>
  <c r="AA122"/>
  <c r="AA123" s="1"/>
  <c r="AB122"/>
  <c r="AB123" s="1"/>
  <c r="AC122"/>
  <c r="AC123" s="1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E128"/>
  <c r="E129" s="1"/>
  <c r="F128"/>
  <c r="G128"/>
  <c r="G129" s="1"/>
  <c r="H128"/>
  <c r="H129" s="1"/>
  <c r="I128"/>
  <c r="I129" s="1"/>
  <c r="J128"/>
  <c r="J129" s="1"/>
  <c r="K128"/>
  <c r="K129" s="1"/>
  <c r="L128"/>
  <c r="L129" s="1"/>
  <c r="M128"/>
  <c r="M129" s="1"/>
  <c r="N128"/>
  <c r="N129" s="1"/>
  <c r="O128"/>
  <c r="O129" s="1"/>
  <c r="P128"/>
  <c r="P129" s="1"/>
  <c r="Q128"/>
  <c r="Q129" s="1"/>
  <c r="R128"/>
  <c r="R129" s="1"/>
  <c r="S128"/>
  <c r="S129" s="1"/>
  <c r="T128"/>
  <c r="T129" s="1"/>
  <c r="U128"/>
  <c r="U129" s="1"/>
  <c r="V128"/>
  <c r="V129" s="1"/>
  <c r="W128"/>
  <c r="W129" s="1"/>
  <c r="X128"/>
  <c r="X129" s="1"/>
  <c r="Y128"/>
  <c r="Y129" s="1"/>
  <c r="Z128"/>
  <c r="Z129" s="1"/>
  <c r="AA128"/>
  <c r="AA129" s="1"/>
  <c r="AB128"/>
  <c r="AB129" s="1"/>
  <c r="AC128"/>
  <c r="AC129" s="1"/>
  <c r="F129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E134"/>
  <c r="E135" s="1"/>
  <c r="F134"/>
  <c r="F135" s="1"/>
  <c r="G134"/>
  <c r="G135" s="1"/>
  <c r="H134"/>
  <c r="H135" s="1"/>
  <c r="I134"/>
  <c r="I135" s="1"/>
  <c r="J134"/>
  <c r="J135" s="1"/>
  <c r="K134"/>
  <c r="K135" s="1"/>
  <c r="L134"/>
  <c r="L135" s="1"/>
  <c r="M134"/>
  <c r="M135" s="1"/>
  <c r="N134"/>
  <c r="N135" s="1"/>
  <c r="O134"/>
  <c r="O135" s="1"/>
  <c r="P134"/>
  <c r="P135" s="1"/>
  <c r="Q134"/>
  <c r="Q135" s="1"/>
  <c r="R134"/>
  <c r="R135" s="1"/>
  <c r="S134"/>
  <c r="S135" s="1"/>
  <c r="T134"/>
  <c r="T135" s="1"/>
  <c r="U134"/>
  <c r="U135" s="1"/>
  <c r="V134"/>
  <c r="V135" s="1"/>
  <c r="W134"/>
  <c r="W135" s="1"/>
  <c r="X134"/>
  <c r="X135" s="1"/>
  <c r="Y134"/>
  <c r="Y135" s="1"/>
  <c r="Z134"/>
  <c r="Z135" s="1"/>
  <c r="AA134"/>
  <c r="AA135" s="1"/>
  <c r="AB134"/>
  <c r="AB135" s="1"/>
  <c r="AC134"/>
  <c r="AC135" s="1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E140"/>
  <c r="E141" s="1"/>
  <c r="F140"/>
  <c r="G140"/>
  <c r="G141" s="1"/>
  <c r="H140"/>
  <c r="H141" s="1"/>
  <c r="I140"/>
  <c r="I141" s="1"/>
  <c r="J140"/>
  <c r="J141" s="1"/>
  <c r="K140"/>
  <c r="K141" s="1"/>
  <c r="L140"/>
  <c r="L141" s="1"/>
  <c r="M140"/>
  <c r="M141" s="1"/>
  <c r="N140"/>
  <c r="N141" s="1"/>
  <c r="O140"/>
  <c r="O141" s="1"/>
  <c r="P140"/>
  <c r="P141" s="1"/>
  <c r="Q140"/>
  <c r="Q141" s="1"/>
  <c r="R140"/>
  <c r="R141" s="1"/>
  <c r="S140"/>
  <c r="S141" s="1"/>
  <c r="T140"/>
  <c r="T141" s="1"/>
  <c r="U140"/>
  <c r="U141" s="1"/>
  <c r="V140"/>
  <c r="V141" s="1"/>
  <c r="W140"/>
  <c r="W141" s="1"/>
  <c r="X140"/>
  <c r="X141" s="1"/>
  <c r="Y140"/>
  <c r="Y141" s="1"/>
  <c r="Z140"/>
  <c r="Z141" s="1"/>
  <c r="AA140"/>
  <c r="AA141" s="1"/>
  <c r="AB140"/>
  <c r="AB141" s="1"/>
  <c r="AC140"/>
  <c r="AC141" s="1"/>
  <c r="F141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E149"/>
  <c r="E150" s="1"/>
  <c r="F149"/>
  <c r="F150" s="1"/>
  <c r="G149"/>
  <c r="G150" s="1"/>
  <c r="H149"/>
  <c r="H150" s="1"/>
  <c r="I149"/>
  <c r="I150" s="1"/>
  <c r="J149"/>
  <c r="J150" s="1"/>
  <c r="K149"/>
  <c r="K150" s="1"/>
  <c r="L149"/>
  <c r="L150" s="1"/>
  <c r="M149"/>
  <c r="M150" s="1"/>
  <c r="N149"/>
  <c r="N150" s="1"/>
  <c r="O149"/>
  <c r="O150" s="1"/>
  <c r="P149"/>
  <c r="P150" s="1"/>
  <c r="Q149"/>
  <c r="Q150" s="1"/>
  <c r="R149"/>
  <c r="R150" s="1"/>
  <c r="S149"/>
  <c r="S150" s="1"/>
  <c r="T149"/>
  <c r="T150" s="1"/>
  <c r="U149"/>
  <c r="U150" s="1"/>
  <c r="V149"/>
  <c r="V150" s="1"/>
  <c r="W149"/>
  <c r="W150" s="1"/>
  <c r="X149"/>
  <c r="X150" s="1"/>
  <c r="Y149"/>
  <c r="Y150" s="1"/>
  <c r="Z149"/>
  <c r="Z150" s="1"/>
  <c r="AA149"/>
  <c r="AA150" s="1"/>
  <c r="AB149"/>
  <c r="AB150" s="1"/>
  <c r="AC149"/>
  <c r="AC150" s="1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E155"/>
  <c r="E156" s="1"/>
  <c r="F155"/>
  <c r="G155"/>
  <c r="G156" s="1"/>
  <c r="H155"/>
  <c r="H156" s="1"/>
  <c r="I155"/>
  <c r="I156" s="1"/>
  <c r="J155"/>
  <c r="J156" s="1"/>
  <c r="K155"/>
  <c r="K156" s="1"/>
  <c r="L155"/>
  <c r="L156" s="1"/>
  <c r="M155"/>
  <c r="M156" s="1"/>
  <c r="N155"/>
  <c r="N156" s="1"/>
  <c r="O155"/>
  <c r="O156" s="1"/>
  <c r="P155"/>
  <c r="P156" s="1"/>
  <c r="Q155"/>
  <c r="Q156" s="1"/>
  <c r="R155"/>
  <c r="R156" s="1"/>
  <c r="S155"/>
  <c r="S156" s="1"/>
  <c r="T155"/>
  <c r="T156" s="1"/>
  <c r="U155"/>
  <c r="U156" s="1"/>
  <c r="V155"/>
  <c r="V156" s="1"/>
  <c r="W155"/>
  <c r="W156" s="1"/>
  <c r="X155"/>
  <c r="X156" s="1"/>
  <c r="Y155"/>
  <c r="Y156" s="1"/>
  <c r="Z155"/>
  <c r="Z156" s="1"/>
  <c r="AA155"/>
  <c r="AA156" s="1"/>
  <c r="AB155"/>
  <c r="AB156" s="1"/>
  <c r="AC155"/>
  <c r="AC156" s="1"/>
  <c r="F156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E161"/>
  <c r="E162" s="1"/>
  <c r="F161"/>
  <c r="F162" s="1"/>
  <c r="G161"/>
  <c r="G162" s="1"/>
  <c r="H161"/>
  <c r="H162" s="1"/>
  <c r="I161"/>
  <c r="I162" s="1"/>
  <c r="J161"/>
  <c r="J162" s="1"/>
  <c r="K161"/>
  <c r="K162" s="1"/>
  <c r="L161"/>
  <c r="L162" s="1"/>
  <c r="M161"/>
  <c r="M162" s="1"/>
  <c r="N161"/>
  <c r="N162" s="1"/>
  <c r="O161"/>
  <c r="O162" s="1"/>
  <c r="P161"/>
  <c r="P162" s="1"/>
  <c r="Q161"/>
  <c r="Q162" s="1"/>
  <c r="R161"/>
  <c r="R162" s="1"/>
  <c r="S161"/>
  <c r="S162" s="1"/>
  <c r="T161"/>
  <c r="T162" s="1"/>
  <c r="U161"/>
  <c r="U162" s="1"/>
  <c r="V161"/>
  <c r="V162" s="1"/>
  <c r="W161"/>
  <c r="W162" s="1"/>
  <c r="X161"/>
  <c r="X162" s="1"/>
  <c r="Y161"/>
  <c r="Y162" s="1"/>
  <c r="Z161"/>
  <c r="Z162" s="1"/>
  <c r="AA161"/>
  <c r="AA162" s="1"/>
  <c r="AB161"/>
  <c r="AB162" s="1"/>
  <c r="AC161"/>
  <c r="AC162" s="1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E167"/>
  <c r="E168" s="1"/>
  <c r="F167"/>
  <c r="G167"/>
  <c r="G168" s="1"/>
  <c r="H167"/>
  <c r="H168" s="1"/>
  <c r="I167"/>
  <c r="I168" s="1"/>
  <c r="J167"/>
  <c r="J168" s="1"/>
  <c r="K167"/>
  <c r="K168" s="1"/>
  <c r="L167"/>
  <c r="L168" s="1"/>
  <c r="M167"/>
  <c r="M168" s="1"/>
  <c r="N167"/>
  <c r="N168" s="1"/>
  <c r="O167"/>
  <c r="O168" s="1"/>
  <c r="P167"/>
  <c r="P168" s="1"/>
  <c r="Q167"/>
  <c r="Q168" s="1"/>
  <c r="R167"/>
  <c r="R168" s="1"/>
  <c r="S167"/>
  <c r="S168" s="1"/>
  <c r="T167"/>
  <c r="T168" s="1"/>
  <c r="U167"/>
  <c r="U168" s="1"/>
  <c r="V167"/>
  <c r="V168" s="1"/>
  <c r="W167"/>
  <c r="W168" s="1"/>
  <c r="X167"/>
  <c r="X168" s="1"/>
  <c r="Y167"/>
  <c r="Y168" s="1"/>
  <c r="Z167"/>
  <c r="Z168" s="1"/>
  <c r="AA167"/>
  <c r="AA168" s="1"/>
  <c r="AB167"/>
  <c r="AB168" s="1"/>
  <c r="AC167"/>
  <c r="AC168" s="1"/>
  <c r="F168"/>
  <c r="AE170"/>
  <c r="AF170" s="1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E173"/>
  <c r="E174" s="1"/>
  <c r="F173"/>
  <c r="F174" s="1"/>
  <c r="G173"/>
  <c r="G174" s="1"/>
  <c r="H173"/>
  <c r="H174" s="1"/>
  <c r="I173"/>
  <c r="I174" s="1"/>
  <c r="J173"/>
  <c r="J174" s="1"/>
  <c r="K173"/>
  <c r="K174" s="1"/>
  <c r="L173"/>
  <c r="L174" s="1"/>
  <c r="M173"/>
  <c r="M174" s="1"/>
  <c r="N173"/>
  <c r="N174" s="1"/>
  <c r="O173"/>
  <c r="O174" s="1"/>
  <c r="P173"/>
  <c r="P174" s="1"/>
  <c r="Q173"/>
  <c r="Q174" s="1"/>
  <c r="R173"/>
  <c r="R174" s="1"/>
  <c r="S173"/>
  <c r="S174" s="1"/>
  <c r="T173"/>
  <c r="T174" s="1"/>
  <c r="U173"/>
  <c r="U174" s="1"/>
  <c r="V173"/>
  <c r="V174" s="1"/>
  <c r="W173"/>
  <c r="W174" s="1"/>
  <c r="X173"/>
  <c r="X174" s="1"/>
  <c r="Y173"/>
  <c r="Y174" s="1"/>
  <c r="Z173"/>
  <c r="Z174" s="1"/>
  <c r="AA173"/>
  <c r="AA174" s="1"/>
  <c r="AB173"/>
  <c r="AB174" s="1"/>
  <c r="AC173"/>
  <c r="AC174" s="1"/>
  <c r="AE176"/>
  <c r="AF176" s="1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E179"/>
  <c r="E180" s="1"/>
  <c r="F179"/>
  <c r="G179"/>
  <c r="G180" s="1"/>
  <c r="H179"/>
  <c r="H180" s="1"/>
  <c r="I179"/>
  <c r="I180" s="1"/>
  <c r="J179"/>
  <c r="J180" s="1"/>
  <c r="K179"/>
  <c r="K180" s="1"/>
  <c r="L179"/>
  <c r="L180" s="1"/>
  <c r="M179"/>
  <c r="M180" s="1"/>
  <c r="N179"/>
  <c r="N180" s="1"/>
  <c r="O179"/>
  <c r="O180" s="1"/>
  <c r="P179"/>
  <c r="P180" s="1"/>
  <c r="Q179"/>
  <c r="Q180" s="1"/>
  <c r="R179"/>
  <c r="R180" s="1"/>
  <c r="S179"/>
  <c r="S180" s="1"/>
  <c r="T179"/>
  <c r="T180" s="1"/>
  <c r="U179"/>
  <c r="U180" s="1"/>
  <c r="V179"/>
  <c r="V180" s="1"/>
  <c r="W179"/>
  <c r="W180" s="1"/>
  <c r="X179"/>
  <c r="X180" s="1"/>
  <c r="Y179"/>
  <c r="Y180" s="1"/>
  <c r="Z179"/>
  <c r="Z180" s="1"/>
  <c r="AA179"/>
  <c r="AA180" s="1"/>
  <c r="AB179"/>
  <c r="AB180" s="1"/>
  <c r="AC179"/>
  <c r="AC180" s="1"/>
  <c r="F180"/>
  <c r="AE182"/>
  <c r="AF182" s="1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E185"/>
  <c r="E186" s="1"/>
  <c r="F185"/>
  <c r="F186" s="1"/>
  <c r="G185"/>
  <c r="G186" s="1"/>
  <c r="H185"/>
  <c r="H186" s="1"/>
  <c r="I185"/>
  <c r="I186" s="1"/>
  <c r="J185"/>
  <c r="J186" s="1"/>
  <c r="K185"/>
  <c r="K186" s="1"/>
  <c r="L185"/>
  <c r="L186" s="1"/>
  <c r="M185"/>
  <c r="M186" s="1"/>
  <c r="N185"/>
  <c r="N186" s="1"/>
  <c r="O185"/>
  <c r="O186" s="1"/>
  <c r="P185"/>
  <c r="P186" s="1"/>
  <c r="Q185"/>
  <c r="Q186" s="1"/>
  <c r="R185"/>
  <c r="R186" s="1"/>
  <c r="S185"/>
  <c r="S186" s="1"/>
  <c r="T185"/>
  <c r="T186" s="1"/>
  <c r="U185"/>
  <c r="U186" s="1"/>
  <c r="V185"/>
  <c r="V186" s="1"/>
  <c r="W185"/>
  <c r="W186" s="1"/>
  <c r="X185"/>
  <c r="X186" s="1"/>
  <c r="Y185"/>
  <c r="Y186" s="1"/>
  <c r="Z185"/>
  <c r="Z186" s="1"/>
  <c r="AA185"/>
  <c r="AA186" s="1"/>
  <c r="AB185"/>
  <c r="AB186" s="1"/>
  <c r="AC185"/>
  <c r="AC186" s="1"/>
  <c r="AE188"/>
  <c r="AF188" s="1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E191"/>
  <c r="E192" s="1"/>
  <c r="F191"/>
  <c r="G191"/>
  <c r="G192" s="1"/>
  <c r="H191"/>
  <c r="H192" s="1"/>
  <c r="I191"/>
  <c r="I192" s="1"/>
  <c r="J191"/>
  <c r="J192" s="1"/>
  <c r="K191"/>
  <c r="K192" s="1"/>
  <c r="L191"/>
  <c r="L192" s="1"/>
  <c r="M191"/>
  <c r="M192" s="1"/>
  <c r="N191"/>
  <c r="N192" s="1"/>
  <c r="O191"/>
  <c r="O192" s="1"/>
  <c r="P191"/>
  <c r="P192" s="1"/>
  <c r="Q191"/>
  <c r="Q192" s="1"/>
  <c r="R191"/>
  <c r="R192" s="1"/>
  <c r="S191"/>
  <c r="S192" s="1"/>
  <c r="T191"/>
  <c r="T192" s="1"/>
  <c r="U191"/>
  <c r="U192" s="1"/>
  <c r="V191"/>
  <c r="V192" s="1"/>
  <c r="W191"/>
  <c r="W192" s="1"/>
  <c r="X191"/>
  <c r="X192" s="1"/>
  <c r="Y191"/>
  <c r="Y192" s="1"/>
  <c r="Z191"/>
  <c r="Z192" s="1"/>
  <c r="AA191"/>
  <c r="AA192" s="1"/>
  <c r="AB191"/>
  <c r="AB192" s="1"/>
  <c r="AC191"/>
  <c r="AC192" s="1"/>
  <c r="F192"/>
  <c r="AE194"/>
  <c r="AF194" s="1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E197"/>
  <c r="E198" s="1"/>
  <c r="F197"/>
  <c r="F198" s="1"/>
  <c r="G197"/>
  <c r="G198" s="1"/>
  <c r="H197"/>
  <c r="H198" s="1"/>
  <c r="I197"/>
  <c r="I198" s="1"/>
  <c r="J197"/>
  <c r="J198" s="1"/>
  <c r="K197"/>
  <c r="K198" s="1"/>
  <c r="L197"/>
  <c r="L198" s="1"/>
  <c r="M197"/>
  <c r="M198" s="1"/>
  <c r="N197"/>
  <c r="N198" s="1"/>
  <c r="O197"/>
  <c r="O198" s="1"/>
  <c r="P197"/>
  <c r="P198" s="1"/>
  <c r="Q197"/>
  <c r="Q198" s="1"/>
  <c r="R197"/>
  <c r="R198" s="1"/>
  <c r="S197"/>
  <c r="S198" s="1"/>
  <c r="T197"/>
  <c r="T198" s="1"/>
  <c r="U197"/>
  <c r="U198" s="1"/>
  <c r="V197"/>
  <c r="V198" s="1"/>
  <c r="W197"/>
  <c r="W198" s="1"/>
  <c r="X197"/>
  <c r="X198" s="1"/>
  <c r="Y197"/>
  <c r="Y198" s="1"/>
  <c r="Z197"/>
  <c r="Z198" s="1"/>
  <c r="AA197"/>
  <c r="AA198" s="1"/>
  <c r="AB197"/>
  <c r="AB198" s="1"/>
  <c r="AC197"/>
  <c r="AC198" s="1"/>
  <c r="AE200"/>
  <c r="AF200" s="1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E203"/>
  <c r="E204" s="1"/>
  <c r="F203"/>
  <c r="G203"/>
  <c r="G204" s="1"/>
  <c r="H203"/>
  <c r="H204" s="1"/>
  <c r="I203"/>
  <c r="I204" s="1"/>
  <c r="J203"/>
  <c r="J204" s="1"/>
  <c r="K203"/>
  <c r="K204" s="1"/>
  <c r="L203"/>
  <c r="L204" s="1"/>
  <c r="M203"/>
  <c r="M204" s="1"/>
  <c r="N203"/>
  <c r="N204" s="1"/>
  <c r="O203"/>
  <c r="O204" s="1"/>
  <c r="P203"/>
  <c r="P204" s="1"/>
  <c r="Q203"/>
  <c r="Q204" s="1"/>
  <c r="R203"/>
  <c r="R204" s="1"/>
  <c r="S203"/>
  <c r="S204" s="1"/>
  <c r="T203"/>
  <c r="T204" s="1"/>
  <c r="U203"/>
  <c r="U204" s="1"/>
  <c r="V203"/>
  <c r="V204" s="1"/>
  <c r="W203"/>
  <c r="W204" s="1"/>
  <c r="X203"/>
  <c r="X204" s="1"/>
  <c r="Y203"/>
  <c r="Y204" s="1"/>
  <c r="Z203"/>
  <c r="Z204" s="1"/>
  <c r="AA203"/>
  <c r="AA204" s="1"/>
  <c r="AB203"/>
  <c r="AB204" s="1"/>
  <c r="AC203"/>
  <c r="AC204" s="1"/>
  <c r="F204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E209"/>
  <c r="E210" s="1"/>
  <c r="F209"/>
  <c r="F210" s="1"/>
  <c r="G209"/>
  <c r="G210" s="1"/>
  <c r="H209"/>
  <c r="H210" s="1"/>
  <c r="I209"/>
  <c r="I210" s="1"/>
  <c r="J209"/>
  <c r="J210" s="1"/>
  <c r="K209"/>
  <c r="K210" s="1"/>
  <c r="L209"/>
  <c r="L210" s="1"/>
  <c r="M209"/>
  <c r="M210" s="1"/>
  <c r="N209"/>
  <c r="N210" s="1"/>
  <c r="O209"/>
  <c r="O210" s="1"/>
  <c r="P209"/>
  <c r="P210" s="1"/>
  <c r="Q209"/>
  <c r="Q210" s="1"/>
  <c r="R209"/>
  <c r="R210" s="1"/>
  <c r="S209"/>
  <c r="S210" s="1"/>
  <c r="T209"/>
  <c r="T210" s="1"/>
  <c r="U209"/>
  <c r="U210" s="1"/>
  <c r="V209"/>
  <c r="V210" s="1"/>
  <c r="W209"/>
  <c r="W210" s="1"/>
  <c r="X209"/>
  <c r="X210" s="1"/>
  <c r="Y209"/>
  <c r="Y210" s="1"/>
  <c r="Z209"/>
  <c r="Z210" s="1"/>
  <c r="AA209"/>
  <c r="AA210" s="1"/>
  <c r="AB209"/>
  <c r="AB210" s="1"/>
  <c r="AC209"/>
  <c r="AC210" s="1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E215"/>
  <c r="E216" s="1"/>
  <c r="F215"/>
  <c r="G215"/>
  <c r="G216" s="1"/>
  <c r="H215"/>
  <c r="H216" s="1"/>
  <c r="I215"/>
  <c r="I216" s="1"/>
  <c r="J215"/>
  <c r="J216" s="1"/>
  <c r="K215"/>
  <c r="K216" s="1"/>
  <c r="L215"/>
  <c r="L216" s="1"/>
  <c r="M215"/>
  <c r="M216" s="1"/>
  <c r="N215"/>
  <c r="N216" s="1"/>
  <c r="O215"/>
  <c r="O216" s="1"/>
  <c r="P215"/>
  <c r="P216" s="1"/>
  <c r="Q215"/>
  <c r="Q216" s="1"/>
  <c r="R215"/>
  <c r="R216" s="1"/>
  <c r="S215"/>
  <c r="S216" s="1"/>
  <c r="T215"/>
  <c r="T216" s="1"/>
  <c r="U215"/>
  <c r="U216" s="1"/>
  <c r="V215"/>
  <c r="V216" s="1"/>
  <c r="W215"/>
  <c r="W216" s="1"/>
  <c r="X215"/>
  <c r="X216" s="1"/>
  <c r="Y215"/>
  <c r="Y216" s="1"/>
  <c r="Z215"/>
  <c r="Z216" s="1"/>
  <c r="AA215"/>
  <c r="AA216" s="1"/>
  <c r="AB215"/>
  <c r="AB216" s="1"/>
  <c r="AC215"/>
  <c r="AC216" s="1"/>
  <c r="F216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E221"/>
  <c r="E222" s="1"/>
  <c r="F221"/>
  <c r="F222" s="1"/>
  <c r="G221"/>
  <c r="G222" s="1"/>
  <c r="H221"/>
  <c r="H222" s="1"/>
  <c r="I221"/>
  <c r="I222" s="1"/>
  <c r="J221"/>
  <c r="J222" s="1"/>
  <c r="K221"/>
  <c r="K222" s="1"/>
  <c r="L221"/>
  <c r="L222" s="1"/>
  <c r="M221"/>
  <c r="M222" s="1"/>
  <c r="N221"/>
  <c r="N222" s="1"/>
  <c r="O221"/>
  <c r="O222" s="1"/>
  <c r="P221"/>
  <c r="P222" s="1"/>
  <c r="Q221"/>
  <c r="Q222" s="1"/>
  <c r="R221"/>
  <c r="R222" s="1"/>
  <c r="S221"/>
  <c r="S222" s="1"/>
  <c r="T221"/>
  <c r="T222" s="1"/>
  <c r="U221"/>
  <c r="U222" s="1"/>
  <c r="V221"/>
  <c r="V222" s="1"/>
  <c r="W221"/>
  <c r="W222" s="1"/>
  <c r="X221"/>
  <c r="X222" s="1"/>
  <c r="Y221"/>
  <c r="Y222" s="1"/>
  <c r="Z221"/>
  <c r="Z222" s="1"/>
  <c r="AA221"/>
  <c r="AA222" s="1"/>
  <c r="AB221"/>
  <c r="AB222" s="1"/>
  <c r="AC221"/>
  <c r="AC222" s="1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E227"/>
  <c r="E228" s="1"/>
  <c r="F227"/>
  <c r="G227"/>
  <c r="G228" s="1"/>
  <c r="H227"/>
  <c r="H228" s="1"/>
  <c r="I227"/>
  <c r="I228" s="1"/>
  <c r="J227"/>
  <c r="J228" s="1"/>
  <c r="K227"/>
  <c r="K228" s="1"/>
  <c r="L227"/>
  <c r="L228" s="1"/>
  <c r="M227"/>
  <c r="M228" s="1"/>
  <c r="N227"/>
  <c r="N228" s="1"/>
  <c r="O227"/>
  <c r="O228" s="1"/>
  <c r="P227"/>
  <c r="P228" s="1"/>
  <c r="Q227"/>
  <c r="Q228" s="1"/>
  <c r="R227"/>
  <c r="R228" s="1"/>
  <c r="S227"/>
  <c r="S228" s="1"/>
  <c r="T227"/>
  <c r="T228" s="1"/>
  <c r="U227"/>
  <c r="U228" s="1"/>
  <c r="V227"/>
  <c r="V228" s="1"/>
  <c r="W227"/>
  <c r="W228" s="1"/>
  <c r="X227"/>
  <c r="X228" s="1"/>
  <c r="Y227"/>
  <c r="Y228" s="1"/>
  <c r="Z227"/>
  <c r="Z228" s="1"/>
  <c r="AA227"/>
  <c r="AA228" s="1"/>
  <c r="AB227"/>
  <c r="AB228" s="1"/>
  <c r="AC227"/>
  <c r="AC228" s="1"/>
  <c r="F228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E233"/>
  <c r="E234" s="1"/>
  <c r="F233"/>
  <c r="F234" s="1"/>
  <c r="G233"/>
  <c r="G234" s="1"/>
  <c r="H233"/>
  <c r="H234" s="1"/>
  <c r="I233"/>
  <c r="I234" s="1"/>
  <c r="J233"/>
  <c r="J234" s="1"/>
  <c r="K233"/>
  <c r="K234" s="1"/>
  <c r="L233"/>
  <c r="L234" s="1"/>
  <c r="M233"/>
  <c r="M234" s="1"/>
  <c r="N233"/>
  <c r="N234" s="1"/>
  <c r="O233"/>
  <c r="O234" s="1"/>
  <c r="P233"/>
  <c r="P234" s="1"/>
  <c r="Q233"/>
  <c r="Q234" s="1"/>
  <c r="R233"/>
  <c r="R234" s="1"/>
  <c r="S233"/>
  <c r="S234" s="1"/>
  <c r="T233"/>
  <c r="T234" s="1"/>
  <c r="U233"/>
  <c r="U234" s="1"/>
  <c r="V233"/>
  <c r="V234" s="1"/>
  <c r="W233"/>
  <c r="W234" s="1"/>
  <c r="X233"/>
  <c r="X234" s="1"/>
  <c r="Y233"/>
  <c r="Y234" s="1"/>
  <c r="Z233"/>
  <c r="Z234" s="1"/>
  <c r="AA233"/>
  <c r="AA234" s="1"/>
  <c r="AB233"/>
  <c r="AB234" s="1"/>
  <c r="AC233"/>
  <c r="AC234" s="1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E239"/>
  <c r="E240" s="1"/>
  <c r="F239"/>
  <c r="G239"/>
  <c r="G240" s="1"/>
  <c r="H239"/>
  <c r="H240" s="1"/>
  <c r="I239"/>
  <c r="I240" s="1"/>
  <c r="J239"/>
  <c r="J240" s="1"/>
  <c r="K239"/>
  <c r="K240" s="1"/>
  <c r="L239"/>
  <c r="L240" s="1"/>
  <c r="M239"/>
  <c r="M240" s="1"/>
  <c r="N239"/>
  <c r="N240" s="1"/>
  <c r="O239"/>
  <c r="O240" s="1"/>
  <c r="P239"/>
  <c r="P240" s="1"/>
  <c r="Q239"/>
  <c r="Q240" s="1"/>
  <c r="R239"/>
  <c r="R240" s="1"/>
  <c r="S239"/>
  <c r="S240" s="1"/>
  <c r="T239"/>
  <c r="T240" s="1"/>
  <c r="U239"/>
  <c r="U240" s="1"/>
  <c r="V239"/>
  <c r="V240" s="1"/>
  <c r="W239"/>
  <c r="W240" s="1"/>
  <c r="X239"/>
  <c r="X240" s="1"/>
  <c r="Y239"/>
  <c r="Y240" s="1"/>
  <c r="Z239"/>
  <c r="Z240" s="1"/>
  <c r="AA239"/>
  <c r="AA240" s="1"/>
  <c r="AB239"/>
  <c r="AB240" s="1"/>
  <c r="AC239"/>
  <c r="AC240" s="1"/>
  <c r="F240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E248"/>
  <c r="E249" s="1"/>
  <c r="F248"/>
  <c r="F249" s="1"/>
  <c r="G248"/>
  <c r="G249" s="1"/>
  <c r="H248"/>
  <c r="H249" s="1"/>
  <c r="I248"/>
  <c r="I249" s="1"/>
  <c r="J248"/>
  <c r="J249" s="1"/>
  <c r="K248"/>
  <c r="K249" s="1"/>
  <c r="L248"/>
  <c r="L249" s="1"/>
  <c r="M248"/>
  <c r="M249" s="1"/>
  <c r="N248"/>
  <c r="N249" s="1"/>
  <c r="O248"/>
  <c r="O249" s="1"/>
  <c r="P248"/>
  <c r="P249" s="1"/>
  <c r="Q248"/>
  <c r="Q249" s="1"/>
  <c r="R248"/>
  <c r="R249" s="1"/>
  <c r="S248"/>
  <c r="S249" s="1"/>
  <c r="T248"/>
  <c r="T249" s="1"/>
  <c r="U248"/>
  <c r="U249" s="1"/>
  <c r="V248"/>
  <c r="V249" s="1"/>
  <c r="W248"/>
  <c r="W249" s="1"/>
  <c r="X248"/>
  <c r="X249" s="1"/>
  <c r="Y248"/>
  <c r="Y249" s="1"/>
  <c r="Z248"/>
  <c r="Z249" s="1"/>
  <c r="AA248"/>
  <c r="AA249" s="1"/>
  <c r="AB248"/>
  <c r="AB249" s="1"/>
  <c r="AC248"/>
  <c r="AC249" s="1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E254"/>
  <c r="E255" s="1"/>
  <c r="F254"/>
  <c r="G254"/>
  <c r="G255" s="1"/>
  <c r="H254"/>
  <c r="H255" s="1"/>
  <c r="I254"/>
  <c r="I255" s="1"/>
  <c r="J254"/>
  <c r="J255" s="1"/>
  <c r="K254"/>
  <c r="K255" s="1"/>
  <c r="L254"/>
  <c r="L255" s="1"/>
  <c r="M254"/>
  <c r="M255" s="1"/>
  <c r="N254"/>
  <c r="N255" s="1"/>
  <c r="O254"/>
  <c r="O255" s="1"/>
  <c r="P254"/>
  <c r="P255" s="1"/>
  <c r="Q254"/>
  <c r="Q255" s="1"/>
  <c r="R254"/>
  <c r="R255" s="1"/>
  <c r="S254"/>
  <c r="S255" s="1"/>
  <c r="T254"/>
  <c r="T255" s="1"/>
  <c r="U254"/>
  <c r="U255" s="1"/>
  <c r="V254"/>
  <c r="V255" s="1"/>
  <c r="W254"/>
  <c r="W255" s="1"/>
  <c r="X254"/>
  <c r="X255" s="1"/>
  <c r="Y254"/>
  <c r="Y255" s="1"/>
  <c r="Z254"/>
  <c r="Z255" s="1"/>
  <c r="AA254"/>
  <c r="AA255" s="1"/>
  <c r="AB254"/>
  <c r="AB255" s="1"/>
  <c r="AC254"/>
  <c r="AC255" s="1"/>
  <c r="F255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E260"/>
  <c r="E261" s="1"/>
  <c r="F260"/>
  <c r="F261" s="1"/>
  <c r="G260"/>
  <c r="G261" s="1"/>
  <c r="H260"/>
  <c r="H261" s="1"/>
  <c r="I260"/>
  <c r="I261" s="1"/>
  <c r="J260"/>
  <c r="J261" s="1"/>
  <c r="K260"/>
  <c r="K261" s="1"/>
  <c r="L260"/>
  <c r="L261" s="1"/>
  <c r="M260"/>
  <c r="M261" s="1"/>
  <c r="N260"/>
  <c r="N261" s="1"/>
  <c r="O260"/>
  <c r="O261" s="1"/>
  <c r="P260"/>
  <c r="P261" s="1"/>
  <c r="Q260"/>
  <c r="Q261" s="1"/>
  <c r="R260"/>
  <c r="R261" s="1"/>
  <c r="S260"/>
  <c r="S261" s="1"/>
  <c r="T260"/>
  <c r="T261" s="1"/>
  <c r="U260"/>
  <c r="U261" s="1"/>
  <c r="V260"/>
  <c r="V261" s="1"/>
  <c r="W260"/>
  <c r="W261" s="1"/>
  <c r="X260"/>
  <c r="X261" s="1"/>
  <c r="Y260"/>
  <c r="Y261" s="1"/>
  <c r="Z260"/>
  <c r="Z261" s="1"/>
  <c r="AA260"/>
  <c r="AA261" s="1"/>
  <c r="AB260"/>
  <c r="AB261" s="1"/>
  <c r="AC260"/>
  <c r="AC261" s="1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E266"/>
  <c r="E267" s="1"/>
  <c r="F266"/>
  <c r="G266"/>
  <c r="G267" s="1"/>
  <c r="H266"/>
  <c r="H267" s="1"/>
  <c r="I266"/>
  <c r="I267" s="1"/>
  <c r="J266"/>
  <c r="J267" s="1"/>
  <c r="K266"/>
  <c r="K267" s="1"/>
  <c r="L266"/>
  <c r="L267" s="1"/>
  <c r="M266"/>
  <c r="M267" s="1"/>
  <c r="N266"/>
  <c r="N267" s="1"/>
  <c r="O266"/>
  <c r="O267" s="1"/>
  <c r="P266"/>
  <c r="P267" s="1"/>
  <c r="Q266"/>
  <c r="Q267" s="1"/>
  <c r="R266"/>
  <c r="R267" s="1"/>
  <c r="S266"/>
  <c r="S267" s="1"/>
  <c r="T266"/>
  <c r="T267" s="1"/>
  <c r="U266"/>
  <c r="U267" s="1"/>
  <c r="V266"/>
  <c r="V267" s="1"/>
  <c r="W266"/>
  <c r="W267" s="1"/>
  <c r="X266"/>
  <c r="X267" s="1"/>
  <c r="Y266"/>
  <c r="Y267" s="1"/>
  <c r="Z266"/>
  <c r="Z267" s="1"/>
  <c r="AA266"/>
  <c r="AA267" s="1"/>
  <c r="AB266"/>
  <c r="AB267" s="1"/>
  <c r="AC266"/>
  <c r="AC267" s="1"/>
  <c r="F267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E272"/>
  <c r="E273" s="1"/>
  <c r="F272"/>
  <c r="G272"/>
  <c r="G273" s="1"/>
  <c r="H272"/>
  <c r="H273" s="1"/>
  <c r="I272"/>
  <c r="I273" s="1"/>
  <c r="J272"/>
  <c r="J273" s="1"/>
  <c r="K272"/>
  <c r="K273" s="1"/>
  <c r="L272"/>
  <c r="L273" s="1"/>
  <c r="M272"/>
  <c r="M273" s="1"/>
  <c r="N272"/>
  <c r="N273" s="1"/>
  <c r="O272"/>
  <c r="O273" s="1"/>
  <c r="P272"/>
  <c r="P273" s="1"/>
  <c r="Q272"/>
  <c r="Q273" s="1"/>
  <c r="R272"/>
  <c r="R273" s="1"/>
  <c r="S272"/>
  <c r="S273" s="1"/>
  <c r="T272"/>
  <c r="T273" s="1"/>
  <c r="U272"/>
  <c r="U273" s="1"/>
  <c r="V272"/>
  <c r="V273" s="1"/>
  <c r="W272"/>
  <c r="W273" s="1"/>
  <c r="X272"/>
  <c r="X273" s="1"/>
  <c r="Y272"/>
  <c r="Y273" s="1"/>
  <c r="Z272"/>
  <c r="Z273" s="1"/>
  <c r="AA272"/>
  <c r="AA273" s="1"/>
  <c r="AB272"/>
  <c r="AB273" s="1"/>
  <c r="AC272"/>
  <c r="AC273" s="1"/>
  <c r="F273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E278"/>
  <c r="E279" s="1"/>
  <c r="F278"/>
  <c r="F279" s="1"/>
  <c r="G278"/>
  <c r="G279" s="1"/>
  <c r="H278"/>
  <c r="H279" s="1"/>
  <c r="I278"/>
  <c r="I279" s="1"/>
  <c r="J278"/>
  <c r="J279" s="1"/>
  <c r="K278"/>
  <c r="K279" s="1"/>
  <c r="L278"/>
  <c r="L279" s="1"/>
  <c r="M278"/>
  <c r="M279" s="1"/>
  <c r="N278"/>
  <c r="N279" s="1"/>
  <c r="O278"/>
  <c r="O279" s="1"/>
  <c r="P278"/>
  <c r="P279" s="1"/>
  <c r="Q278"/>
  <c r="Q279" s="1"/>
  <c r="R278"/>
  <c r="R279" s="1"/>
  <c r="S278"/>
  <c r="S279" s="1"/>
  <c r="T278"/>
  <c r="T279" s="1"/>
  <c r="U278"/>
  <c r="U279" s="1"/>
  <c r="V278"/>
  <c r="V279" s="1"/>
  <c r="W278"/>
  <c r="W279" s="1"/>
  <c r="X278"/>
  <c r="X279" s="1"/>
  <c r="Y278"/>
  <c r="Y279" s="1"/>
  <c r="Z278"/>
  <c r="Z279" s="1"/>
  <c r="AA278"/>
  <c r="AA279" s="1"/>
  <c r="AB278"/>
  <c r="AB279" s="1"/>
  <c r="AC278"/>
  <c r="AC279" s="1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E284"/>
  <c r="E285" s="1"/>
  <c r="F284"/>
  <c r="G284"/>
  <c r="G285" s="1"/>
  <c r="H284"/>
  <c r="H285" s="1"/>
  <c r="I284"/>
  <c r="I285" s="1"/>
  <c r="J284"/>
  <c r="J285" s="1"/>
  <c r="K284"/>
  <c r="K285" s="1"/>
  <c r="L284"/>
  <c r="L285" s="1"/>
  <c r="M284"/>
  <c r="M285" s="1"/>
  <c r="N284"/>
  <c r="N285" s="1"/>
  <c r="O284"/>
  <c r="O285" s="1"/>
  <c r="P284"/>
  <c r="P285" s="1"/>
  <c r="Q284"/>
  <c r="Q285" s="1"/>
  <c r="R284"/>
  <c r="R285" s="1"/>
  <c r="S284"/>
  <c r="S285" s="1"/>
  <c r="T284"/>
  <c r="T285" s="1"/>
  <c r="U284"/>
  <c r="U285" s="1"/>
  <c r="V284"/>
  <c r="V285" s="1"/>
  <c r="W284"/>
  <c r="W285" s="1"/>
  <c r="X284"/>
  <c r="X285" s="1"/>
  <c r="Y284"/>
  <c r="Y285" s="1"/>
  <c r="Z284"/>
  <c r="Z285" s="1"/>
  <c r="AA284"/>
  <c r="AA285" s="1"/>
  <c r="AB284"/>
  <c r="AB285" s="1"/>
  <c r="AC284"/>
  <c r="AC285" s="1"/>
  <c r="F285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E290"/>
  <c r="E291" s="1"/>
  <c r="F290"/>
  <c r="F291" s="1"/>
  <c r="G290"/>
  <c r="G291" s="1"/>
  <c r="H290"/>
  <c r="H291" s="1"/>
  <c r="I290"/>
  <c r="I291" s="1"/>
  <c r="J290"/>
  <c r="J291" s="1"/>
  <c r="K290"/>
  <c r="K291" s="1"/>
  <c r="L290"/>
  <c r="L291" s="1"/>
  <c r="M290"/>
  <c r="M291" s="1"/>
  <c r="N290"/>
  <c r="N291" s="1"/>
  <c r="O290"/>
  <c r="O291" s="1"/>
  <c r="P290"/>
  <c r="P291" s="1"/>
  <c r="Q290"/>
  <c r="Q291" s="1"/>
  <c r="R290"/>
  <c r="R291" s="1"/>
  <c r="S290"/>
  <c r="S291" s="1"/>
  <c r="T290"/>
  <c r="T291" s="1"/>
  <c r="U290"/>
  <c r="U291" s="1"/>
  <c r="V290"/>
  <c r="V291" s="1"/>
  <c r="W290"/>
  <c r="W291" s="1"/>
  <c r="X290"/>
  <c r="X291" s="1"/>
  <c r="Y290"/>
  <c r="Y291" s="1"/>
  <c r="Z290"/>
  <c r="Z291" s="1"/>
  <c r="AA290"/>
  <c r="AA291" s="1"/>
  <c r="AB290"/>
  <c r="AB291" s="1"/>
  <c r="AC290"/>
  <c r="AC291" s="1"/>
  <c r="AE293"/>
  <c r="AF293" s="1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E296"/>
  <c r="E297" s="1"/>
  <c r="F296"/>
  <c r="G296"/>
  <c r="G297" s="1"/>
  <c r="H296"/>
  <c r="H297" s="1"/>
  <c r="I296"/>
  <c r="I297" s="1"/>
  <c r="J296"/>
  <c r="J297" s="1"/>
  <c r="K296"/>
  <c r="K297" s="1"/>
  <c r="L296"/>
  <c r="L297" s="1"/>
  <c r="M296"/>
  <c r="M297" s="1"/>
  <c r="N296"/>
  <c r="N297" s="1"/>
  <c r="O296"/>
  <c r="O297" s="1"/>
  <c r="P296"/>
  <c r="P297" s="1"/>
  <c r="Q296"/>
  <c r="Q297" s="1"/>
  <c r="R296"/>
  <c r="R297" s="1"/>
  <c r="S296"/>
  <c r="S297" s="1"/>
  <c r="T296"/>
  <c r="T297" s="1"/>
  <c r="U296"/>
  <c r="U297" s="1"/>
  <c r="V296"/>
  <c r="V297" s="1"/>
  <c r="W296"/>
  <c r="W297" s="1"/>
  <c r="X296"/>
  <c r="X297" s="1"/>
  <c r="Y296"/>
  <c r="Y297" s="1"/>
  <c r="Z296"/>
  <c r="Z297" s="1"/>
  <c r="AA296"/>
  <c r="AA297" s="1"/>
  <c r="AB296"/>
  <c r="AB297" s="1"/>
  <c r="AC296"/>
  <c r="AC297" s="1"/>
  <c r="F297"/>
  <c r="AE299"/>
  <c r="AF299" s="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E302"/>
  <c r="E303" s="1"/>
  <c r="F302"/>
  <c r="F303" s="1"/>
  <c r="G302"/>
  <c r="G303" s="1"/>
  <c r="H302"/>
  <c r="H303" s="1"/>
  <c r="I302"/>
  <c r="I303" s="1"/>
  <c r="J302"/>
  <c r="J303" s="1"/>
  <c r="K302"/>
  <c r="K303" s="1"/>
  <c r="L302"/>
  <c r="L303" s="1"/>
  <c r="M302"/>
  <c r="M303" s="1"/>
  <c r="N302"/>
  <c r="N303" s="1"/>
  <c r="O302"/>
  <c r="O303" s="1"/>
  <c r="P302"/>
  <c r="P303" s="1"/>
  <c r="Q302"/>
  <c r="Q303" s="1"/>
  <c r="R302"/>
  <c r="R303" s="1"/>
  <c r="S302"/>
  <c r="S303" s="1"/>
  <c r="T302"/>
  <c r="T303" s="1"/>
  <c r="U302"/>
  <c r="U303" s="1"/>
  <c r="V302"/>
  <c r="V303" s="1"/>
  <c r="W302"/>
  <c r="W303" s="1"/>
  <c r="X302"/>
  <c r="X303" s="1"/>
  <c r="Y302"/>
  <c r="Y303" s="1"/>
  <c r="Z302"/>
  <c r="Z303" s="1"/>
  <c r="AA302"/>
  <c r="AA303" s="1"/>
  <c r="AB302"/>
  <c r="AB303" s="1"/>
  <c r="AC302"/>
  <c r="AC303" s="1"/>
  <c r="AC194" i="6"/>
  <c r="AC195" s="1"/>
  <c r="AB194"/>
  <c r="AB195" s="1"/>
  <c r="AA194"/>
  <c r="AA195" s="1"/>
  <c r="Z194"/>
  <c r="Z195" s="1"/>
  <c r="Y194"/>
  <c r="Y195" s="1"/>
  <c r="X194"/>
  <c r="X195" s="1"/>
  <c r="W194"/>
  <c r="W195" s="1"/>
  <c r="V194"/>
  <c r="V195" s="1"/>
  <c r="U194"/>
  <c r="U195" s="1"/>
  <c r="T194"/>
  <c r="T195" s="1"/>
  <c r="S194"/>
  <c r="S195" s="1"/>
  <c r="R194"/>
  <c r="R195" s="1"/>
  <c r="Q194"/>
  <c r="Q195" s="1"/>
  <c r="P194"/>
  <c r="P195" s="1"/>
  <c r="O194"/>
  <c r="O195" s="1"/>
  <c r="N194"/>
  <c r="N195" s="1"/>
  <c r="M194"/>
  <c r="M195" s="1"/>
  <c r="L194"/>
  <c r="L195" s="1"/>
  <c r="K194"/>
  <c r="K195" s="1"/>
  <c r="J194"/>
  <c r="J195" s="1"/>
  <c r="I194"/>
  <c r="I195" s="1"/>
  <c r="H194"/>
  <c r="H195" s="1"/>
  <c r="G194"/>
  <c r="G195" s="1"/>
  <c r="F194"/>
  <c r="F195" s="1"/>
  <c r="E194"/>
  <c r="E195" s="1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AC188"/>
  <c r="AC189" s="1"/>
  <c r="AB188"/>
  <c r="AB189" s="1"/>
  <c r="AA188"/>
  <c r="AA189" s="1"/>
  <c r="Z188"/>
  <c r="Z189" s="1"/>
  <c r="Y188"/>
  <c r="Y189" s="1"/>
  <c r="X188"/>
  <c r="X189" s="1"/>
  <c r="W188"/>
  <c r="W189" s="1"/>
  <c r="V188"/>
  <c r="V189" s="1"/>
  <c r="U188"/>
  <c r="U189" s="1"/>
  <c r="T188"/>
  <c r="T189" s="1"/>
  <c r="S188"/>
  <c r="S189" s="1"/>
  <c r="R188"/>
  <c r="R189" s="1"/>
  <c r="Q188"/>
  <c r="Q189" s="1"/>
  <c r="P188"/>
  <c r="P189" s="1"/>
  <c r="O188"/>
  <c r="O189" s="1"/>
  <c r="N188"/>
  <c r="N189" s="1"/>
  <c r="M188"/>
  <c r="M189" s="1"/>
  <c r="L188"/>
  <c r="L189" s="1"/>
  <c r="K188"/>
  <c r="K189" s="1"/>
  <c r="J188"/>
  <c r="J189" s="1"/>
  <c r="I188"/>
  <c r="I189" s="1"/>
  <c r="H188"/>
  <c r="H189" s="1"/>
  <c r="G188"/>
  <c r="G189" s="1"/>
  <c r="F188"/>
  <c r="F189" s="1"/>
  <c r="E188"/>
  <c r="E189" s="1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AC182"/>
  <c r="AC183" s="1"/>
  <c r="AB182"/>
  <c r="AB183" s="1"/>
  <c r="AA182"/>
  <c r="AA183" s="1"/>
  <c r="Z182"/>
  <c r="Z183" s="1"/>
  <c r="Y182"/>
  <c r="Y183" s="1"/>
  <c r="X182"/>
  <c r="X183" s="1"/>
  <c r="W182"/>
  <c r="W183" s="1"/>
  <c r="V182"/>
  <c r="V183" s="1"/>
  <c r="U182"/>
  <c r="U183" s="1"/>
  <c r="T182"/>
  <c r="T183" s="1"/>
  <c r="S182"/>
  <c r="S183" s="1"/>
  <c r="R182"/>
  <c r="R183" s="1"/>
  <c r="Q182"/>
  <c r="Q183" s="1"/>
  <c r="P182"/>
  <c r="P183" s="1"/>
  <c r="O182"/>
  <c r="O183" s="1"/>
  <c r="N182"/>
  <c r="N183" s="1"/>
  <c r="M182"/>
  <c r="M183" s="1"/>
  <c r="L182"/>
  <c r="L183" s="1"/>
  <c r="K182"/>
  <c r="K183" s="1"/>
  <c r="J182"/>
  <c r="J183" s="1"/>
  <c r="I182"/>
  <c r="I183" s="1"/>
  <c r="H182"/>
  <c r="H183" s="1"/>
  <c r="G182"/>
  <c r="G183" s="1"/>
  <c r="F182"/>
  <c r="F183" s="1"/>
  <c r="E182"/>
  <c r="E183" s="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AC176"/>
  <c r="AC177" s="1"/>
  <c r="AB176"/>
  <c r="AB177" s="1"/>
  <c r="AA176"/>
  <c r="AA177" s="1"/>
  <c r="Z176"/>
  <c r="Z177" s="1"/>
  <c r="Y176"/>
  <c r="Y177" s="1"/>
  <c r="X176"/>
  <c r="X177" s="1"/>
  <c r="W176"/>
  <c r="W177" s="1"/>
  <c r="V176"/>
  <c r="V177" s="1"/>
  <c r="U176"/>
  <c r="U177" s="1"/>
  <c r="T176"/>
  <c r="T177" s="1"/>
  <c r="S176"/>
  <c r="S177" s="1"/>
  <c r="R176"/>
  <c r="R177" s="1"/>
  <c r="Q176"/>
  <c r="Q177" s="1"/>
  <c r="P176"/>
  <c r="P177" s="1"/>
  <c r="O176"/>
  <c r="O177" s="1"/>
  <c r="N176"/>
  <c r="N177" s="1"/>
  <c r="M176"/>
  <c r="M177" s="1"/>
  <c r="L176"/>
  <c r="L177" s="1"/>
  <c r="K176"/>
  <c r="K177" s="1"/>
  <c r="J176"/>
  <c r="J177" s="1"/>
  <c r="I176"/>
  <c r="I177" s="1"/>
  <c r="H176"/>
  <c r="H177" s="1"/>
  <c r="G176"/>
  <c r="G177" s="1"/>
  <c r="F176"/>
  <c r="F177" s="1"/>
  <c r="E176"/>
  <c r="E177" s="1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AC170"/>
  <c r="AC171" s="1"/>
  <c r="AB170"/>
  <c r="AB171" s="1"/>
  <c r="AA170"/>
  <c r="AA171" s="1"/>
  <c r="Z170"/>
  <c r="Z171" s="1"/>
  <c r="Y170"/>
  <c r="Y171" s="1"/>
  <c r="X170"/>
  <c r="X171" s="1"/>
  <c r="W170"/>
  <c r="W171" s="1"/>
  <c r="V170"/>
  <c r="V171" s="1"/>
  <c r="U170"/>
  <c r="U171" s="1"/>
  <c r="T170"/>
  <c r="T171" s="1"/>
  <c r="S170"/>
  <c r="S171" s="1"/>
  <c r="R170"/>
  <c r="R171" s="1"/>
  <c r="Q170"/>
  <c r="Q171" s="1"/>
  <c r="P170"/>
  <c r="P171" s="1"/>
  <c r="O170"/>
  <c r="O171" s="1"/>
  <c r="N170"/>
  <c r="N171" s="1"/>
  <c r="M170"/>
  <c r="M171" s="1"/>
  <c r="L170"/>
  <c r="L171" s="1"/>
  <c r="K170"/>
  <c r="K171" s="1"/>
  <c r="J170"/>
  <c r="J171" s="1"/>
  <c r="I170"/>
  <c r="I171" s="1"/>
  <c r="H170"/>
  <c r="H171" s="1"/>
  <c r="G170"/>
  <c r="G171" s="1"/>
  <c r="F170"/>
  <c r="F171" s="1"/>
  <c r="E170"/>
  <c r="E171" s="1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AC164"/>
  <c r="AC165" s="1"/>
  <c r="AB164"/>
  <c r="AB165" s="1"/>
  <c r="AA164"/>
  <c r="AA165" s="1"/>
  <c r="Z164"/>
  <c r="Z165" s="1"/>
  <c r="Y164"/>
  <c r="Y165" s="1"/>
  <c r="X164"/>
  <c r="X165" s="1"/>
  <c r="W164"/>
  <c r="W165" s="1"/>
  <c r="V164"/>
  <c r="V165" s="1"/>
  <c r="U164"/>
  <c r="U165" s="1"/>
  <c r="T164"/>
  <c r="T165" s="1"/>
  <c r="S164"/>
  <c r="S165" s="1"/>
  <c r="R164"/>
  <c r="R165" s="1"/>
  <c r="Q164"/>
  <c r="Q165" s="1"/>
  <c r="P164"/>
  <c r="P165" s="1"/>
  <c r="O164"/>
  <c r="O165" s="1"/>
  <c r="N164"/>
  <c r="N165" s="1"/>
  <c r="M164"/>
  <c r="M165" s="1"/>
  <c r="L164"/>
  <c r="L165" s="1"/>
  <c r="K164"/>
  <c r="K165" s="1"/>
  <c r="J164"/>
  <c r="J165" s="1"/>
  <c r="I164"/>
  <c r="I165" s="1"/>
  <c r="H164"/>
  <c r="H165" s="1"/>
  <c r="G164"/>
  <c r="G165" s="1"/>
  <c r="F164"/>
  <c r="F165" s="1"/>
  <c r="E164"/>
  <c r="E165" s="1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AC158"/>
  <c r="AC159" s="1"/>
  <c r="AB158"/>
  <c r="AB159" s="1"/>
  <c r="AA158"/>
  <c r="AA159" s="1"/>
  <c r="Z158"/>
  <c r="Z159" s="1"/>
  <c r="Y158"/>
  <c r="Y159" s="1"/>
  <c r="X158"/>
  <c r="X159" s="1"/>
  <c r="W158"/>
  <c r="W159" s="1"/>
  <c r="V158"/>
  <c r="V159" s="1"/>
  <c r="U158"/>
  <c r="U159" s="1"/>
  <c r="T158"/>
  <c r="T159" s="1"/>
  <c r="S158"/>
  <c r="S159" s="1"/>
  <c r="R158"/>
  <c r="R159" s="1"/>
  <c r="Q158"/>
  <c r="Q159" s="1"/>
  <c r="P158"/>
  <c r="P159" s="1"/>
  <c r="O158"/>
  <c r="O159" s="1"/>
  <c r="N158"/>
  <c r="N159" s="1"/>
  <c r="M158"/>
  <c r="M159" s="1"/>
  <c r="L158"/>
  <c r="L159" s="1"/>
  <c r="K158"/>
  <c r="K159" s="1"/>
  <c r="J158"/>
  <c r="J159" s="1"/>
  <c r="I158"/>
  <c r="I159" s="1"/>
  <c r="H158"/>
  <c r="H159" s="1"/>
  <c r="G158"/>
  <c r="G159" s="1"/>
  <c r="F158"/>
  <c r="F159" s="1"/>
  <c r="E158"/>
  <c r="E159" s="1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AC152" l="1"/>
  <c r="AC153" s="1"/>
  <c r="AB152"/>
  <c r="AB153" s="1"/>
  <c r="AA152"/>
  <c r="AA153" s="1"/>
  <c r="Z152"/>
  <c r="Z153" s="1"/>
  <c r="Y152"/>
  <c r="Y153" s="1"/>
  <c r="X152"/>
  <c r="X153" s="1"/>
  <c r="W152"/>
  <c r="W153" s="1"/>
  <c r="V152"/>
  <c r="V153" s="1"/>
  <c r="U152"/>
  <c r="U153" s="1"/>
  <c r="T152"/>
  <c r="T153" s="1"/>
  <c r="S152"/>
  <c r="S153" s="1"/>
  <c r="R152"/>
  <c r="R153" s="1"/>
  <c r="Q152"/>
  <c r="Q153" s="1"/>
  <c r="P152"/>
  <c r="P153" s="1"/>
  <c r="O152"/>
  <c r="O153" s="1"/>
  <c r="N152"/>
  <c r="N153" s="1"/>
  <c r="M152"/>
  <c r="M153" s="1"/>
  <c r="L152"/>
  <c r="L153" s="1"/>
  <c r="K152"/>
  <c r="K153" s="1"/>
  <c r="J152"/>
  <c r="J153" s="1"/>
  <c r="I152"/>
  <c r="I153" s="1"/>
  <c r="H152"/>
  <c r="H153" s="1"/>
  <c r="G152"/>
  <c r="G153" s="1"/>
  <c r="F152"/>
  <c r="F153" s="1"/>
  <c r="E152"/>
  <c r="E153" s="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E130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O79"/>
  <c r="P79"/>
  <c r="Q79"/>
  <c r="R79"/>
  <c r="S79"/>
  <c r="T79"/>
  <c r="U79"/>
  <c r="V79"/>
  <c r="W79"/>
  <c r="X79"/>
  <c r="Y79"/>
  <c r="Z79"/>
  <c r="AA79"/>
  <c r="AB79"/>
  <c r="AC79"/>
  <c r="F79"/>
  <c r="G79"/>
  <c r="H79"/>
  <c r="I79"/>
  <c r="J79"/>
  <c r="K79"/>
  <c r="L79"/>
  <c r="M79"/>
  <c r="N79"/>
  <c r="E79"/>
  <c r="AC137"/>
  <c r="AC138" s="1"/>
  <c r="AB137"/>
  <c r="AB138" s="1"/>
  <c r="AA137"/>
  <c r="AA138" s="1"/>
  <c r="Z137"/>
  <c r="Z138" s="1"/>
  <c r="Y137"/>
  <c r="Y138" s="1"/>
  <c r="X137"/>
  <c r="X138" s="1"/>
  <c r="W137"/>
  <c r="W138" s="1"/>
  <c r="V137"/>
  <c r="V138" s="1"/>
  <c r="U137"/>
  <c r="U138" s="1"/>
  <c r="T137"/>
  <c r="T138" s="1"/>
  <c r="S137"/>
  <c r="S138" s="1"/>
  <c r="R137"/>
  <c r="R138" s="1"/>
  <c r="Q137"/>
  <c r="Q138" s="1"/>
  <c r="P137"/>
  <c r="P138" s="1"/>
  <c r="O137"/>
  <c r="O138" s="1"/>
  <c r="N137"/>
  <c r="N138" s="1"/>
  <c r="M137"/>
  <c r="M138" s="1"/>
  <c r="L137"/>
  <c r="L138" s="1"/>
  <c r="K137"/>
  <c r="K138" s="1"/>
  <c r="J137"/>
  <c r="J138" s="1"/>
  <c r="I137"/>
  <c r="I138" s="1"/>
  <c r="H137"/>
  <c r="H138" s="1"/>
  <c r="G137"/>
  <c r="G138" s="1"/>
  <c r="F137"/>
  <c r="F138" s="1"/>
  <c r="E137"/>
  <c r="E138" s="1"/>
  <c r="AC143"/>
  <c r="AC144" s="1"/>
  <c r="AB143"/>
  <c r="AB144" s="1"/>
  <c r="AA143"/>
  <c r="AA144" s="1"/>
  <c r="Z143"/>
  <c r="Z144" s="1"/>
  <c r="Y143"/>
  <c r="Y144" s="1"/>
  <c r="X143"/>
  <c r="X144" s="1"/>
  <c r="W143"/>
  <c r="W144" s="1"/>
  <c r="V143"/>
  <c r="V144" s="1"/>
  <c r="U143"/>
  <c r="U144" s="1"/>
  <c r="T143"/>
  <c r="T144" s="1"/>
  <c r="S143"/>
  <c r="S144" s="1"/>
  <c r="R143"/>
  <c r="R144" s="1"/>
  <c r="Q143"/>
  <c r="Q144" s="1"/>
  <c r="P143"/>
  <c r="P144" s="1"/>
  <c r="O143"/>
  <c r="O144" s="1"/>
  <c r="N143"/>
  <c r="N144" s="1"/>
  <c r="M143"/>
  <c r="M144" s="1"/>
  <c r="L143"/>
  <c r="L144" s="1"/>
  <c r="K143"/>
  <c r="K144" s="1"/>
  <c r="J143"/>
  <c r="J144" s="1"/>
  <c r="I143"/>
  <c r="I144" s="1"/>
  <c r="H143"/>
  <c r="H144" s="1"/>
  <c r="G143"/>
  <c r="G144" s="1"/>
  <c r="F143"/>
  <c r="F144" s="1"/>
  <c r="E143"/>
  <c r="E144" s="1"/>
  <c r="E104" l="1"/>
  <c r="E105" s="1"/>
  <c r="E110"/>
  <c r="E111" s="1"/>
  <c r="E44"/>
  <c r="E45" s="1"/>
  <c r="AC35" l="1"/>
  <c r="AC36" s="1"/>
  <c r="AB35"/>
  <c r="AB36" s="1"/>
  <c r="AA35"/>
  <c r="AA36" s="1"/>
  <c r="Z35"/>
  <c r="Z36" s="1"/>
  <c r="Y35"/>
  <c r="Y36" s="1"/>
  <c r="X35"/>
  <c r="X36" s="1"/>
  <c r="W35"/>
  <c r="W36" s="1"/>
  <c r="V35"/>
  <c r="V36" s="1"/>
  <c r="U35"/>
  <c r="U36" s="1"/>
  <c r="T35"/>
  <c r="T36" s="1"/>
  <c r="S35"/>
  <c r="S36" s="1"/>
  <c r="R35"/>
  <c r="R36" s="1"/>
  <c r="Q35"/>
  <c r="Q36" s="1"/>
  <c r="P35"/>
  <c r="P36" s="1"/>
  <c r="O35"/>
  <c r="O36" s="1"/>
  <c r="N35"/>
  <c r="N36" s="1"/>
  <c r="M35"/>
  <c r="M36" s="1"/>
  <c r="L35"/>
  <c r="L36" s="1"/>
  <c r="K35"/>
  <c r="K36" s="1"/>
  <c r="J35"/>
  <c r="J36" s="1"/>
  <c r="I35"/>
  <c r="I36" s="1"/>
  <c r="H35"/>
  <c r="H36" s="1"/>
  <c r="G35"/>
  <c r="G36" s="1"/>
  <c r="F35"/>
  <c r="F36" s="1"/>
  <c r="E35"/>
  <c r="E36" s="1"/>
  <c r="AC131"/>
  <c r="AC132" s="1"/>
  <c r="AB131"/>
  <c r="AB132" s="1"/>
  <c r="AA131"/>
  <c r="AA132" s="1"/>
  <c r="Z131"/>
  <c r="Z132" s="1"/>
  <c r="Y131"/>
  <c r="Y132" s="1"/>
  <c r="X131"/>
  <c r="X132" s="1"/>
  <c r="W131"/>
  <c r="W132" s="1"/>
  <c r="V131"/>
  <c r="V132" s="1"/>
  <c r="U131"/>
  <c r="U132" s="1"/>
  <c r="T131"/>
  <c r="T132" s="1"/>
  <c r="S131"/>
  <c r="S132" s="1"/>
  <c r="R131"/>
  <c r="R132" s="1"/>
  <c r="Q131"/>
  <c r="Q132" s="1"/>
  <c r="P131"/>
  <c r="P132" s="1"/>
  <c r="O131"/>
  <c r="O132" s="1"/>
  <c r="N131"/>
  <c r="N132" s="1"/>
  <c r="M131"/>
  <c r="M132" s="1"/>
  <c r="L131"/>
  <c r="L132" s="1"/>
  <c r="K131"/>
  <c r="K132" s="1"/>
  <c r="J131"/>
  <c r="J132" s="1"/>
  <c r="I131"/>
  <c r="I132" s="1"/>
  <c r="H131"/>
  <c r="H132" s="1"/>
  <c r="G131"/>
  <c r="G132" s="1"/>
  <c r="F131"/>
  <c r="F132" s="1"/>
  <c r="E131"/>
  <c r="E132" s="1"/>
  <c r="AC125"/>
  <c r="AC126" s="1"/>
  <c r="AB125"/>
  <c r="AB126" s="1"/>
  <c r="AA125"/>
  <c r="AA126" s="1"/>
  <c r="Z125"/>
  <c r="Z126" s="1"/>
  <c r="Y125"/>
  <c r="Y126" s="1"/>
  <c r="X125"/>
  <c r="X126" s="1"/>
  <c r="W125"/>
  <c r="W126" s="1"/>
  <c r="V125"/>
  <c r="V126" s="1"/>
  <c r="U125"/>
  <c r="U126" s="1"/>
  <c r="T125"/>
  <c r="T126" s="1"/>
  <c r="S125"/>
  <c r="S126" s="1"/>
  <c r="R125"/>
  <c r="R126" s="1"/>
  <c r="Q125"/>
  <c r="Q126" s="1"/>
  <c r="P125"/>
  <c r="P126" s="1"/>
  <c r="O125"/>
  <c r="O126" s="1"/>
  <c r="N125"/>
  <c r="N126" s="1"/>
  <c r="M125"/>
  <c r="M126" s="1"/>
  <c r="L125"/>
  <c r="L126" s="1"/>
  <c r="K125"/>
  <c r="K126" s="1"/>
  <c r="J125"/>
  <c r="J126" s="1"/>
  <c r="I125"/>
  <c r="I126" s="1"/>
  <c r="H125"/>
  <c r="H126" s="1"/>
  <c r="G125"/>
  <c r="G126" s="1"/>
  <c r="F125"/>
  <c r="F126" s="1"/>
  <c r="E125"/>
  <c r="E126" s="1"/>
  <c r="AC26"/>
  <c r="AC27" s="1"/>
  <c r="AB26"/>
  <c r="AB27" s="1"/>
  <c r="AA26"/>
  <c r="AA27" s="1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AC20"/>
  <c r="AC21" s="1"/>
  <c r="AB20"/>
  <c r="AB21" s="1"/>
  <c r="AA20"/>
  <c r="AA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AC14"/>
  <c r="AC15" s="1"/>
  <c r="AB14"/>
  <c r="AB15" s="1"/>
  <c r="AA14"/>
  <c r="AA15" s="1"/>
  <c r="Z14"/>
  <c r="Z15" s="1"/>
  <c r="Y14"/>
  <c r="Y15" s="1"/>
  <c r="X14"/>
  <c r="X15" s="1"/>
  <c r="W14"/>
  <c r="W15" s="1"/>
  <c r="V14"/>
  <c r="V15" s="1"/>
  <c r="U14"/>
  <c r="U15" s="1"/>
  <c r="T14"/>
  <c r="T15" s="1"/>
  <c r="S14"/>
  <c r="S15" s="1"/>
  <c r="R14"/>
  <c r="R15" s="1"/>
  <c r="Q14"/>
  <c r="Q15" s="1"/>
  <c r="P14"/>
  <c r="P15" s="1"/>
  <c r="O14"/>
  <c r="O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AC116"/>
  <c r="AC117" s="1"/>
  <c r="AB116"/>
  <c r="AB117" s="1"/>
  <c r="AA116"/>
  <c r="AA117" s="1"/>
  <c r="Z116"/>
  <c r="Z117" s="1"/>
  <c r="Y116"/>
  <c r="Y117" s="1"/>
  <c r="X116"/>
  <c r="X117" s="1"/>
  <c r="W116"/>
  <c r="W117" s="1"/>
  <c r="V116"/>
  <c r="V117" s="1"/>
  <c r="U116"/>
  <c r="U117" s="1"/>
  <c r="T116"/>
  <c r="T117" s="1"/>
  <c r="S116"/>
  <c r="S117" s="1"/>
  <c r="R116"/>
  <c r="R117" s="1"/>
  <c r="Q116"/>
  <c r="Q117" s="1"/>
  <c r="P116"/>
  <c r="P117" s="1"/>
  <c r="O116"/>
  <c r="O117" s="1"/>
  <c r="N116"/>
  <c r="N117" s="1"/>
  <c r="M116"/>
  <c r="M117" s="1"/>
  <c r="L116"/>
  <c r="L117" s="1"/>
  <c r="K116"/>
  <c r="K117" s="1"/>
  <c r="J116"/>
  <c r="J117" s="1"/>
  <c r="I116"/>
  <c r="I117" s="1"/>
  <c r="H116"/>
  <c r="H117" s="1"/>
  <c r="G116"/>
  <c r="G117" s="1"/>
  <c r="F116"/>
  <c r="F117" s="1"/>
  <c r="E116"/>
  <c r="E117" s="1"/>
  <c r="AC74"/>
  <c r="AC75" s="1"/>
  <c r="AB74"/>
  <c r="AB75" s="1"/>
  <c r="AA74"/>
  <c r="AA75" s="1"/>
  <c r="Z74"/>
  <c r="Z75" s="1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M74"/>
  <c r="M75" s="1"/>
  <c r="L74"/>
  <c r="L75" s="1"/>
  <c r="K74"/>
  <c r="K75" s="1"/>
  <c r="J74"/>
  <c r="J75" s="1"/>
  <c r="I74"/>
  <c r="I75" s="1"/>
  <c r="H74"/>
  <c r="H75" s="1"/>
  <c r="G74"/>
  <c r="G75" s="1"/>
  <c r="F74"/>
  <c r="F75" s="1"/>
  <c r="E74"/>
  <c r="E75" s="1"/>
  <c r="AC68"/>
  <c r="AC69" s="1"/>
  <c r="AB68"/>
  <c r="AB69" s="1"/>
  <c r="AA68"/>
  <c r="AA69" s="1"/>
  <c r="Z68"/>
  <c r="Z69" s="1"/>
  <c r="Y68"/>
  <c r="Y69" s="1"/>
  <c r="X68"/>
  <c r="X69" s="1"/>
  <c r="W68"/>
  <c r="W69" s="1"/>
  <c r="V68"/>
  <c r="V69" s="1"/>
  <c r="U68"/>
  <c r="U69" s="1"/>
  <c r="T68"/>
  <c r="T69" s="1"/>
  <c r="S68"/>
  <c r="S69" s="1"/>
  <c r="R68"/>
  <c r="R69" s="1"/>
  <c r="Q68"/>
  <c r="Q69" s="1"/>
  <c r="P68"/>
  <c r="P69" s="1"/>
  <c r="O68"/>
  <c r="O69" s="1"/>
  <c r="N68"/>
  <c r="N69" s="1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AC62"/>
  <c r="AC63" s="1"/>
  <c r="AB62"/>
  <c r="AB63" s="1"/>
  <c r="AA62"/>
  <c r="AA63" s="1"/>
  <c r="Z62"/>
  <c r="Z63" s="1"/>
  <c r="Y62"/>
  <c r="Y63" s="1"/>
  <c r="X62"/>
  <c r="X63" s="1"/>
  <c r="W62"/>
  <c r="W63" s="1"/>
  <c r="V62"/>
  <c r="V63" s="1"/>
  <c r="U62"/>
  <c r="U63" s="1"/>
  <c r="T62"/>
  <c r="T63" s="1"/>
  <c r="S62"/>
  <c r="S63" s="1"/>
  <c r="R62"/>
  <c r="R63" s="1"/>
  <c r="Q62"/>
  <c r="Q63" s="1"/>
  <c r="P62"/>
  <c r="P63" s="1"/>
  <c r="O62"/>
  <c r="O63" s="1"/>
  <c r="N62"/>
  <c r="N63" s="1"/>
  <c r="M62"/>
  <c r="M63" s="1"/>
  <c r="L62"/>
  <c r="L63" s="1"/>
  <c r="K62"/>
  <c r="K63" s="1"/>
  <c r="J62"/>
  <c r="J63" s="1"/>
  <c r="I62"/>
  <c r="I63" s="1"/>
  <c r="H62"/>
  <c r="H63" s="1"/>
  <c r="G62"/>
  <c r="G63" s="1"/>
  <c r="F62"/>
  <c r="F63" s="1"/>
  <c r="E62"/>
  <c r="E63" s="1"/>
  <c r="AC56"/>
  <c r="AC57" s="1"/>
  <c r="AB56"/>
  <c r="AB57" s="1"/>
  <c r="AA56"/>
  <c r="AA57" s="1"/>
  <c r="Z56"/>
  <c r="Z57" s="1"/>
  <c r="Y56"/>
  <c r="Y57" s="1"/>
  <c r="X56"/>
  <c r="X57" s="1"/>
  <c r="W56"/>
  <c r="W57" s="1"/>
  <c r="V56"/>
  <c r="V57" s="1"/>
  <c r="U56"/>
  <c r="U57" s="1"/>
  <c r="T56"/>
  <c r="T57" s="1"/>
  <c r="S56"/>
  <c r="S57" s="1"/>
  <c r="R56"/>
  <c r="R57" s="1"/>
  <c r="Q56"/>
  <c r="Q57" s="1"/>
  <c r="P56"/>
  <c r="P57" s="1"/>
  <c r="O56"/>
  <c r="O57" s="1"/>
  <c r="N56"/>
  <c r="N57" s="1"/>
  <c r="M56"/>
  <c r="M57" s="1"/>
  <c r="L56"/>
  <c r="L57" s="1"/>
  <c r="K56"/>
  <c r="K57" s="1"/>
  <c r="J56"/>
  <c r="J57" s="1"/>
  <c r="I56"/>
  <c r="I57" s="1"/>
  <c r="H56"/>
  <c r="H57" s="1"/>
  <c r="G56"/>
  <c r="G57" s="1"/>
  <c r="F56"/>
  <c r="F57" s="1"/>
  <c r="E56"/>
  <c r="E57" s="1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AC44"/>
  <c r="AC45" s="1"/>
  <c r="AB44"/>
  <c r="AB45" s="1"/>
  <c r="AA44"/>
  <c r="AA45" s="1"/>
  <c r="Z44"/>
  <c r="Z45" s="1"/>
  <c r="Y44"/>
  <c r="Y45" s="1"/>
  <c r="X44"/>
  <c r="X45" s="1"/>
  <c r="W44"/>
  <c r="W45" s="1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AC110"/>
  <c r="AC111" s="1"/>
  <c r="AB110"/>
  <c r="AB111" s="1"/>
  <c r="AA110"/>
  <c r="AA111" s="1"/>
  <c r="Z110"/>
  <c r="Z111" s="1"/>
  <c r="Y110"/>
  <c r="Y111" s="1"/>
  <c r="X110"/>
  <c r="X111" s="1"/>
  <c r="W110"/>
  <c r="W111" s="1"/>
  <c r="V110"/>
  <c r="V111" s="1"/>
  <c r="U110"/>
  <c r="U111" s="1"/>
  <c r="T110"/>
  <c r="T111" s="1"/>
  <c r="S110"/>
  <c r="S111" s="1"/>
  <c r="R110"/>
  <c r="R111" s="1"/>
  <c r="Q110"/>
  <c r="Q111" s="1"/>
  <c r="P110"/>
  <c r="P111" s="1"/>
  <c r="O110"/>
  <c r="O111" s="1"/>
  <c r="N110"/>
  <c r="N111" s="1"/>
  <c r="M110"/>
  <c r="M111" s="1"/>
  <c r="L110"/>
  <c r="L111" s="1"/>
  <c r="K110"/>
  <c r="K111" s="1"/>
  <c r="J110"/>
  <c r="J111" s="1"/>
  <c r="I110"/>
  <c r="I111" s="1"/>
  <c r="H110"/>
  <c r="H111" s="1"/>
  <c r="G110"/>
  <c r="G111" s="1"/>
  <c r="F110"/>
  <c r="F111" s="1"/>
  <c r="AC104"/>
  <c r="AC105" s="1"/>
  <c r="AB104"/>
  <c r="AB105" s="1"/>
  <c r="AA104"/>
  <c r="AA105" s="1"/>
  <c r="Z104"/>
  <c r="Z105" s="1"/>
  <c r="Y104"/>
  <c r="Y105" s="1"/>
  <c r="X104"/>
  <c r="X105" s="1"/>
  <c r="W104"/>
  <c r="W105" s="1"/>
  <c r="V104"/>
  <c r="V105" s="1"/>
  <c r="U104"/>
  <c r="U105" s="1"/>
  <c r="T104"/>
  <c r="T105" s="1"/>
  <c r="S104"/>
  <c r="S105" s="1"/>
  <c r="R104"/>
  <c r="R105" s="1"/>
  <c r="Q104"/>
  <c r="Q105" s="1"/>
  <c r="P104"/>
  <c r="P105" s="1"/>
  <c r="O104"/>
  <c r="O105" s="1"/>
  <c r="N104"/>
  <c r="N105" s="1"/>
  <c r="M104"/>
  <c r="M105" s="1"/>
  <c r="L104"/>
  <c r="L105" s="1"/>
  <c r="K104"/>
  <c r="K105" s="1"/>
  <c r="J104"/>
  <c r="J105" s="1"/>
  <c r="I104"/>
  <c r="I105" s="1"/>
  <c r="H104"/>
  <c r="H105" s="1"/>
  <c r="G104"/>
  <c r="G105" s="1"/>
  <c r="F104"/>
  <c r="F105" s="1"/>
  <c r="AC98"/>
  <c r="AC99" s="1"/>
  <c r="AB98"/>
  <c r="AB99" s="1"/>
  <c r="AA98"/>
  <c r="AA99" s="1"/>
  <c r="Z98"/>
  <c r="Z99" s="1"/>
  <c r="Y98"/>
  <c r="Y99" s="1"/>
  <c r="X98"/>
  <c r="X99" s="1"/>
  <c r="W98"/>
  <c r="W99" s="1"/>
  <c r="V98"/>
  <c r="V99" s="1"/>
  <c r="U98"/>
  <c r="U99" s="1"/>
  <c r="T98"/>
  <c r="T99" s="1"/>
  <c r="S98"/>
  <c r="S99" s="1"/>
  <c r="R98"/>
  <c r="R99" s="1"/>
  <c r="Q98"/>
  <c r="Q99" s="1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E98"/>
  <c r="E99" s="1"/>
  <c r="AC92"/>
  <c r="AC93" s="1"/>
  <c r="AB92"/>
  <c r="AB93" s="1"/>
  <c r="AA92"/>
  <c r="AA93" s="1"/>
  <c r="Z92"/>
  <c r="Z93" s="1"/>
  <c r="Y92"/>
  <c r="Y93" s="1"/>
  <c r="X92"/>
  <c r="X93" s="1"/>
  <c r="W92"/>
  <c r="W93" s="1"/>
  <c r="V92"/>
  <c r="V93" s="1"/>
  <c r="U92"/>
  <c r="U93" s="1"/>
  <c r="T92"/>
  <c r="T93" s="1"/>
  <c r="S92"/>
  <c r="S93" s="1"/>
  <c r="R92"/>
  <c r="R93" s="1"/>
  <c r="Q92"/>
  <c r="Q93" s="1"/>
  <c r="P92"/>
  <c r="P93" s="1"/>
  <c r="O92"/>
  <c r="O93" s="1"/>
  <c r="N92"/>
  <c r="N93" s="1"/>
  <c r="M92"/>
  <c r="M93" s="1"/>
  <c r="L92"/>
  <c r="L93" s="1"/>
  <c r="K92"/>
  <c r="K93" s="1"/>
  <c r="J92"/>
  <c r="J93" s="1"/>
  <c r="I92"/>
  <c r="I93" s="1"/>
  <c r="H92"/>
  <c r="H93" s="1"/>
  <c r="G92"/>
  <c r="G93" s="1"/>
  <c r="F92"/>
  <c r="F93" s="1"/>
  <c r="E92"/>
  <c r="E93" s="1"/>
  <c r="AC86"/>
  <c r="AC87" s="1"/>
  <c r="AB86"/>
  <c r="AB87" s="1"/>
  <c r="AA86"/>
  <c r="AA87" s="1"/>
  <c r="Z86"/>
  <c r="Z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J86"/>
  <c r="J87" s="1"/>
  <c r="I86"/>
  <c r="I87" s="1"/>
  <c r="H86"/>
  <c r="H87" s="1"/>
  <c r="G86"/>
  <c r="G87" s="1"/>
  <c r="F86"/>
  <c r="F87" s="1"/>
  <c r="E86"/>
  <c r="E87" s="1"/>
  <c r="AC80"/>
  <c r="AC81" s="1"/>
  <c r="AB80"/>
  <c r="AB81" s="1"/>
  <c r="AA80"/>
  <c r="AA81" s="1"/>
  <c r="Z80"/>
  <c r="Z81" s="1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E80"/>
  <c r="E81" s="1"/>
  <c r="E77" i="5"/>
  <c r="E78"/>
  <c r="E79" s="1"/>
  <c r="E82"/>
  <c r="E83"/>
  <c r="E84" s="1"/>
  <c r="E87"/>
  <c r="E88"/>
  <c r="E89" s="1"/>
  <c r="E92"/>
  <c r="E93"/>
  <c r="E94" s="1"/>
  <c r="E97"/>
  <c r="E98"/>
  <c r="E99" s="1"/>
  <c r="E102" l="1"/>
  <c r="E103"/>
  <c r="E104" s="1"/>
  <c r="M211" l="1"/>
  <c r="M212"/>
  <c r="M213" s="1"/>
  <c r="E211"/>
  <c r="E212"/>
  <c r="E213" s="1"/>
  <c r="AC212"/>
  <c r="AC213" s="1"/>
  <c r="AB212"/>
  <c r="AB213" s="1"/>
  <c r="AA212"/>
  <c r="AA213" s="1"/>
  <c r="Z212"/>
  <c r="Z213" s="1"/>
  <c r="Y212"/>
  <c r="Y213" s="1"/>
  <c r="X212"/>
  <c r="X213" s="1"/>
  <c r="W212"/>
  <c r="W213" s="1"/>
  <c r="V212"/>
  <c r="V213" s="1"/>
  <c r="U212"/>
  <c r="U213" s="1"/>
  <c r="T212"/>
  <c r="T213" s="1"/>
  <c r="S212"/>
  <c r="S213" s="1"/>
  <c r="R212"/>
  <c r="R213" s="1"/>
  <c r="Q212"/>
  <c r="Q213" s="1"/>
  <c r="P212"/>
  <c r="P213" s="1"/>
  <c r="O212"/>
  <c r="O213" s="1"/>
  <c r="N212"/>
  <c r="N213" s="1"/>
  <c r="L212"/>
  <c r="L213" s="1"/>
  <c r="K212"/>
  <c r="K213" s="1"/>
  <c r="J212"/>
  <c r="J213" s="1"/>
  <c r="I212"/>
  <c r="I213" s="1"/>
  <c r="H212"/>
  <c r="H213" s="1"/>
  <c r="G212"/>
  <c r="G213" s="1"/>
  <c r="F212"/>
  <c r="F213" s="1"/>
  <c r="AC211"/>
  <c r="AB211"/>
  <c r="AA211"/>
  <c r="Z211"/>
  <c r="Y211"/>
  <c r="X211"/>
  <c r="W211"/>
  <c r="V211"/>
  <c r="U211"/>
  <c r="T211"/>
  <c r="S211"/>
  <c r="R211"/>
  <c r="Q211"/>
  <c r="P211"/>
  <c r="O211"/>
  <c r="N211"/>
  <c r="L211"/>
  <c r="K211"/>
  <c r="J211"/>
  <c r="I211"/>
  <c r="H211"/>
  <c r="G211"/>
  <c r="F211"/>
  <c r="AC206"/>
  <c r="AC207" s="1"/>
  <c r="AB206"/>
  <c r="AB207" s="1"/>
  <c r="AA206"/>
  <c r="AA207" s="1"/>
  <c r="Z206"/>
  <c r="Z207" s="1"/>
  <c r="Y206"/>
  <c r="Y207" s="1"/>
  <c r="X206"/>
  <c r="X207" s="1"/>
  <c r="W206"/>
  <c r="W207" s="1"/>
  <c r="V206"/>
  <c r="V207" s="1"/>
  <c r="U206"/>
  <c r="U207" s="1"/>
  <c r="T206"/>
  <c r="T207" s="1"/>
  <c r="S206"/>
  <c r="S207" s="1"/>
  <c r="R206"/>
  <c r="R207" s="1"/>
  <c r="Q206"/>
  <c r="Q207" s="1"/>
  <c r="P206"/>
  <c r="P207" s="1"/>
  <c r="O206"/>
  <c r="O207" s="1"/>
  <c r="N206"/>
  <c r="N207" s="1"/>
  <c r="M206"/>
  <c r="M207" s="1"/>
  <c r="L206"/>
  <c r="L207" s="1"/>
  <c r="K206"/>
  <c r="K207" s="1"/>
  <c r="J206"/>
  <c r="J207" s="1"/>
  <c r="I206"/>
  <c r="I207" s="1"/>
  <c r="H206"/>
  <c r="H207" s="1"/>
  <c r="G206"/>
  <c r="G207" s="1"/>
  <c r="F206"/>
  <c r="F207" s="1"/>
  <c r="E206"/>
  <c r="E207" s="1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AC200"/>
  <c r="AC201" s="1"/>
  <c r="AB200"/>
  <c r="AB201" s="1"/>
  <c r="AA200"/>
  <c r="AA201" s="1"/>
  <c r="Z200"/>
  <c r="Z201" s="1"/>
  <c r="Y200"/>
  <c r="Y201" s="1"/>
  <c r="X200"/>
  <c r="X201" s="1"/>
  <c r="W200"/>
  <c r="W201" s="1"/>
  <c r="V200"/>
  <c r="V201" s="1"/>
  <c r="U200"/>
  <c r="U201" s="1"/>
  <c r="T200"/>
  <c r="T201" s="1"/>
  <c r="S200"/>
  <c r="S201" s="1"/>
  <c r="R200"/>
  <c r="R201" s="1"/>
  <c r="Q200"/>
  <c r="Q201" s="1"/>
  <c r="P200"/>
  <c r="P201" s="1"/>
  <c r="O200"/>
  <c r="O201" s="1"/>
  <c r="N200"/>
  <c r="N201" s="1"/>
  <c r="M200"/>
  <c r="M201" s="1"/>
  <c r="L200"/>
  <c r="L201" s="1"/>
  <c r="K200"/>
  <c r="K201" s="1"/>
  <c r="J200"/>
  <c r="J201" s="1"/>
  <c r="I200"/>
  <c r="I201" s="1"/>
  <c r="H200"/>
  <c r="H201" s="1"/>
  <c r="G200"/>
  <c r="G201" s="1"/>
  <c r="F200"/>
  <c r="F201" s="1"/>
  <c r="E200"/>
  <c r="E201" s="1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E193"/>
  <c r="E194"/>
  <c r="E195" s="1"/>
  <c r="AC194"/>
  <c r="AC195" s="1"/>
  <c r="AB194"/>
  <c r="AB195" s="1"/>
  <c r="AA194"/>
  <c r="AA195" s="1"/>
  <c r="Z194"/>
  <c r="Z195" s="1"/>
  <c r="Y194"/>
  <c r="Y195" s="1"/>
  <c r="X194"/>
  <c r="X195" s="1"/>
  <c r="W194"/>
  <c r="W195" s="1"/>
  <c r="V194"/>
  <c r="V195" s="1"/>
  <c r="U194"/>
  <c r="U195" s="1"/>
  <c r="T194"/>
  <c r="T195" s="1"/>
  <c r="S194"/>
  <c r="S195" s="1"/>
  <c r="R194"/>
  <c r="R195" s="1"/>
  <c r="Q194"/>
  <c r="Q195" s="1"/>
  <c r="P194"/>
  <c r="P195" s="1"/>
  <c r="O194"/>
  <c r="O195" s="1"/>
  <c r="N194"/>
  <c r="N195" s="1"/>
  <c r="M194"/>
  <c r="M195" s="1"/>
  <c r="L194"/>
  <c r="L195" s="1"/>
  <c r="K194"/>
  <c r="K195" s="1"/>
  <c r="J194"/>
  <c r="J195" s="1"/>
  <c r="I194"/>
  <c r="I195" s="1"/>
  <c r="H194"/>
  <c r="H195" s="1"/>
  <c r="G194"/>
  <c r="G195" s="1"/>
  <c r="F194"/>
  <c r="F195" s="1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AC188" l="1"/>
  <c r="AC189" s="1"/>
  <c r="AB188"/>
  <c r="AB189" s="1"/>
  <c r="AA188"/>
  <c r="AA189" s="1"/>
  <c r="Z188"/>
  <c r="Z189" s="1"/>
  <c r="Y188"/>
  <c r="Y189" s="1"/>
  <c r="X188"/>
  <c r="X189" s="1"/>
  <c r="W188"/>
  <c r="W189" s="1"/>
  <c r="V188"/>
  <c r="V189" s="1"/>
  <c r="U188"/>
  <c r="U189" s="1"/>
  <c r="T188"/>
  <c r="T189" s="1"/>
  <c r="S188"/>
  <c r="S189" s="1"/>
  <c r="R188"/>
  <c r="R189" s="1"/>
  <c r="Q188"/>
  <c r="Q189" s="1"/>
  <c r="P188"/>
  <c r="P189" s="1"/>
  <c r="O188"/>
  <c r="O189" s="1"/>
  <c r="N188"/>
  <c r="N189" s="1"/>
  <c r="M188"/>
  <c r="M189" s="1"/>
  <c r="L188"/>
  <c r="L189" s="1"/>
  <c r="K188"/>
  <c r="K189" s="1"/>
  <c r="J188"/>
  <c r="J189" s="1"/>
  <c r="I188"/>
  <c r="I189" s="1"/>
  <c r="H188"/>
  <c r="H189" s="1"/>
  <c r="G188"/>
  <c r="G189" s="1"/>
  <c r="F188"/>
  <c r="F189" s="1"/>
  <c r="E188"/>
  <c r="E189" s="1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AC182"/>
  <c r="AC183" s="1"/>
  <c r="AB182"/>
  <c r="AB183" s="1"/>
  <c r="AA182"/>
  <c r="AA183" s="1"/>
  <c r="Z182"/>
  <c r="Z183" s="1"/>
  <c r="Y182"/>
  <c r="Y183" s="1"/>
  <c r="X182"/>
  <c r="X183" s="1"/>
  <c r="W182"/>
  <c r="W183" s="1"/>
  <c r="V182"/>
  <c r="V183" s="1"/>
  <c r="U182"/>
  <c r="U183" s="1"/>
  <c r="T182"/>
  <c r="T183" s="1"/>
  <c r="S182"/>
  <c r="S183" s="1"/>
  <c r="R182"/>
  <c r="R183" s="1"/>
  <c r="Q182"/>
  <c r="Q183" s="1"/>
  <c r="P182"/>
  <c r="P183" s="1"/>
  <c r="O182"/>
  <c r="O183" s="1"/>
  <c r="N182"/>
  <c r="N183" s="1"/>
  <c r="M182"/>
  <c r="M183" s="1"/>
  <c r="L182"/>
  <c r="L183" s="1"/>
  <c r="K182"/>
  <c r="K183" s="1"/>
  <c r="J182"/>
  <c r="J183" s="1"/>
  <c r="I182"/>
  <c r="I183" s="1"/>
  <c r="H182"/>
  <c r="H183" s="1"/>
  <c r="G182"/>
  <c r="G183" s="1"/>
  <c r="F182"/>
  <c r="F183" s="1"/>
  <c r="E182"/>
  <c r="E183" s="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AC176"/>
  <c r="AC177" s="1"/>
  <c r="AB176"/>
  <c r="AB177" s="1"/>
  <c r="AA176"/>
  <c r="AA177" s="1"/>
  <c r="Z176"/>
  <c r="Z177" s="1"/>
  <c r="Y176"/>
  <c r="Y177" s="1"/>
  <c r="X176"/>
  <c r="X177" s="1"/>
  <c r="W176"/>
  <c r="W177" s="1"/>
  <c r="V176"/>
  <c r="V177" s="1"/>
  <c r="U176"/>
  <c r="U177" s="1"/>
  <c r="T176"/>
  <c r="T177" s="1"/>
  <c r="S176"/>
  <c r="S177" s="1"/>
  <c r="R176"/>
  <c r="R177" s="1"/>
  <c r="Q176"/>
  <c r="Q177" s="1"/>
  <c r="P176"/>
  <c r="P177" s="1"/>
  <c r="O176"/>
  <c r="O177" s="1"/>
  <c r="N176"/>
  <c r="N177" s="1"/>
  <c r="M176"/>
  <c r="M177" s="1"/>
  <c r="L176"/>
  <c r="L177" s="1"/>
  <c r="K176"/>
  <c r="K177" s="1"/>
  <c r="J176"/>
  <c r="J177" s="1"/>
  <c r="I176"/>
  <c r="I177" s="1"/>
  <c r="H176"/>
  <c r="H177" s="1"/>
  <c r="G176"/>
  <c r="G177" s="1"/>
  <c r="F176"/>
  <c r="F177" s="1"/>
  <c r="E176"/>
  <c r="E177" s="1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L169"/>
  <c r="L170"/>
  <c r="L171" s="1"/>
  <c r="AC170" l="1"/>
  <c r="AC171" s="1"/>
  <c r="AB170"/>
  <c r="AB171" s="1"/>
  <c r="AA170"/>
  <c r="AA171" s="1"/>
  <c r="Z170"/>
  <c r="Z171" s="1"/>
  <c r="Y170"/>
  <c r="Y171" s="1"/>
  <c r="X170"/>
  <c r="X171" s="1"/>
  <c r="W170"/>
  <c r="W171" s="1"/>
  <c r="V170"/>
  <c r="V171" s="1"/>
  <c r="U170"/>
  <c r="U171" s="1"/>
  <c r="T170"/>
  <c r="T171" s="1"/>
  <c r="S170"/>
  <c r="S171" s="1"/>
  <c r="R170"/>
  <c r="R171" s="1"/>
  <c r="Q170"/>
  <c r="Q171" s="1"/>
  <c r="P170"/>
  <c r="P171" s="1"/>
  <c r="O170"/>
  <c r="O171" s="1"/>
  <c r="N170"/>
  <c r="N171" s="1"/>
  <c r="M170"/>
  <c r="M171" s="1"/>
  <c r="K170"/>
  <c r="K171" s="1"/>
  <c r="J170"/>
  <c r="J171" s="1"/>
  <c r="I170"/>
  <c r="I171" s="1"/>
  <c r="H170"/>
  <c r="H171" s="1"/>
  <c r="G170"/>
  <c r="G171" s="1"/>
  <c r="F170"/>
  <c r="F171" s="1"/>
  <c r="E170"/>
  <c r="E171" s="1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K169"/>
  <c r="J169"/>
  <c r="I169"/>
  <c r="H169"/>
  <c r="G169"/>
  <c r="F169"/>
  <c r="E169"/>
  <c r="E148"/>
  <c r="E149"/>
  <c r="E150" s="1"/>
  <c r="AC161"/>
  <c r="AC162" s="1"/>
  <c r="AB161"/>
  <c r="AB162" s="1"/>
  <c r="AA161"/>
  <c r="AA162" s="1"/>
  <c r="Z161"/>
  <c r="Z162" s="1"/>
  <c r="Y161"/>
  <c r="Y162" s="1"/>
  <c r="X161"/>
  <c r="X162" s="1"/>
  <c r="W161"/>
  <c r="W162" s="1"/>
  <c r="V161"/>
  <c r="V162" s="1"/>
  <c r="U161"/>
  <c r="U162" s="1"/>
  <c r="T161"/>
  <c r="T162" s="1"/>
  <c r="S161"/>
  <c r="S162" s="1"/>
  <c r="R161"/>
  <c r="R162" s="1"/>
  <c r="Q161"/>
  <c r="Q162" s="1"/>
  <c r="P161"/>
  <c r="P162" s="1"/>
  <c r="O161"/>
  <c r="O162" s="1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G162" s="1"/>
  <c r="F161"/>
  <c r="F162" s="1"/>
  <c r="E161"/>
  <c r="E162" s="1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Z154"/>
  <c r="AC155"/>
  <c r="AC156" s="1"/>
  <c r="AB155"/>
  <c r="AB156" s="1"/>
  <c r="AA155"/>
  <c r="AA156" s="1"/>
  <c r="Z155"/>
  <c r="Z156" s="1"/>
  <c r="Y155"/>
  <c r="Y156" s="1"/>
  <c r="X155"/>
  <c r="X156" s="1"/>
  <c r="W155"/>
  <c r="W156" s="1"/>
  <c r="V155"/>
  <c r="V156" s="1"/>
  <c r="U155"/>
  <c r="U156" s="1"/>
  <c r="T155"/>
  <c r="T156" s="1"/>
  <c r="S155"/>
  <c r="S156" s="1"/>
  <c r="R155"/>
  <c r="R156" s="1"/>
  <c r="Q155"/>
  <c r="Q156" s="1"/>
  <c r="P155"/>
  <c r="P156" s="1"/>
  <c r="O155"/>
  <c r="O156" s="1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AC154"/>
  <c r="AB154"/>
  <c r="AA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L148"/>
  <c r="L149"/>
  <c r="L150" s="1"/>
  <c r="AC149"/>
  <c r="AC150" s="1"/>
  <c r="AB149"/>
  <c r="AB150" s="1"/>
  <c r="AA149"/>
  <c r="AA150" s="1"/>
  <c r="Z149"/>
  <c r="Z150" s="1"/>
  <c r="Y149"/>
  <c r="Y150" s="1"/>
  <c r="X149"/>
  <c r="X150" s="1"/>
  <c r="W149"/>
  <c r="W150" s="1"/>
  <c r="V149"/>
  <c r="V150" s="1"/>
  <c r="U149"/>
  <c r="U150" s="1"/>
  <c r="T149"/>
  <c r="T150" s="1"/>
  <c r="S149"/>
  <c r="S150" s="1"/>
  <c r="R149"/>
  <c r="R150" s="1"/>
  <c r="Q149"/>
  <c r="Q150" s="1"/>
  <c r="P149"/>
  <c r="P150" s="1"/>
  <c r="O149"/>
  <c r="O150" s="1"/>
  <c r="N149"/>
  <c r="N150" s="1"/>
  <c r="M149"/>
  <c r="M150" s="1"/>
  <c r="K149"/>
  <c r="K150" s="1"/>
  <c r="J149"/>
  <c r="J150" s="1"/>
  <c r="I149"/>
  <c r="I150" s="1"/>
  <c r="H149"/>
  <c r="H150" s="1"/>
  <c r="G149"/>
  <c r="G150" s="1"/>
  <c r="F149"/>
  <c r="F150" s="1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K148"/>
  <c r="J148"/>
  <c r="I148"/>
  <c r="H148"/>
  <c r="G148"/>
  <c r="F148"/>
  <c r="E109"/>
  <c r="E110" s="1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E108"/>
  <c r="AC109"/>
  <c r="AC110" s="1"/>
  <c r="AB109"/>
  <c r="AB110" s="1"/>
  <c r="AA109"/>
  <c r="AA110" s="1"/>
  <c r="Z109"/>
  <c r="Z110" s="1"/>
  <c r="Y109"/>
  <c r="Y110" s="1"/>
  <c r="X109"/>
  <c r="X110" s="1"/>
  <c r="W109"/>
  <c r="W110" s="1"/>
  <c r="V109"/>
  <c r="V110" s="1"/>
  <c r="U109"/>
  <c r="U110" s="1"/>
  <c r="T109"/>
  <c r="T110" s="1"/>
  <c r="S109"/>
  <c r="S110" s="1"/>
  <c r="R109"/>
  <c r="R110" s="1"/>
  <c r="Q109"/>
  <c r="Q110" s="1"/>
  <c r="P109"/>
  <c r="P110" s="1"/>
  <c r="O109"/>
  <c r="O110" s="1"/>
  <c r="N109"/>
  <c r="N110" s="1"/>
  <c r="M109"/>
  <c r="M110" s="1"/>
  <c r="L109"/>
  <c r="L110" s="1"/>
  <c r="K109"/>
  <c r="K110" s="1"/>
  <c r="J109"/>
  <c r="J110" s="1"/>
  <c r="I109"/>
  <c r="I110" s="1"/>
  <c r="H109"/>
  <c r="H110" s="1"/>
  <c r="G109"/>
  <c r="G110" s="1"/>
  <c r="F109"/>
  <c r="F110" s="1"/>
  <c r="AC117"/>
  <c r="AC118" s="1"/>
  <c r="AB117"/>
  <c r="AB118" s="1"/>
  <c r="AA117"/>
  <c r="AA118" s="1"/>
  <c r="Z117"/>
  <c r="Z118" s="1"/>
  <c r="Y117"/>
  <c r="Y118" s="1"/>
  <c r="X117"/>
  <c r="X118" s="1"/>
  <c r="W117"/>
  <c r="W118" s="1"/>
  <c r="V117"/>
  <c r="V118" s="1"/>
  <c r="U117"/>
  <c r="U118" s="1"/>
  <c r="T117"/>
  <c r="T118" s="1"/>
  <c r="S117"/>
  <c r="S118" s="1"/>
  <c r="R117"/>
  <c r="R118" s="1"/>
  <c r="Q117"/>
  <c r="Q118" s="1"/>
  <c r="P117"/>
  <c r="P118" s="1"/>
  <c r="O117"/>
  <c r="O118" s="1"/>
  <c r="N117"/>
  <c r="N118" s="1"/>
  <c r="M117"/>
  <c r="M118" s="1"/>
  <c r="L117"/>
  <c r="L118" s="1"/>
  <c r="K117"/>
  <c r="K118" s="1"/>
  <c r="J117"/>
  <c r="J118" s="1"/>
  <c r="I117"/>
  <c r="I118" s="1"/>
  <c r="H117"/>
  <c r="H118" s="1"/>
  <c r="G117"/>
  <c r="G118" s="1"/>
  <c r="F117"/>
  <c r="F118" s="1"/>
  <c r="E117"/>
  <c r="E118" s="1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G17"/>
  <c r="G12"/>
  <c r="AC140"/>
  <c r="AC141" s="1"/>
  <c r="AB140"/>
  <c r="AB141" s="1"/>
  <c r="AA140"/>
  <c r="AA141" s="1"/>
  <c r="Z140"/>
  <c r="Z141" s="1"/>
  <c r="Y140"/>
  <c r="Y141" s="1"/>
  <c r="X140"/>
  <c r="X141" s="1"/>
  <c r="W140"/>
  <c r="W141" s="1"/>
  <c r="V140"/>
  <c r="V141" s="1"/>
  <c r="U140"/>
  <c r="U141" s="1"/>
  <c r="T140"/>
  <c r="T141" s="1"/>
  <c r="S140"/>
  <c r="S141" s="1"/>
  <c r="R140"/>
  <c r="R141" s="1"/>
  <c r="Q140"/>
  <c r="Q141" s="1"/>
  <c r="P140"/>
  <c r="P141" s="1"/>
  <c r="O140"/>
  <c r="O141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F140"/>
  <c r="F141" s="1"/>
  <c r="E140"/>
  <c r="E141" s="1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AC135" l="1"/>
  <c r="AC136" s="1"/>
  <c r="AB135"/>
  <c r="AB136" s="1"/>
  <c r="AA135"/>
  <c r="AA136" s="1"/>
  <c r="Z135"/>
  <c r="Z136" s="1"/>
  <c r="Y135"/>
  <c r="Y136" s="1"/>
  <c r="X135"/>
  <c r="X136" s="1"/>
  <c r="W135"/>
  <c r="W136" s="1"/>
  <c r="V135"/>
  <c r="V136" s="1"/>
  <c r="U135"/>
  <c r="U136" s="1"/>
  <c r="T135"/>
  <c r="T136" s="1"/>
  <c r="S135"/>
  <c r="S136" s="1"/>
  <c r="R135"/>
  <c r="R136" s="1"/>
  <c r="Q135"/>
  <c r="Q136" s="1"/>
  <c r="P135"/>
  <c r="P136" s="1"/>
  <c r="O135"/>
  <c r="O136" s="1"/>
  <c r="N135"/>
  <c r="N136" s="1"/>
  <c r="M135"/>
  <c r="M136" s="1"/>
  <c r="L135"/>
  <c r="L136" s="1"/>
  <c r="K135"/>
  <c r="K136" s="1"/>
  <c r="J135"/>
  <c r="J136" s="1"/>
  <c r="I135"/>
  <c r="I136" s="1"/>
  <c r="H135"/>
  <c r="H136" s="1"/>
  <c r="G135"/>
  <c r="G136" s="1"/>
  <c r="F135"/>
  <c r="F136" s="1"/>
  <c r="E135"/>
  <c r="E136" s="1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AB77" l="1"/>
  <c r="X102" l="1"/>
  <c r="AC127" l="1"/>
  <c r="AC128" s="1"/>
  <c r="AB127"/>
  <c r="AB128" s="1"/>
  <c r="AA127"/>
  <c r="AA128" s="1"/>
  <c r="Z127"/>
  <c r="Z128" s="1"/>
  <c r="Y127"/>
  <c r="Y128" s="1"/>
  <c r="X127"/>
  <c r="X128" s="1"/>
  <c r="W127"/>
  <c r="W128" s="1"/>
  <c r="V127"/>
  <c r="V128" s="1"/>
  <c r="U127"/>
  <c r="U128" s="1"/>
  <c r="T127"/>
  <c r="T128" s="1"/>
  <c r="S127"/>
  <c r="S128" s="1"/>
  <c r="R127"/>
  <c r="R128" s="1"/>
  <c r="Q127"/>
  <c r="Q128" s="1"/>
  <c r="P127"/>
  <c r="P128" s="1"/>
  <c r="O127"/>
  <c r="O128" s="1"/>
  <c r="N127"/>
  <c r="N128" s="1"/>
  <c r="M127"/>
  <c r="M128" s="1"/>
  <c r="L127"/>
  <c r="L128" s="1"/>
  <c r="K127"/>
  <c r="K128" s="1"/>
  <c r="J127"/>
  <c r="J128" s="1"/>
  <c r="I127"/>
  <c r="I128" s="1"/>
  <c r="H127"/>
  <c r="H128" s="1"/>
  <c r="G127"/>
  <c r="G128" s="1"/>
  <c r="F127"/>
  <c r="F128" s="1"/>
  <c r="E127"/>
  <c r="E128" s="1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AC122"/>
  <c r="AC123" s="1"/>
  <c r="AB122"/>
  <c r="AB123" s="1"/>
  <c r="AA122"/>
  <c r="AA123" s="1"/>
  <c r="Z122"/>
  <c r="Z123" s="1"/>
  <c r="Y122"/>
  <c r="Y123" s="1"/>
  <c r="X122"/>
  <c r="X123" s="1"/>
  <c r="W122"/>
  <c r="W123" s="1"/>
  <c r="V122"/>
  <c r="V123" s="1"/>
  <c r="U122"/>
  <c r="U123" s="1"/>
  <c r="T122"/>
  <c r="T123" s="1"/>
  <c r="S122"/>
  <c r="S123" s="1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H122"/>
  <c r="H123" s="1"/>
  <c r="G122"/>
  <c r="G123" s="1"/>
  <c r="F122"/>
  <c r="F123" s="1"/>
  <c r="E122"/>
  <c r="E123" s="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AC103"/>
  <c r="AC104" s="1"/>
  <c r="AB103"/>
  <c r="AB104" s="1"/>
  <c r="AA103"/>
  <c r="AA104" s="1"/>
  <c r="Z103"/>
  <c r="Z104" s="1"/>
  <c r="Y103"/>
  <c r="Y104" s="1"/>
  <c r="X103"/>
  <c r="X104" s="1"/>
  <c r="W103"/>
  <c r="W104" s="1"/>
  <c r="V103"/>
  <c r="V104" s="1"/>
  <c r="U103"/>
  <c r="U104" s="1"/>
  <c r="T103"/>
  <c r="T104" s="1"/>
  <c r="S103"/>
  <c r="S104" s="1"/>
  <c r="R103"/>
  <c r="R104" s="1"/>
  <c r="Q103"/>
  <c r="Q104" s="1"/>
  <c r="P103"/>
  <c r="P104" s="1"/>
  <c r="O103"/>
  <c r="O104" s="1"/>
  <c r="N103"/>
  <c r="N104" s="1"/>
  <c r="M103"/>
  <c r="M104" s="1"/>
  <c r="L103"/>
  <c r="L104" s="1"/>
  <c r="K103"/>
  <c r="K104" s="1"/>
  <c r="J103"/>
  <c r="J104" s="1"/>
  <c r="I103"/>
  <c r="I104" s="1"/>
  <c r="H103"/>
  <c r="H104" s="1"/>
  <c r="G103"/>
  <c r="G104" s="1"/>
  <c r="F103"/>
  <c r="F104" s="1"/>
  <c r="AC102"/>
  <c r="AB102"/>
  <c r="AA102"/>
  <c r="Z102"/>
  <c r="Y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AC98"/>
  <c r="AC99" s="1"/>
  <c r="AB98"/>
  <c r="AB99" s="1"/>
  <c r="AA98"/>
  <c r="AA99" s="1"/>
  <c r="Z98"/>
  <c r="Z99" s="1"/>
  <c r="Y98"/>
  <c r="Y99" s="1"/>
  <c r="X98"/>
  <c r="X99" s="1"/>
  <c r="W98"/>
  <c r="W99" s="1"/>
  <c r="V98"/>
  <c r="V99" s="1"/>
  <c r="U98"/>
  <c r="U99" s="1"/>
  <c r="T98"/>
  <c r="T99" s="1"/>
  <c r="S98"/>
  <c r="S99" s="1"/>
  <c r="R98"/>
  <c r="R99" s="1"/>
  <c r="Q98"/>
  <c r="Q99" s="1"/>
  <c r="P98"/>
  <c r="P99" s="1"/>
  <c r="O98"/>
  <c r="O99" s="1"/>
  <c r="N98"/>
  <c r="N99" s="1"/>
  <c r="M98"/>
  <c r="M99" s="1"/>
  <c r="L98"/>
  <c r="L99" s="1"/>
  <c r="K98"/>
  <c r="K99" s="1"/>
  <c r="J98"/>
  <c r="J99" s="1"/>
  <c r="I98"/>
  <c r="I99" s="1"/>
  <c r="H98"/>
  <c r="H99" s="1"/>
  <c r="G98"/>
  <c r="G99" s="1"/>
  <c r="F98"/>
  <c r="F99" s="1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AC93"/>
  <c r="AC94" s="1"/>
  <c r="AB93"/>
  <c r="AB94" s="1"/>
  <c r="AA93"/>
  <c r="AA94" s="1"/>
  <c r="Z93"/>
  <c r="Z94" s="1"/>
  <c r="Y93"/>
  <c r="Y94" s="1"/>
  <c r="X93"/>
  <c r="X94" s="1"/>
  <c r="W93"/>
  <c r="W94" s="1"/>
  <c r="V93"/>
  <c r="V94" s="1"/>
  <c r="U93"/>
  <c r="U94" s="1"/>
  <c r="T93"/>
  <c r="T94" s="1"/>
  <c r="S93"/>
  <c r="S94" s="1"/>
  <c r="R93"/>
  <c r="R94" s="1"/>
  <c r="Q93"/>
  <c r="Q94" s="1"/>
  <c r="P93"/>
  <c r="P94" s="1"/>
  <c r="O93"/>
  <c r="O94" s="1"/>
  <c r="N93"/>
  <c r="N94" s="1"/>
  <c r="M93"/>
  <c r="M94" s="1"/>
  <c r="L93"/>
  <c r="L94" s="1"/>
  <c r="K93"/>
  <c r="K94" s="1"/>
  <c r="J93"/>
  <c r="J94" s="1"/>
  <c r="I93"/>
  <c r="I94" s="1"/>
  <c r="H93"/>
  <c r="H94" s="1"/>
  <c r="G93"/>
  <c r="G94" s="1"/>
  <c r="F93"/>
  <c r="F94" s="1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AC88"/>
  <c r="AC89" s="1"/>
  <c r="AB88"/>
  <c r="AB89" s="1"/>
  <c r="AA88"/>
  <c r="AA89" s="1"/>
  <c r="Z88"/>
  <c r="Z89" s="1"/>
  <c r="Y88"/>
  <c r="Y89" s="1"/>
  <c r="X88"/>
  <c r="X89" s="1"/>
  <c r="W88"/>
  <c r="W89" s="1"/>
  <c r="V88"/>
  <c r="V89" s="1"/>
  <c r="U88"/>
  <c r="U89" s="1"/>
  <c r="T88"/>
  <c r="T89" s="1"/>
  <c r="S88"/>
  <c r="S89" s="1"/>
  <c r="R88"/>
  <c r="R89" s="1"/>
  <c r="Q88"/>
  <c r="Q89" s="1"/>
  <c r="P88"/>
  <c r="P89" s="1"/>
  <c r="O88"/>
  <c r="O89" s="1"/>
  <c r="N88"/>
  <c r="N89" s="1"/>
  <c r="M88"/>
  <c r="M89" s="1"/>
  <c r="L88"/>
  <c r="L89" s="1"/>
  <c r="K88"/>
  <c r="K89" s="1"/>
  <c r="J88"/>
  <c r="J89" s="1"/>
  <c r="I88"/>
  <c r="I89" s="1"/>
  <c r="H88"/>
  <c r="H89" s="1"/>
  <c r="G88"/>
  <c r="G89" s="1"/>
  <c r="F88"/>
  <c r="F89" s="1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AC83"/>
  <c r="AC84" s="1"/>
  <c r="AB83"/>
  <c r="AB84" s="1"/>
  <c r="AA83"/>
  <c r="AA84" s="1"/>
  <c r="Z83"/>
  <c r="Z84" s="1"/>
  <c r="Y83"/>
  <c r="Y84" s="1"/>
  <c r="X83"/>
  <c r="X84" s="1"/>
  <c r="W83"/>
  <c r="W84" s="1"/>
  <c r="V83"/>
  <c r="V84" s="1"/>
  <c r="U83"/>
  <c r="U84" s="1"/>
  <c r="T83"/>
  <c r="T84" s="1"/>
  <c r="S83"/>
  <c r="S84" s="1"/>
  <c r="R83"/>
  <c r="R84" s="1"/>
  <c r="Q83"/>
  <c r="Q84" s="1"/>
  <c r="P83"/>
  <c r="P84" s="1"/>
  <c r="O83"/>
  <c r="O84" s="1"/>
  <c r="N83"/>
  <c r="N84" s="1"/>
  <c r="M83"/>
  <c r="M84" s="1"/>
  <c r="L83"/>
  <c r="L84" s="1"/>
  <c r="K83"/>
  <c r="K84" s="1"/>
  <c r="J83"/>
  <c r="J84" s="1"/>
  <c r="I83"/>
  <c r="I84" s="1"/>
  <c r="H83"/>
  <c r="H84" s="1"/>
  <c r="G83"/>
  <c r="G84" s="1"/>
  <c r="F83"/>
  <c r="F84" s="1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AC78"/>
  <c r="AC79" s="1"/>
  <c r="AB78"/>
  <c r="AB79" s="1"/>
  <c r="AA78"/>
  <c r="AA79" s="1"/>
  <c r="Z78"/>
  <c r="Z79" s="1"/>
  <c r="Y78"/>
  <c r="Y79" s="1"/>
  <c r="X78"/>
  <c r="X79" s="1"/>
  <c r="W78"/>
  <c r="W79" s="1"/>
  <c r="V78"/>
  <c r="V79" s="1"/>
  <c r="U78"/>
  <c r="U79" s="1"/>
  <c r="T78"/>
  <c r="T79" s="1"/>
  <c r="S78"/>
  <c r="S79" s="1"/>
  <c r="R78"/>
  <c r="R79" s="1"/>
  <c r="Q78"/>
  <c r="Q79" s="1"/>
  <c r="P78"/>
  <c r="P79" s="1"/>
  <c r="O78"/>
  <c r="O79" s="1"/>
  <c r="N78"/>
  <c r="N79" s="1"/>
  <c r="M78"/>
  <c r="M79" s="1"/>
  <c r="L78"/>
  <c r="L79" s="1"/>
  <c r="K78"/>
  <c r="K79" s="1"/>
  <c r="J78"/>
  <c r="J79" s="1"/>
  <c r="I78"/>
  <c r="I79" s="1"/>
  <c r="H78"/>
  <c r="H79" s="1"/>
  <c r="G78"/>
  <c r="G79" s="1"/>
  <c r="F78"/>
  <c r="F79" s="1"/>
  <c r="AC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AC73"/>
  <c r="AC74" s="1"/>
  <c r="AB73"/>
  <c r="AB74" s="1"/>
  <c r="AA73"/>
  <c r="AA74" s="1"/>
  <c r="Z73"/>
  <c r="Z74" s="1"/>
  <c r="Y73"/>
  <c r="Y74" s="1"/>
  <c r="X73"/>
  <c r="X74" s="1"/>
  <c r="W73"/>
  <c r="W74" s="1"/>
  <c r="V73"/>
  <c r="V74" s="1"/>
  <c r="U73"/>
  <c r="U74" s="1"/>
  <c r="T73"/>
  <c r="T74" s="1"/>
  <c r="S73"/>
  <c r="S74" s="1"/>
  <c r="R73"/>
  <c r="R74" s="1"/>
  <c r="Q73"/>
  <c r="Q74" s="1"/>
  <c r="P73"/>
  <c r="P74" s="1"/>
  <c r="O73"/>
  <c r="O74" s="1"/>
  <c r="N73"/>
  <c r="N74" s="1"/>
  <c r="M73"/>
  <c r="M74" s="1"/>
  <c r="L73"/>
  <c r="L74" s="1"/>
  <c r="K73"/>
  <c r="K74" s="1"/>
  <c r="J73"/>
  <c r="J74" s="1"/>
  <c r="I73"/>
  <c r="I74" s="1"/>
  <c r="H73"/>
  <c r="H74" s="1"/>
  <c r="G73"/>
  <c r="G74" s="1"/>
  <c r="F73"/>
  <c r="F74" s="1"/>
  <c r="E73"/>
  <c r="E74" s="1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C63"/>
  <c r="AC64" s="1"/>
  <c r="AB63"/>
  <c r="AB64" s="1"/>
  <c r="AA63"/>
  <c r="AA64" s="1"/>
  <c r="Z63"/>
  <c r="Z64" s="1"/>
  <c r="Y63"/>
  <c r="Y64" s="1"/>
  <c r="X63"/>
  <c r="X64" s="1"/>
  <c r="W63"/>
  <c r="W64" s="1"/>
  <c r="V63"/>
  <c r="V64" s="1"/>
  <c r="U63"/>
  <c r="U64" s="1"/>
  <c r="T63"/>
  <c r="T64" s="1"/>
  <c r="S63"/>
  <c r="S64" s="1"/>
  <c r="R63"/>
  <c r="R64" s="1"/>
  <c r="Q63"/>
  <c r="Q64" s="1"/>
  <c r="P63"/>
  <c r="P64" s="1"/>
  <c r="O63"/>
  <c r="O64" s="1"/>
  <c r="N63"/>
  <c r="N64" s="1"/>
  <c r="M63"/>
  <c r="M64" s="1"/>
  <c r="L63"/>
  <c r="L64" s="1"/>
  <c r="K63"/>
  <c r="K64" s="1"/>
  <c r="J63"/>
  <c r="J64" s="1"/>
  <c r="I63"/>
  <c r="I64" s="1"/>
  <c r="H63"/>
  <c r="H64" s="1"/>
  <c r="G63"/>
  <c r="G64" s="1"/>
  <c r="F63"/>
  <c r="F64" s="1"/>
  <c r="E63"/>
  <c r="E64" s="1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AC58"/>
  <c r="AC59" s="1"/>
  <c r="AB58"/>
  <c r="AB59" s="1"/>
  <c r="AA58"/>
  <c r="AA59" s="1"/>
  <c r="Z58"/>
  <c r="Z59" s="1"/>
  <c r="Y58"/>
  <c r="Y59" s="1"/>
  <c r="X58"/>
  <c r="X59" s="1"/>
  <c r="W58"/>
  <c r="W59" s="1"/>
  <c r="V58"/>
  <c r="V59" s="1"/>
  <c r="U58"/>
  <c r="U59" s="1"/>
  <c r="T58"/>
  <c r="T59" s="1"/>
  <c r="S58"/>
  <c r="S59" s="1"/>
  <c r="R58"/>
  <c r="R59" s="1"/>
  <c r="Q58"/>
  <c r="Q59" s="1"/>
  <c r="P58"/>
  <c r="P59" s="1"/>
  <c r="O58"/>
  <c r="O59" s="1"/>
  <c r="N58"/>
  <c r="N59" s="1"/>
  <c r="M58"/>
  <c r="M59" s="1"/>
  <c r="L58"/>
  <c r="L59" s="1"/>
  <c r="K58"/>
  <c r="K59" s="1"/>
  <c r="J58"/>
  <c r="J59" s="1"/>
  <c r="I58"/>
  <c r="I59" s="1"/>
  <c r="H58"/>
  <c r="H59" s="1"/>
  <c r="G58"/>
  <c r="G59" s="1"/>
  <c r="F58"/>
  <c r="F59" s="1"/>
  <c r="E58"/>
  <c r="E59" s="1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C53"/>
  <c r="AC54" s="1"/>
  <c r="AB53"/>
  <c r="AB54" s="1"/>
  <c r="AA53"/>
  <c r="AA54" s="1"/>
  <c r="Z53"/>
  <c r="Z54" s="1"/>
  <c r="Y53"/>
  <c r="Y54" s="1"/>
  <c r="X53"/>
  <c r="X54" s="1"/>
  <c r="W53"/>
  <c r="W54" s="1"/>
  <c r="V53"/>
  <c r="V54" s="1"/>
  <c r="U53"/>
  <c r="U54" s="1"/>
  <c r="T53"/>
  <c r="T54" s="1"/>
  <c r="S53"/>
  <c r="S54" s="1"/>
  <c r="R53"/>
  <c r="R54" s="1"/>
  <c r="Q53"/>
  <c r="Q54" s="1"/>
  <c r="P53"/>
  <c r="P54" s="1"/>
  <c r="O53"/>
  <c r="O54" s="1"/>
  <c r="N53"/>
  <c r="N54" s="1"/>
  <c r="M53"/>
  <c r="M54" s="1"/>
  <c r="L53"/>
  <c r="L54" s="1"/>
  <c r="K53"/>
  <c r="K54" s="1"/>
  <c r="J53"/>
  <c r="J54" s="1"/>
  <c r="I53"/>
  <c r="I54" s="1"/>
  <c r="H53"/>
  <c r="H54" s="1"/>
  <c r="G53"/>
  <c r="G54" s="1"/>
  <c r="F53"/>
  <c r="F54" s="1"/>
  <c r="E53"/>
  <c r="E54" s="1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AC48"/>
  <c r="AC49" s="1"/>
  <c r="AB48"/>
  <c r="AB49" s="1"/>
  <c r="AA48"/>
  <c r="AA49" s="1"/>
  <c r="Z48"/>
  <c r="Z49" s="1"/>
  <c r="Y48"/>
  <c r="Y49" s="1"/>
  <c r="X48"/>
  <c r="X49" s="1"/>
  <c r="W48"/>
  <c r="W49" s="1"/>
  <c r="V48"/>
  <c r="V49" s="1"/>
  <c r="U48"/>
  <c r="U49" s="1"/>
  <c r="T48"/>
  <c r="T49" s="1"/>
  <c r="S48"/>
  <c r="S49" s="1"/>
  <c r="R48"/>
  <c r="R49" s="1"/>
  <c r="Q48"/>
  <c r="Q49" s="1"/>
  <c r="P48"/>
  <c r="P49" s="1"/>
  <c r="O48"/>
  <c r="O49" s="1"/>
  <c r="N48"/>
  <c r="N49" s="1"/>
  <c r="M48"/>
  <c r="M49" s="1"/>
  <c r="L48"/>
  <c r="L49" s="1"/>
  <c r="K48"/>
  <c r="K49" s="1"/>
  <c r="J48"/>
  <c r="J49" s="1"/>
  <c r="I48"/>
  <c r="I49" s="1"/>
  <c r="H48"/>
  <c r="H49" s="1"/>
  <c r="G48"/>
  <c r="G49" s="1"/>
  <c r="F48"/>
  <c r="F49" s="1"/>
  <c r="E48"/>
  <c r="E49" s="1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AC43"/>
  <c r="AC44" s="1"/>
  <c r="AB43"/>
  <c r="AB44" s="1"/>
  <c r="AA43"/>
  <c r="AA44" s="1"/>
  <c r="Z43"/>
  <c r="Z44" s="1"/>
  <c r="Y43"/>
  <c r="Y44" s="1"/>
  <c r="X43"/>
  <c r="X44" s="1"/>
  <c r="W43"/>
  <c r="W44" s="1"/>
  <c r="V43"/>
  <c r="V44" s="1"/>
  <c r="U43"/>
  <c r="U44" s="1"/>
  <c r="T43"/>
  <c r="T44" s="1"/>
  <c r="S43"/>
  <c r="S44" s="1"/>
  <c r="R43"/>
  <c r="R44" s="1"/>
  <c r="Q43"/>
  <c r="Q44" s="1"/>
  <c r="P43"/>
  <c r="P44" s="1"/>
  <c r="O43"/>
  <c r="O44" s="1"/>
  <c r="N43"/>
  <c r="N44" s="1"/>
  <c r="M43"/>
  <c r="M44" s="1"/>
  <c r="L43"/>
  <c r="L44" s="1"/>
  <c r="K43"/>
  <c r="K44" s="1"/>
  <c r="J43"/>
  <c r="J44" s="1"/>
  <c r="I43"/>
  <c r="I44" s="1"/>
  <c r="H43"/>
  <c r="H44" s="1"/>
  <c r="G43"/>
  <c r="G44" s="1"/>
  <c r="F43"/>
  <c r="F44" s="1"/>
  <c r="E43"/>
  <c r="E44" s="1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33"/>
  <c r="AC34" s="1"/>
  <c r="AB33"/>
  <c r="AB34" s="1"/>
  <c r="AA33"/>
  <c r="AA34" s="1"/>
  <c r="Z33"/>
  <c r="Z34" s="1"/>
  <c r="Y33"/>
  <c r="Y34" s="1"/>
  <c r="X33"/>
  <c r="X34" s="1"/>
  <c r="W33"/>
  <c r="W34" s="1"/>
  <c r="V33"/>
  <c r="V34" s="1"/>
  <c r="U33"/>
  <c r="U34" s="1"/>
  <c r="T33"/>
  <c r="T34" s="1"/>
  <c r="S33"/>
  <c r="S34" s="1"/>
  <c r="R33"/>
  <c r="R34" s="1"/>
  <c r="Q33"/>
  <c r="Q34" s="1"/>
  <c r="P33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E33"/>
  <c r="E34" s="1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C28"/>
  <c r="AC29" s="1"/>
  <c r="AB28"/>
  <c r="AB29" s="1"/>
  <c r="AA28"/>
  <c r="AA29" s="1"/>
  <c r="Z28"/>
  <c r="Z29" s="1"/>
  <c r="Y28"/>
  <c r="Y29" s="1"/>
  <c r="X28"/>
  <c r="X29" s="1"/>
  <c r="W28"/>
  <c r="W29" s="1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G28"/>
  <c r="G29" s="1"/>
  <c r="F28"/>
  <c r="F29" s="1"/>
  <c r="E28"/>
  <c r="E29" s="1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C23"/>
  <c r="AC24" s="1"/>
  <c r="AB23"/>
  <c r="AB24" s="1"/>
  <c r="AA23"/>
  <c r="AA24" s="1"/>
  <c r="Z23"/>
  <c r="Z24" s="1"/>
  <c r="Y23"/>
  <c r="Y24" s="1"/>
  <c r="X23"/>
  <c r="X24" s="1"/>
  <c r="W23"/>
  <c r="W24" s="1"/>
  <c r="V23"/>
  <c r="V24" s="1"/>
  <c r="U23"/>
  <c r="U24" s="1"/>
  <c r="T23"/>
  <c r="T24" s="1"/>
  <c r="S23"/>
  <c r="S24" s="1"/>
  <c r="R23"/>
  <c r="R24" s="1"/>
  <c r="Q23"/>
  <c r="Q24" s="1"/>
  <c r="P23"/>
  <c r="P24" s="1"/>
  <c r="O23"/>
  <c r="O24" s="1"/>
  <c r="N23"/>
  <c r="N24" s="1"/>
  <c r="M23"/>
  <c r="M24" s="1"/>
  <c r="L23"/>
  <c r="L24" s="1"/>
  <c r="K23"/>
  <c r="K24" s="1"/>
  <c r="J23"/>
  <c r="J24" s="1"/>
  <c r="I23"/>
  <c r="I24" s="1"/>
  <c r="H23"/>
  <c r="H24" s="1"/>
  <c r="G23"/>
  <c r="G24" s="1"/>
  <c r="F23"/>
  <c r="F24" s="1"/>
  <c r="E23"/>
  <c r="E24" s="1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C18"/>
  <c r="AC19" s="1"/>
  <c r="AB18"/>
  <c r="AB19" s="1"/>
  <c r="AA18"/>
  <c r="AA19" s="1"/>
  <c r="Z18"/>
  <c r="Z19" s="1"/>
  <c r="Y18"/>
  <c r="Y19" s="1"/>
  <c r="X18"/>
  <c r="X19" s="1"/>
  <c r="W18"/>
  <c r="W19" s="1"/>
  <c r="V18"/>
  <c r="V19" s="1"/>
  <c r="U18"/>
  <c r="U19" s="1"/>
  <c r="T18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F17"/>
  <c r="E17"/>
  <c r="AC13"/>
  <c r="AC14" s="1"/>
  <c r="AB13"/>
  <c r="AB14" s="1"/>
  <c r="AA13"/>
  <c r="AA14" s="1"/>
  <c r="Z13"/>
  <c r="Z14" s="1"/>
  <c r="Y13"/>
  <c r="Y14" s="1"/>
  <c r="X13"/>
  <c r="X14" s="1"/>
  <c r="W13"/>
  <c r="W14" s="1"/>
  <c r="V13"/>
  <c r="V14" s="1"/>
  <c r="U13"/>
  <c r="U14" s="1"/>
  <c r="T13"/>
  <c r="T14" s="1"/>
  <c r="S13"/>
  <c r="S14" s="1"/>
  <c r="R13"/>
  <c r="R14" s="1"/>
  <c r="Q13"/>
  <c r="Q14" s="1"/>
  <c r="P13"/>
  <c r="P14" s="1"/>
  <c r="O13"/>
  <c r="O14" s="1"/>
  <c r="N13"/>
  <c r="N14" s="1"/>
  <c r="M13"/>
  <c r="M14" s="1"/>
  <c r="L13"/>
  <c r="L14" s="1"/>
  <c r="K13"/>
  <c r="K14" s="1"/>
  <c r="J13"/>
  <c r="J14" s="1"/>
  <c r="I13"/>
  <c r="I14" s="1"/>
  <c r="H13"/>
  <c r="H14" s="1"/>
  <c r="G13"/>
  <c r="G14" s="1"/>
  <c r="F13"/>
  <c r="F14" s="1"/>
  <c r="E13"/>
  <c r="E14" s="1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F12"/>
  <c r="E12"/>
</calcChain>
</file>

<file path=xl/sharedStrings.xml><?xml version="1.0" encoding="utf-8"?>
<sst xmlns="http://schemas.openxmlformats.org/spreadsheetml/2006/main" count="6633" uniqueCount="428">
  <si>
    <t>Приложение 1</t>
  </si>
  <si>
    <t>Наименование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</si>
  <si>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</si>
  <si>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</si>
  <si>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</si>
  <si>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</si>
  <si>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</si>
  <si>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</si>
  <si>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</si>
  <si>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</si>
  <si>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</si>
  <si>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</si>
  <si>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</si>
  <si>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</si>
  <si>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</si>
  <si>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</si>
  <si>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</si>
  <si>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</si>
  <si>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</si>
  <si>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</si>
  <si>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</si>
  <si>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</si>
  <si>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</si>
  <si>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</si>
  <si>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</si>
  <si>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</si>
  <si>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</si>
  <si>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</si>
  <si>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</si>
  <si>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</si>
  <si>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</si>
  <si>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</si>
  <si>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</si>
  <si>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1сш 6кВ</t>
  </si>
  <si>
    <t>Р</t>
  </si>
  <si>
    <t>МВт</t>
  </si>
  <si>
    <t>Q</t>
  </si>
  <si>
    <t>Мвар</t>
  </si>
  <si>
    <t>I</t>
  </si>
  <si>
    <t>А</t>
  </si>
  <si>
    <t>tgφ</t>
  </si>
  <si>
    <t>cosφ</t>
  </si>
  <si>
    <t>2сш 6кВ</t>
  </si>
  <si>
    <t>-</t>
  </si>
  <si>
    <t>Ф-7</t>
  </si>
  <si>
    <t>Ф-10</t>
  </si>
  <si>
    <t>кВт</t>
  </si>
  <si>
    <t>ввод на село</t>
  </si>
  <si>
    <t>кВар</t>
  </si>
  <si>
    <t>Нефтегорский район</t>
  </si>
  <si>
    <t>c.Кулешовка</t>
  </si>
  <si>
    <t>ввод на ТП</t>
  </si>
  <si>
    <t>с. Семёновка, ТП-810</t>
  </si>
  <si>
    <t>с. Семёновка, ТП-811</t>
  </si>
  <si>
    <t>п.Новосадовый, ТП-101/160</t>
  </si>
  <si>
    <t>п.Круглинский, ТП-2006/160</t>
  </si>
  <si>
    <t>с.Богдановка, ТП-817/100</t>
  </si>
  <si>
    <t>с.Богдановка, ТП-111/160</t>
  </si>
  <si>
    <t>с.Богдановка, ТП-104/100</t>
  </si>
  <si>
    <t>с.Верхнесъезжее, ТП-613/160</t>
  </si>
  <si>
    <t>с.Зуевка, ТП-106/250</t>
  </si>
  <si>
    <t>с.Зуевка, ТП-103/250</t>
  </si>
  <si>
    <t>с.Зуевка, ТП-101/250</t>
  </si>
  <si>
    <t>с.Семёновка, ТП-810/100</t>
  </si>
  <si>
    <t>с.Семёновка, ТП-809/160</t>
  </si>
  <si>
    <t>c.Кулешовка, ТП-903/400</t>
  </si>
  <si>
    <t>Кинельский район</t>
  </si>
  <si>
    <t>с.Богдановка, ТП-103/250</t>
  </si>
  <si>
    <t>с.Богдановка, ТП-802/160</t>
  </si>
  <si>
    <t>ВЕДОМОСТЬ ПОТРЕБЛЕНИЯ ЭЛЕКТРИЧЕСКОЙ МОЩНОСТИ ЗА ЗАМЕРНЫЙ ДЕНЬ</t>
  </si>
  <si>
    <t>Точка замера/текущая фиксация присоединения</t>
  </si>
  <si>
    <t>Самара</t>
  </si>
  <si>
    <t>ф-16</t>
  </si>
  <si>
    <t>ПС «Долотная-2» 110/6 кВ, ТП-36</t>
  </si>
  <si>
    <t>ф-29</t>
  </si>
  <si>
    <t>20 июня 2018 г. с 0-00 до 24-00.</t>
  </si>
  <si>
    <t>с.Алакаевка, ТП-310</t>
  </si>
  <si>
    <t>с.Семеновка, ТП-814/160</t>
  </si>
  <si>
    <t>Красноармейский р-н</t>
  </si>
  <si>
    <t>ПКУ</t>
  </si>
  <si>
    <t>ПС «Колдыбань»110/35/10 кВ, ф-14</t>
  </si>
  <si>
    <t>КТП-418</t>
  </si>
  <si>
    <t>КТП-419</t>
  </si>
  <si>
    <t>Ставропольский р-н</t>
  </si>
  <si>
    <t>с.Ягодное</t>
  </si>
  <si>
    <t>КТП-1</t>
  </si>
  <si>
    <t>КТП-2</t>
  </si>
  <si>
    <t>КТП-3</t>
  </si>
  <si>
    <t>КТП-4</t>
  </si>
  <si>
    <t>КТП-5</t>
  </si>
  <si>
    <t>КТП-6</t>
  </si>
  <si>
    <t>КТП-7</t>
  </si>
  <si>
    <t>КТП-9</t>
  </si>
  <si>
    <t>19 декабря 2018 г. с 0-00 до 24-00.</t>
  </si>
  <si>
    <t>ЦРП-2</t>
  </si>
  <si>
    <t>яч.26</t>
  </si>
  <si>
    <t>яч.5</t>
  </si>
  <si>
    <t>ПС «Алакаевка» 110/35/6 кВ, ТП-310</t>
  </si>
  <si>
    <t>ПС «Колдыбань» 110/35/10 кВ, ф-14</t>
  </si>
  <si>
    <t>ПС «Богдановка» 35/10 кВ, ф-1, ТП Б 103/250</t>
  </si>
  <si>
    <t>ПС «Богдановка» 35/10 кВ, ф-1, ТП Б 104/100</t>
  </si>
  <si>
    <t>ПС «Богдановка» 35/10 кВ, ф-1, ТП Б 111/160</t>
  </si>
  <si>
    <t>ПС «Богдановка» 35/10 кВ, ф-8, ТП Б 802/160</t>
  </si>
  <si>
    <t>ПС «Богдановка» 35/10 кВ, ф-8, ТП Б 817/100</t>
  </si>
  <si>
    <t>ПС «Зуевка» 35/10 кВ, ф-6, ТП Зу 613/160</t>
  </si>
  <si>
    <t>ПС «Зуевка» 35/10 кВ, ф-1, ТП Зу 101/250</t>
  </si>
  <si>
    <t>ПС «Зуевка» 35/10 кВ, ф-1, ТП Зу 103/250</t>
  </si>
  <si>
    <t>ПС «Зуевка» 35/10 кВ, ф-1, ТП Зу 106/250</t>
  </si>
  <si>
    <t>ПС «Город-1» 35/6 кВ, ф-9, ТП Г 903/400</t>
  </si>
  <si>
    <t>ПС «Город-1» 35/6 кВ, ф-8, ТП Г 809/160</t>
  </si>
  <si>
    <t>ПС «Город-1» 35/6 кВ, ф-8, ТП Г 810/100</t>
  </si>
  <si>
    <t>ПС «Город-1» 35/6 кВ, ф-8, ТП Г 814/160</t>
  </si>
  <si>
    <t>ПС «Ягодное» 110/10 кВ, ф-14, КТП-1401</t>
  </si>
  <si>
    <t>ПС «Ягодное» 110/10 кВ, ф-14, КТП-1402</t>
  </si>
  <si>
    <t>ПС «Ягодное» 110/10 кВ, ф-14, КТП-1403</t>
  </si>
  <si>
    <t>ПС «Ягодное» 110/10 кВ, ф-14, КТП-1404</t>
  </si>
  <si>
    <t>ПС «Ягодное» 110/10 кВ, ф-14, КТП-1405</t>
  </si>
  <si>
    <t>ПС «Ягодное» 110/10 кВ, ф-14, КТП-1406</t>
  </si>
  <si>
    <t>ПС «Ягодное» 110/10 кВ, ф-14, КТП-1407</t>
  </si>
  <si>
    <t>ПС «Ягодное» 110/10 кВ, ф-14, КТП-1409</t>
  </si>
  <si>
    <t>Красноармейский район</t>
  </si>
  <si>
    <t>г.Самара</t>
  </si>
  <si>
    <t>Ставропольский район</t>
  </si>
  <si>
    <t>16826911</t>
  </si>
  <si>
    <t>ТП-17 ф8 база Ларина 189.</t>
  </si>
  <si>
    <t>ГПП"ТЭЗ"110/6кВ ф68Вл-6кВ опора№21</t>
  </si>
  <si>
    <t>16826929</t>
  </si>
  <si>
    <t>ТП-17 ф5 база Ларина 189.</t>
  </si>
  <si>
    <t>ГПП"ТЭЗ"110/6кВ ф65Вл-6кВ опора№22</t>
  </si>
  <si>
    <t>28831741</t>
  </si>
  <si>
    <t>ввод 2</t>
  </si>
  <si>
    <t>ТП-СХ-21/26-0.2</t>
  </si>
  <si>
    <t>0721570508220843</t>
  </si>
  <si>
    <t>ввод 1</t>
  </si>
  <si>
    <t>0721570508124288</t>
  </si>
  <si>
    <t>ТП-СХ-21/26-0.1</t>
  </si>
  <si>
    <t>0721570508111400</t>
  </si>
  <si>
    <t>74889929</t>
  </si>
  <si>
    <t>яч. 10 Отходящая линия</t>
  </si>
  <si>
    <t>ТП-35</t>
  </si>
  <si>
    <t>73844553</t>
  </si>
  <si>
    <t>яч. 9 Отходящая линия</t>
  </si>
  <si>
    <t>0055280100213801</t>
  </si>
  <si>
    <t>яч.8 Тр-р 2</t>
  </si>
  <si>
    <t>74889896</t>
  </si>
  <si>
    <t>яч.7 Тр-р 1</t>
  </si>
  <si>
    <t>0055280100045594</t>
  </si>
  <si>
    <t>яч.4 Ввод 2</t>
  </si>
  <si>
    <t>74889775</t>
  </si>
  <si>
    <t>яч.3 Ввод 1</t>
  </si>
  <si>
    <t>Ввод 2</t>
  </si>
  <si>
    <t>ТП-204</t>
  </si>
  <si>
    <t>29138542</t>
  </si>
  <si>
    <t>Ввод 1</t>
  </si>
  <si>
    <t>35329569</t>
  </si>
  <si>
    <t>ПС «АСК-2» 110/35/10 кВ, ф-14, РП-10 кВ, РП-10 кВ, яч.11</t>
  </si>
  <si>
    <t>35316742</t>
  </si>
  <si>
    <t>ПС «АСК-2» 110/35/10 кВ, ф-24, РП-10 кВ, РП-10 кВ, яч.10</t>
  </si>
  <si>
    <t>ЗАО «Кинельагропласт»
КТП 69, РУ-0,4кВ
ПУ №36752415
ООО "ВСК"</t>
  </si>
  <si>
    <t>ЗАО «Кинельагропласт»
КТП 69, РУ-0,4кВ
ПУ №36757113
ООО "ВСК"</t>
  </si>
  <si>
    <t>19 июня 2019 г. с 0-00 до 24-00.</t>
  </si>
  <si>
    <t>ТП-17, ф-5, ПУ №137116579</t>
  </si>
  <si>
    <t>ТП-17, ф-8, ПУ №16826911</t>
  </si>
  <si>
    <t>ввод на ТП, ПУ №29139349</t>
  </si>
  <si>
    <t>ввод на ТП,  ПУ №29129942</t>
  </si>
  <si>
    <t>ввод на ТП, ПУ №29129951</t>
  </si>
  <si>
    <t>ввод на ТП,  ПУ №29124208</t>
  </si>
  <si>
    <t>ввод на ТП, ПУ №29129938</t>
  </si>
  <si>
    <t>ввод на ТП, ПУ №29129849</t>
  </si>
  <si>
    <t>ввод на ТП, ПУ №29124204</t>
  </si>
  <si>
    <t>ввод на ТП, ПУ №29124211</t>
  </si>
  <si>
    <t>ООО «ВСК», ГПП«ТЭЗ» 110/6 кВ, ф-68, ВЛ-6 кВ, опора №21</t>
  </si>
  <si>
    <t>ООО «ВСК», ГПП«ТЭЗ» 110/6 кВ, ф-65, ВЛ-6 кВ, опора №22</t>
  </si>
  <si>
    <t>ООО «ВСК», ПС «Ягодное» 110/10 кВ, ф-14, КТП-1409</t>
  </si>
  <si>
    <t>ООО «ВСК», ПС «Ягодное» 110/10 кВ, ф-14, КТП-1407</t>
  </si>
  <si>
    <t>ООО «ВСК», ПС «Ягодное» 110/10 кВ, ф-14, КТП-1406</t>
  </si>
  <si>
    <t>ООО «ВСК», ПС «Ягодное» 110/10 кВ, ф-14, КТП-1405</t>
  </si>
  <si>
    <t>ООО «ВСК», ПС «Ягодное» 110/10 кВ, ф-14, КТП-1404</t>
  </si>
  <si>
    <t>ООО «ВСК», ПС «Ягодное» 110/10 кВ, ф-14, КТП-1403</t>
  </si>
  <si>
    <t>ООО «ВСК», ПС «Ягодное» 110/10 кВ, ф-14, КТП-1402</t>
  </si>
  <si>
    <t>ООО «ВСК», ПС «Ягодное» 110/10 кВ, ф-14, КТП-1401</t>
  </si>
  <si>
    <t>ПУ №26620953</t>
  </si>
  <si>
    <t>ООО «РЭС», ПС «Долотная-2» 110/6 кВ, ТП-36, ф-16</t>
  </si>
  <si>
    <t>ООО «РЭС», ПС «Долотная-2» 110/6 кВ, ТП-36, ф-29</t>
  </si>
  <si>
    <t>ПУ №26620558</t>
  </si>
  <si>
    <t>Ввод 2, ПУ №13553352</t>
  </si>
  <si>
    <t>Ввод 1, ПУ №29138542</t>
  </si>
  <si>
    <t xml:space="preserve">ООО «РЭС», ГПП 110/6 кВ, ЦРП-2, ТП-204 </t>
  </si>
  <si>
    <t xml:space="preserve">ПКУ, ПУ №010897 / 010896 </t>
  </si>
  <si>
    <t>ООО «РЭС», ПС «Дубовый Умет» 110/35/10 кВ, ф-19, ТП ДУ 1902/250</t>
  </si>
  <si>
    <t>ООО «РЭС», ПС «Город-1» 35/6 кВ, ф-8, ТП Г 814/160</t>
  </si>
  <si>
    <t>ООО «РЭС», ПС «Город-1» 35/6 кВ, ф-8, ТП Г 810/100</t>
  </si>
  <si>
    <t>ООО «РЭС», ПС «Город-1» 35/6 кВ, ф-8, ТП Г 809/160</t>
  </si>
  <si>
    <t>ООО «РЭС», ПС «Город-1» 35/6 кВ, ф-9, ТП Г 903/400</t>
  </si>
  <si>
    <t>ООО «РЭС», ПС «Зуевка» 35/10 кВ, ф-1, ТП Зу 106/250</t>
  </si>
  <si>
    <t>ООО «РЭС», ПС «Зуевка» 35/10 кВ, ф-1, ТП Зу 103/250</t>
  </si>
  <si>
    <t>ООО «РЭС», ПС «Зуевка» 35/10 кВ, ф-1, ТП Зу 101/250</t>
  </si>
  <si>
    <t>ООО «РЭС», ПС «Зуевка» 35/10 кВ, ф-6, ТП Зу 613/160</t>
  </si>
  <si>
    <t>ООО «РЭС», ПС «Богдановка» 35/10 кВ, ф-1, ТП Б 103/250</t>
  </si>
  <si>
    <t>ООО «РЭС», ПС «Богдановка» 35/10 кВ, ф-1, ТП Б 104/100</t>
  </si>
  <si>
    <t>ООО «РЭС», ПС «Богдановка» 35/10 кВ, ф-1, ТП Б 111/160</t>
  </si>
  <si>
    <t>ООО «РЭС», ПС «Богдановка» 35/10 кВ, ф-8, ТП Б 802/160</t>
  </si>
  <si>
    <t>ООО «РЭС», ПС «Богдановка» 35/10 кВ, ф-8, ТП Б 817/100</t>
  </si>
  <si>
    <t>ввод на ТП, ПУ №01167701</t>
  </si>
  <si>
    <t>ввод на ТП, ПУ №01160819</t>
  </si>
  <si>
    <t>ввод на ТП, ПУ №01160812</t>
  </si>
  <si>
    <t>ввод на ТП, ПУ №01175713</t>
  </si>
  <si>
    <t>ввод на ТП, ПУ №01160813</t>
  </si>
  <si>
    <t>ввод на ТП, ПУ №01116614</t>
  </si>
  <si>
    <t>ввод на ТП, ПУ №027772</t>
  </si>
  <si>
    <t>ввод на ТП, ПУ №027776</t>
  </si>
  <si>
    <t>ввод на ТП, ПУ №027773</t>
  </si>
  <si>
    <t>ввод на ТП, ПУ №027775</t>
  </si>
  <si>
    <t>ввод на ТП, ПУ №027749</t>
  </si>
  <si>
    <t>ввод на ТП, ПУ №027774</t>
  </si>
  <si>
    <t>ПКУ, ПУ №03196 / 03195</t>
  </si>
  <si>
    <t>ПКУ, ПУ №26612950</t>
  </si>
  <si>
    <t>ООО «РЭС», ПС «Колдыбань» 110/35/10 кВ, ф-14</t>
  </si>
  <si>
    <t>18 декабря 2019 г. с 0-00 до 24-00.</t>
  </si>
  <si>
    <t>17 июня 2020 г. с 0-00 до 24-00.</t>
  </si>
  <si>
    <t>г.Сызрань</t>
  </si>
  <si>
    <t>ТП "Нефтемаш"</t>
  </si>
  <si>
    <t>не снимается, взял по среднему за два летних замерных</t>
  </si>
  <si>
    <t>ЗАО «Кинельагропласт»
КТП 69, РУ-0,4кВ
ПУ №29139023
ООО "ВСК"</t>
  </si>
  <si>
    <t>не удалось подключиться расчет из объема за день</t>
  </si>
  <si>
    <t>200/5</t>
  </si>
  <si>
    <t>50/5</t>
  </si>
  <si>
    <t>Замер токов в КТП без АСКУЭЭ</t>
  </si>
  <si>
    <t>В</t>
  </si>
  <si>
    <t>С</t>
  </si>
  <si>
    <t>КТП-1941ДУ</t>
  </si>
  <si>
    <t>ТП-Б216</t>
  </si>
  <si>
    <t>0.4</t>
  </si>
  <si>
    <t>ТП-Б215</t>
  </si>
  <si>
    <t>ТП-Б214</t>
  </si>
  <si>
    <t>ТП-Б212</t>
  </si>
  <si>
    <t>ТП Г 913</t>
  </si>
  <si>
    <t>ТП 610 Зу</t>
  </si>
  <si>
    <t>ТП 602 Зу</t>
  </si>
  <si>
    <t>ТП 504 Зу</t>
  </si>
  <si>
    <t>ТП 507 Зу</t>
  </si>
  <si>
    <t>ТП Г 806</t>
  </si>
  <si>
    <t>ТП 202 Алк ВЛ-0.4 ф-2</t>
  </si>
  <si>
    <t>ТП 306 Алк</t>
  </si>
  <si>
    <t>ТП 307 Алк</t>
  </si>
  <si>
    <t>ТП 302 Алк ВЛ-0.4 ф-2</t>
  </si>
  <si>
    <t>ТП 308 Алк</t>
  </si>
  <si>
    <t>ТП 210 Алк</t>
  </si>
  <si>
    <t>ТП 213 Алк ВЛ-0.4кВ ф-1</t>
  </si>
  <si>
    <t>ТП 110 КЛ</t>
  </si>
  <si>
    <t xml:space="preserve">ТП 104 КЛ </t>
  </si>
  <si>
    <t>ТП 108 КЛ</t>
  </si>
  <si>
    <t>ТП 103 КЛ</t>
  </si>
  <si>
    <t>ТП 111 КЛ</t>
  </si>
  <si>
    <t>ТП 721 КЛ ВЛ-0.4кВ ф-2 отпайка от оп.№201/1</t>
  </si>
  <si>
    <t>ТП 719 КЛ</t>
  </si>
  <si>
    <t>ТП 1614 КЛ ВЛ-0.4 кВ ф-1</t>
  </si>
  <si>
    <t>ТП 1617 КЛ</t>
  </si>
  <si>
    <t>ТП 1618 КЛ</t>
  </si>
  <si>
    <t xml:space="preserve">ТП 1602 КС </t>
  </si>
  <si>
    <t>ТП 1603 КС ВЛ-0.4 кВ ф-3</t>
  </si>
  <si>
    <t>ТП-Б110</t>
  </si>
  <si>
    <t>КТП-Г806/400</t>
  </si>
  <si>
    <t>КТП-Г813/100</t>
  </si>
  <si>
    <t>КТП-Г913/160</t>
  </si>
  <si>
    <t>КТП-Г805/160 ВЛ-0,4 кВ ф-3</t>
  </si>
  <si>
    <t>ТП-17, ф-5, ПУ №007259137116579</t>
  </si>
  <si>
    <t>ввод на ТП, ПУ №29129860</t>
  </si>
  <si>
    <t>ПУ №35316742</t>
  </si>
  <si>
    <t>ПУ №35329569</t>
  </si>
  <si>
    <t>не удалось снять</t>
  </si>
  <si>
    <t>прибор учета не поддерживает снятие профиля мощности</t>
  </si>
  <si>
    <t>ПКУ, ПУ №015347(S)</t>
  </si>
  <si>
    <t>ПКУ, ПУ №010897(M) / 010896 (S)</t>
  </si>
  <si>
    <t>ПКУ, ПУ №03196(M) / 03195(S)</t>
  </si>
  <si>
    <t>ввод на ТП ПУ №01124719</t>
  </si>
  <si>
    <t>ПУ не считает реактивную энергию</t>
  </si>
  <si>
    <t>не снимается, взял за прошлый год</t>
  </si>
  <si>
    <t>КТП-Г805/160 ВЛ-0,4кВ ф-3</t>
  </si>
  <si>
    <t>16 июня 2021 г. с 0-00 до 24-00.</t>
  </si>
  <si>
    <t>3,296</t>
  </si>
  <si>
    <t>не удалось снять, нет связи</t>
  </si>
  <si>
    <t>43696930</t>
  </si>
  <si>
    <t>43402849</t>
  </si>
  <si>
    <t>43402865</t>
  </si>
  <si>
    <t>43697020</t>
  </si>
  <si>
    <t>ПО не считает реактивную энергию</t>
  </si>
  <si>
    <t>Не удалось снять</t>
  </si>
  <si>
    <t>ТП Г 813</t>
  </si>
  <si>
    <t>15 июня 2022 г. с 0-00 до 24-00.</t>
  </si>
  <si>
    <t>15 декабря 2021 г. с 0-00 до 24-00.</t>
  </si>
  <si>
    <t>22,430</t>
  </si>
  <si>
    <t>21,108</t>
  </si>
  <si>
    <t>20,610</t>
  </si>
  <si>
    <t>22,154</t>
  </si>
  <si>
    <t>21,094</t>
  </si>
  <si>
    <t>21,136</t>
  </si>
  <si>
    <t>41,180</t>
  </si>
  <si>
    <t>51,146</t>
  </si>
  <si>
    <t>42,428</t>
  </si>
  <si>
    <t>53,672</t>
  </si>
  <si>
    <t>31,266</t>
  </si>
  <si>
    <t>48,946</t>
  </si>
  <si>
    <t>53,538</t>
  </si>
  <si>
    <t>50,840</t>
  </si>
  <si>
    <t>38,142</t>
  </si>
  <si>
    <t>29,242</t>
  </si>
  <si>
    <t>25,154</t>
  </si>
  <si>
    <t>26,000</t>
  </si>
  <si>
    <t>24,702</t>
  </si>
  <si>
    <t>25,600</t>
  </si>
  <si>
    <t>25,878</t>
  </si>
  <si>
    <t>21,406</t>
  </si>
  <si>
    <t>12,022</t>
  </si>
  <si>
    <t>11,292</t>
  </si>
  <si>
    <t>11,400</t>
  </si>
  <si>
    <t>11,866</t>
  </si>
  <si>
    <t>11,202</t>
  </si>
  <si>
    <t>10,812</t>
  </si>
  <si>
    <t>36,978</t>
  </si>
  <si>
    <t>51,604</t>
  </si>
  <si>
    <t>37,646</t>
  </si>
  <si>
    <t>55,642</t>
  </si>
  <si>
    <t>23,024</t>
  </si>
  <si>
    <t>52,684</t>
  </si>
  <si>
    <t>47,916</t>
  </si>
  <si>
    <t>50,924</t>
  </si>
  <si>
    <t>25,084</t>
  </si>
  <si>
    <t>15,252</t>
  </si>
  <si>
    <t>14,008</t>
  </si>
  <si>
    <t>13,944</t>
  </si>
  <si>
    <t>12,722</t>
  </si>
  <si>
    <t>11,862</t>
  </si>
  <si>
    <t>12,682</t>
  </si>
  <si>
    <t>11,038</t>
  </si>
  <si>
    <t>4,496</t>
  </si>
  <si>
    <t>4,530</t>
  </si>
  <si>
    <t>4,510</t>
  </si>
  <si>
    <t>4,418</t>
  </si>
  <si>
    <t>4,468</t>
  </si>
  <si>
    <t>5,426</t>
  </si>
  <si>
    <t>5,642</t>
  </si>
  <si>
    <t>21,164</t>
  </si>
  <si>
    <t>17,676</t>
  </si>
  <si>
    <t>12,658</t>
  </si>
  <si>
    <t>36,418</t>
  </si>
  <si>
    <t>7,524</t>
  </si>
  <si>
    <t>20,180</t>
  </si>
  <si>
    <t>31,578</t>
  </si>
  <si>
    <t>16,438</t>
  </si>
  <si>
    <t>6,076</t>
  </si>
  <si>
    <t>6,344</t>
  </si>
  <si>
    <t>4,836</t>
  </si>
  <si>
    <t>4,846</t>
  </si>
  <si>
    <t>4,706</t>
  </si>
  <si>
    <t>4,578</t>
  </si>
  <si>
    <t>4,582</t>
  </si>
  <si>
    <t>4,688</t>
  </si>
  <si>
    <t>4,652</t>
  </si>
  <si>
    <t>4,614</t>
  </si>
  <si>
    <t>6,226</t>
  </si>
  <si>
    <t>6,284</t>
  </si>
  <si>
    <t>6,334</t>
  </si>
  <si>
    <t>6,218</t>
  </si>
  <si>
    <t>6,198</t>
  </si>
  <si>
    <t>6,050</t>
  </si>
  <si>
    <t>5,894</t>
  </si>
  <si>
    <t>18,556</t>
  </si>
  <si>
    <t>15,844</t>
  </si>
  <si>
    <t>14,546</t>
  </si>
  <si>
    <t>34,478</t>
  </si>
  <si>
    <t>7,042</t>
  </si>
  <si>
    <t>21,376</t>
  </si>
  <si>
    <t>35,820</t>
  </si>
  <si>
    <t>17,000</t>
  </si>
  <si>
    <t>6,698</t>
  </si>
  <si>
    <t>6,726</t>
  </si>
  <si>
    <t>6,756</t>
  </si>
  <si>
    <t>6,886</t>
  </si>
  <si>
    <t>6,792</t>
  </si>
  <si>
    <t>6,728</t>
  </si>
  <si>
    <t>6,790</t>
  </si>
  <si>
    <t>6,946</t>
  </si>
  <si>
    <t>6,842</t>
  </si>
  <si>
    <t>6,900</t>
  </si>
  <si>
    <t>320</t>
  </si>
  <si>
    <t>Ктт</t>
  </si>
  <si>
    <t>200</t>
  </si>
  <si>
    <t>Красч</t>
  </si>
  <si>
    <t>900</t>
  </si>
  <si>
    <t>№</t>
  </si>
  <si>
    <t>Наименование подстанции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</si>
  <si>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</si>
  <si>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</si>
  <si>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</si>
  <si>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</si>
  <si>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</si>
  <si>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</si>
  <si>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</si>
  <si>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</si>
  <si>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</si>
  <si>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</si>
  <si>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</si>
  <si>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</si>
  <si>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</si>
  <si>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</si>
  <si>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</si>
  <si>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</si>
  <si>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</si>
  <si>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</si>
  <si>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</si>
  <si>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</si>
  <si>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</si>
  <si>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</si>
  <si>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</si>
  <si>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</si>
  <si>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ПС Спиртзавод 110/6 кВ (Волжская сетевая компания)</t>
  </si>
  <si>
    <t>Ввод 110 кВ</t>
  </si>
  <si>
    <t>W, прием</t>
  </si>
  <si>
    <t>МВт*ч</t>
  </si>
  <si>
    <t>W, отдача</t>
  </si>
  <si>
    <t>Var, прием</t>
  </si>
  <si>
    <t>Мвар*ч</t>
  </si>
  <si>
    <t>Var, отдача</t>
  </si>
  <si>
    <t>P</t>
  </si>
  <si>
    <t>МВар</t>
  </si>
  <si>
    <t>tg</t>
  </si>
  <si>
    <t>ТП 310 Алк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</si>
</sst>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5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0"/>
      <name val="Arial Cyr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41"/>
      </patternFill>
    </fill>
    <fill>
      <patternFill patternType="solid">
        <fgColor indexed="41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B0E9A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9" applyNumberFormat="0" applyFill="0" applyAlignment="0" applyProtection="0"/>
    <xf numFmtId="4" fontId="18" fillId="0" borderId="0">
      <alignment vertical="center"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9" fillId="0" borderId="33" applyNumberFormat="0" applyFill="0" applyProtection="0">
      <alignment horizontal="center"/>
    </xf>
    <xf numFmtId="0" fontId="29" fillId="0" borderId="35" applyNumberFormat="0" applyFill="0" applyAlignment="0" applyProtection="0"/>
    <xf numFmtId="0" fontId="30" fillId="0" borderId="34" applyNumberFormat="0" applyFill="0" applyProtection="0">
      <alignment horizontal="left"/>
    </xf>
    <xf numFmtId="0" fontId="30" fillId="37" borderId="33" applyNumberFormat="0" applyProtection="0">
      <alignment horizontal="center"/>
    </xf>
    <xf numFmtId="0" fontId="31" fillId="0" borderId="0" applyNumberFormat="0" applyFill="0" applyProtection="0"/>
    <xf numFmtId="0" fontId="32" fillId="0" borderId="0" applyNumberFormat="0" applyFill="0" applyProtection="0"/>
    <xf numFmtId="0" fontId="3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6" fillId="0" borderId="37" applyNumberFormat="0" applyFill="0" applyAlignment="0" applyProtection="0"/>
    <xf numFmtId="0" fontId="37" fillId="0" borderId="38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39" applyNumberFormat="0" applyAlignment="0" applyProtection="0"/>
    <xf numFmtId="0" fontId="42" fillId="42" borderId="40" applyNumberFormat="0" applyAlignment="0" applyProtection="0"/>
    <xf numFmtId="0" fontId="43" fillId="42" borderId="39" applyNumberFormat="0" applyAlignment="0" applyProtection="0"/>
    <xf numFmtId="0" fontId="44" fillId="0" borderId="41" applyNumberFormat="0" applyFill="0" applyAlignment="0" applyProtection="0"/>
    <xf numFmtId="0" fontId="45" fillId="43" borderId="42" applyNumberFormat="0" applyAlignment="0" applyProtection="0"/>
    <xf numFmtId="0" fontId="46" fillId="0" borderId="0" applyNumberFormat="0" applyFill="0" applyBorder="0" applyAlignment="0" applyProtection="0"/>
    <xf numFmtId="0" fontId="33" fillId="44" borderId="43" applyNumberFormat="0" applyFont="0" applyAlignment="0" applyProtection="0"/>
    <xf numFmtId="0" fontId="47" fillId="0" borderId="0" applyNumberFormat="0" applyFill="0" applyBorder="0" applyAlignment="0" applyProtection="0"/>
    <xf numFmtId="0" fontId="28" fillId="0" borderId="44" applyNumberFormat="0" applyFill="0" applyAlignment="0" applyProtection="0"/>
    <xf numFmtId="0" fontId="48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48" fillId="68" borderId="0" applyNumberFormat="0" applyBorder="0" applyAlignment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2" fillId="0" borderId="46" applyNumberFormat="0" applyFon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49" fillId="0" borderId="33" applyNumberFormat="0" applyFill="0" applyAlignment="0" applyProtection="0"/>
    <xf numFmtId="0" fontId="30" fillId="0" borderId="45" applyNumberFormat="0" applyFill="0" applyAlignment="0" applyProtection="0"/>
    <xf numFmtId="0" fontId="29" fillId="0" borderId="0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0" fillId="0" borderId="33" applyNumberFormat="0" applyFill="0" applyAlignment="0" applyProtection="0"/>
    <xf numFmtId="0" fontId="49" fillId="0" borderId="33" applyNumberForma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2" fillId="0" borderId="0" applyNumberFormat="0" applyFill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1" fillId="0" borderId="0" applyNumberFormat="0" applyFill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2" fillId="0" borderId="46" applyNumberFormat="0" applyFon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2" fillId="0" borderId="0" applyNumberFormat="0" applyFill="0" applyProtection="0"/>
    <xf numFmtId="0" fontId="31" fillId="0" borderId="0" applyNumberFormat="0" applyFill="0" applyProtection="0"/>
    <xf numFmtId="0" fontId="32" fillId="0" borderId="0" applyNumberFormat="0" applyFill="0" applyProtection="0"/>
    <xf numFmtId="0" fontId="49" fillId="0" borderId="33" applyNumberFormat="0" applyFill="0" applyAlignment="0" applyProtection="0"/>
    <xf numFmtId="0" fontId="32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0" applyNumberFormat="0" applyFill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5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33" applyNumberFormat="0" applyFill="0" applyAlignment="0" applyProtection="0"/>
    <xf numFmtId="0" fontId="31" fillId="0" borderId="46" applyNumberFormat="0" applyFont="0" applyFill="0" applyAlignment="0" applyProtection="0"/>
  </cellStyleXfs>
  <cellXfs count="323">
    <xf numFmtId="0" fontId="0" fillId="0" borderId="0" xfId="0"/>
    <xf numFmtId="0" fontId="21" fillId="0" borderId="0" xfId="1" applyFont="1"/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right"/>
    </xf>
    <xf numFmtId="49" fontId="21" fillId="0" borderId="10" xfId="1" applyNumberFormat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164" fontId="21" fillId="0" borderId="10" xfId="1" applyNumberFormat="1" applyFont="1" applyBorder="1" applyAlignment="1">
      <alignment vertical="center"/>
    </xf>
    <xf numFmtId="0" fontId="21" fillId="0" borderId="10" xfId="1" applyFont="1" applyFill="1" applyBorder="1" applyAlignment="1">
      <alignment horizontal="center" vertical="center"/>
    </xf>
    <xf numFmtId="164" fontId="21" fillId="26" borderId="10" xfId="1" applyNumberFormat="1" applyFont="1" applyFill="1" applyBorder="1" applyAlignment="1">
      <alignment vertical="center" wrapText="1"/>
    </xf>
    <xf numFmtId="0" fontId="21" fillId="0" borderId="0" xfId="1" applyFont="1" applyFill="1" applyAlignment="1">
      <alignment horizontal="center" vertical="center"/>
    </xf>
    <xf numFmtId="164" fontId="25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1" fillId="26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64" fontId="24" fillId="25" borderId="10" xfId="2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64" fontId="21" fillId="24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right" vertical="center"/>
    </xf>
    <xf numFmtId="164" fontId="21" fillId="26" borderId="10" xfId="1" applyNumberFormat="1" applyFont="1" applyFill="1" applyBorder="1" applyAlignment="1">
      <alignment horizontal="right" vertical="center" wrapText="1"/>
    </xf>
    <xf numFmtId="164" fontId="21" fillId="0" borderId="10" xfId="0" applyNumberFormat="1" applyFont="1" applyBorder="1" applyAlignment="1">
      <alignment vertical="center"/>
    </xf>
    <xf numFmtId="0" fontId="27" fillId="0" borderId="0" xfId="0" applyFont="1"/>
    <xf numFmtId="0" fontId="22" fillId="0" borderId="0" xfId="1" applyFont="1" applyBorder="1" applyAlignment="1">
      <alignment horizontal="center" vertical="center"/>
    </xf>
    <xf numFmtId="164" fontId="24" fillId="28" borderId="10" xfId="20" applyNumberFormat="1" applyFont="1" applyFill="1" applyBorder="1" applyAlignment="1">
      <alignment horizontal="right" vertical="center"/>
    </xf>
    <xf numFmtId="164" fontId="21" fillId="27" borderId="10" xfId="0" applyNumberFormat="1" applyFont="1" applyFill="1" applyBorder="1" applyAlignment="1">
      <alignment horizontal="right" vertical="center" wrapText="1"/>
    </xf>
    <xf numFmtId="0" fontId="21" fillId="27" borderId="10" xfId="1" applyFont="1" applyFill="1" applyBorder="1" applyAlignment="1">
      <alignment horizontal="center" vertical="center"/>
    </xf>
    <xf numFmtId="0" fontId="26" fillId="27" borderId="10" xfId="1" applyFont="1" applyFill="1" applyBorder="1" applyAlignment="1">
      <alignment horizontal="center" vertical="center"/>
    </xf>
    <xf numFmtId="164" fontId="24" fillId="28" borderId="10" xfId="20" applyNumberFormat="1" applyFont="1" applyFill="1" applyBorder="1" applyAlignment="1">
      <alignment vertical="center"/>
    </xf>
    <xf numFmtId="164" fontId="21" fillId="27" borderId="10" xfId="0" applyNumberFormat="1" applyFont="1" applyFill="1" applyBorder="1" applyAlignment="1">
      <alignment vertical="center" wrapText="1"/>
    </xf>
    <xf numFmtId="0" fontId="26" fillId="27" borderId="10" xfId="1" applyFont="1" applyFill="1" applyBorder="1" applyAlignment="1">
      <alignment horizontal="right" vertical="center"/>
    </xf>
    <xf numFmtId="0" fontId="21" fillId="27" borderId="10" xfId="1" applyFont="1" applyFill="1" applyBorder="1" applyAlignment="1">
      <alignment horizontal="right" vertical="center"/>
    </xf>
    <xf numFmtId="0" fontId="21" fillId="27" borderId="10" xfId="1" applyFont="1" applyFill="1" applyBorder="1" applyAlignment="1">
      <alignment horizontal="center" vertical="center" wrapText="1"/>
    </xf>
    <xf numFmtId="164" fontId="21" fillId="26" borderId="10" xfId="1" applyNumberFormat="1" applyFont="1" applyFill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27" borderId="15" xfId="1" applyFont="1" applyFill="1" applyBorder="1" applyAlignment="1">
      <alignment horizontal="center" vertical="center"/>
    </xf>
    <xf numFmtId="0" fontId="21" fillId="27" borderId="16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164" fontId="21" fillId="27" borderId="17" xfId="0" applyNumberFormat="1" applyFont="1" applyFill="1" applyBorder="1" applyAlignment="1">
      <alignment vertical="center" wrapText="1"/>
    </xf>
    <xf numFmtId="0" fontId="21" fillId="27" borderId="18" xfId="1" applyFont="1" applyFill="1" applyBorder="1" applyAlignment="1">
      <alignment horizontal="center" vertical="center"/>
    </xf>
    <xf numFmtId="0" fontId="21" fillId="27" borderId="16" xfId="1" applyFont="1" applyFill="1" applyBorder="1" applyAlignment="1">
      <alignment horizontal="right" vertical="center"/>
    </xf>
    <xf numFmtId="0" fontId="21" fillId="27" borderId="14" xfId="1" applyFont="1" applyFill="1" applyBorder="1" applyAlignment="1">
      <alignment horizontal="center" vertical="center" wrapText="1"/>
    </xf>
    <xf numFmtId="164" fontId="21" fillId="27" borderId="17" xfId="0" applyNumberFormat="1" applyFont="1" applyFill="1" applyBorder="1" applyAlignment="1">
      <alignment horizontal="right" vertical="center" wrapText="1"/>
    </xf>
    <xf numFmtId="0" fontId="22" fillId="0" borderId="0" xfId="1" applyFont="1" applyBorder="1" applyAlignment="1">
      <alignment horizontal="center" vertical="center"/>
    </xf>
    <xf numFmtId="0" fontId="21" fillId="29" borderId="16" xfId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 wrapText="1"/>
    </xf>
    <xf numFmtId="49" fontId="21" fillId="0" borderId="13" xfId="1" applyNumberFormat="1" applyFont="1" applyBorder="1" applyAlignment="1">
      <alignment horizontal="center" vertical="center" wrapText="1"/>
    </xf>
    <xf numFmtId="0" fontId="26" fillId="27" borderId="16" xfId="1" applyFont="1" applyFill="1" applyBorder="1" applyAlignment="1">
      <alignment horizontal="center" vertical="center"/>
    </xf>
    <xf numFmtId="0" fontId="26" fillId="27" borderId="16" xfId="1" applyFont="1" applyFill="1" applyBorder="1" applyAlignment="1">
      <alignment horizontal="right" vertical="center"/>
    </xf>
    <xf numFmtId="0" fontId="21" fillId="29" borderId="14" xfId="1" applyFont="1" applyFill="1" applyBorder="1" applyAlignment="1">
      <alignment horizontal="center" vertical="center" wrapText="1"/>
    </xf>
    <xf numFmtId="164" fontId="21" fillId="29" borderId="15" xfId="0" applyNumberFormat="1" applyFont="1" applyFill="1" applyBorder="1" applyAlignment="1">
      <alignment vertical="center" wrapText="1"/>
    </xf>
    <xf numFmtId="164" fontId="21" fillId="30" borderId="16" xfId="0" applyNumberFormat="1" applyFont="1" applyFill="1" applyBorder="1" applyAlignment="1">
      <alignment vertical="center" wrapText="1"/>
    </xf>
    <xf numFmtId="164" fontId="21" fillId="30" borderId="18" xfId="0" applyNumberFormat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49" fontId="21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22" fillId="0" borderId="0" xfId="1" applyFont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164" fontId="21" fillId="27" borderId="13" xfId="0" applyNumberFormat="1" applyFont="1" applyFill="1" applyBorder="1" applyAlignment="1">
      <alignment vertical="center" wrapText="1"/>
    </xf>
    <xf numFmtId="0" fontId="21" fillId="27" borderId="24" xfId="1" applyFont="1" applyFill="1" applyBorder="1" applyAlignment="1">
      <alignment horizontal="right" vertical="center"/>
    </xf>
    <xf numFmtId="0" fontId="21" fillId="0" borderId="12" xfId="1" applyFont="1" applyBorder="1" applyAlignment="1">
      <alignment horizontal="center" vertical="center"/>
    </xf>
    <xf numFmtId="0" fontId="21" fillId="27" borderId="12" xfId="1" applyFont="1" applyFill="1" applyBorder="1" applyAlignment="1">
      <alignment horizontal="center" vertical="center" wrapText="1"/>
    </xf>
    <xf numFmtId="0" fontId="21" fillId="27" borderId="25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49" fontId="21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7" fillId="0" borderId="0" xfId="0" applyFont="1" applyAlignment="1">
      <alignment horizontal="right"/>
    </xf>
    <xf numFmtId="0" fontId="26" fillId="27" borderId="28" xfId="1" applyFont="1" applyFill="1" applyBorder="1" applyAlignment="1">
      <alignment horizontal="center" vertical="center"/>
    </xf>
    <xf numFmtId="164" fontId="21" fillId="0" borderId="10" xfId="46" applyNumberFormat="1" applyFont="1" applyBorder="1" applyAlignment="1">
      <alignment horizontal="right"/>
    </xf>
    <xf numFmtId="164" fontId="21" fillId="0" borderId="29" xfId="0" applyNumberFormat="1" applyFont="1" applyBorder="1" applyAlignment="1">
      <alignment horizontal="right" vertical="center"/>
    </xf>
    <xf numFmtId="0" fontId="21" fillId="27" borderId="27" xfId="1" applyFont="1" applyFill="1" applyBorder="1" applyAlignment="1">
      <alignment horizontal="center" vertical="center" wrapText="1"/>
    </xf>
    <xf numFmtId="0" fontId="21" fillId="27" borderId="28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164" fontId="21" fillId="32" borderId="10" xfId="0" applyNumberFormat="1" applyFont="1" applyFill="1" applyBorder="1" applyAlignment="1">
      <alignment vertical="center"/>
    </xf>
    <xf numFmtId="164" fontId="21" fillId="32" borderId="10" xfId="1" applyNumberFormat="1" applyFont="1" applyFill="1" applyBorder="1" applyAlignment="1">
      <alignment vertical="center" wrapText="1"/>
    </xf>
    <xf numFmtId="164" fontId="21" fillId="32" borderId="10" xfId="1" applyNumberFormat="1" applyFont="1" applyFill="1" applyBorder="1" applyAlignment="1">
      <alignment horizontal="right" vertical="center" wrapText="1"/>
    </xf>
    <xf numFmtId="164" fontId="21" fillId="32" borderId="10" xfId="0" applyNumberFormat="1" applyFont="1" applyFill="1" applyBorder="1" applyAlignment="1">
      <alignment horizontal="right" vertical="center"/>
    </xf>
    <xf numFmtId="164" fontId="21" fillId="32" borderId="10" xfId="1" applyNumberFormat="1" applyFont="1" applyFill="1" applyBorder="1" applyAlignment="1">
      <alignment vertical="center"/>
    </xf>
    <xf numFmtId="164" fontId="25" fillId="32" borderId="10" xfId="0" applyNumberFormat="1" applyFont="1" applyFill="1" applyBorder="1" applyAlignment="1">
      <alignment vertical="center"/>
    </xf>
    <xf numFmtId="164" fontId="21" fillId="36" borderId="10" xfId="1" applyNumberFormat="1" applyFont="1" applyFill="1" applyBorder="1" applyAlignment="1">
      <alignment vertical="center"/>
    </xf>
    <xf numFmtId="164" fontId="21" fillId="36" borderId="10" xfId="1" applyNumberFormat="1" applyFont="1" applyFill="1" applyBorder="1" applyAlignment="1">
      <alignment vertical="center" wrapText="1"/>
    </xf>
    <xf numFmtId="0" fontId="21" fillId="27" borderId="16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21" fillId="32" borderId="29" xfId="0" applyNumberFormat="1" applyFont="1" applyFill="1" applyBorder="1" applyAlignment="1">
      <alignment horizontal="right" vertical="center"/>
    </xf>
    <xf numFmtId="164" fontId="21" fillId="32" borderId="10" xfId="46" applyNumberFormat="1" applyFont="1" applyFill="1" applyBorder="1" applyAlignment="1">
      <alignment horizontal="right"/>
    </xf>
    <xf numFmtId="0" fontId="21" fillId="0" borderId="10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164" fontId="24" fillId="28" borderId="10" xfId="20" applyNumberFormat="1" applyFont="1" applyFill="1" applyBorder="1" applyAlignment="1">
      <alignment horizontal="center" vertical="center"/>
    </xf>
    <xf numFmtId="0" fontId="0" fillId="33" borderId="0" xfId="0" applyFill="1"/>
    <xf numFmtId="0" fontId="0" fillId="31" borderId="0" xfId="0" applyFill="1" applyAlignment="1">
      <alignment horizontal="right"/>
    </xf>
    <xf numFmtId="0" fontId="0" fillId="31" borderId="0" xfId="0" applyFill="1" applyAlignment="1">
      <alignment horizontal="left"/>
    </xf>
    <xf numFmtId="0" fontId="0" fillId="0" borderId="0" xfId="0" applyFill="1"/>
    <xf numFmtId="0" fontId="0" fillId="69" borderId="0" xfId="0" applyFill="1" applyAlignment="1">
      <alignment horizontal="left"/>
    </xf>
    <xf numFmtId="0" fontId="0" fillId="69" borderId="0" xfId="0" applyFill="1" applyAlignment="1">
      <alignment horizontal="right"/>
    </xf>
    <xf numFmtId="0" fontId="21" fillId="0" borderId="10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27" borderId="14" xfId="1" applyFont="1" applyFill="1" applyBorder="1" applyAlignment="1">
      <alignment horizontal="left" vertical="center" wrapText="1"/>
    </xf>
    <xf numFmtId="0" fontId="21" fillId="27" borderId="15" xfId="1" applyFont="1" applyFill="1" applyBorder="1" applyAlignment="1">
      <alignment horizontal="left" vertical="center"/>
    </xf>
    <xf numFmtId="0" fontId="26" fillId="27" borderId="28" xfId="1" applyFont="1" applyFill="1" applyBorder="1" applyAlignment="1">
      <alignment horizontal="left" vertical="center"/>
    </xf>
    <xf numFmtId="0" fontId="21" fillId="27" borderId="28" xfId="1" applyFont="1" applyFill="1" applyBorder="1" applyAlignment="1">
      <alignment horizontal="left" vertical="center"/>
    </xf>
    <xf numFmtId="164" fontId="24" fillId="28" borderId="10" xfId="20" applyNumberFormat="1" applyFont="1" applyFill="1" applyBorder="1" applyAlignment="1">
      <alignment horizontal="left" vertical="center"/>
    </xf>
    <xf numFmtId="164" fontId="21" fillId="27" borderId="10" xfId="0" applyNumberFormat="1" applyFont="1" applyFill="1" applyBorder="1" applyAlignment="1">
      <alignment horizontal="left" vertical="center" wrapText="1"/>
    </xf>
    <xf numFmtId="164" fontId="21" fillId="27" borderId="17" xfId="0" applyNumberFormat="1" applyFont="1" applyFill="1" applyBorder="1" applyAlignment="1">
      <alignment horizontal="left" vertical="center" wrapText="1"/>
    </xf>
    <xf numFmtId="0" fontId="21" fillId="27" borderId="18" xfId="1" applyFont="1" applyFill="1" applyBorder="1" applyAlignment="1">
      <alignment horizontal="left" vertical="center"/>
    </xf>
    <xf numFmtId="0" fontId="21" fillId="27" borderId="27" xfId="1" applyFont="1" applyFill="1" applyBorder="1" applyAlignment="1">
      <alignment horizontal="left" vertical="center" wrapText="1"/>
    </xf>
    <xf numFmtId="0" fontId="26" fillId="27" borderId="16" xfId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49" fontId="21" fillId="0" borderId="0" xfId="1" applyNumberFormat="1" applyFont="1" applyBorder="1" applyAlignment="1">
      <alignment horizontal="left" vertical="center" wrapText="1"/>
    </xf>
    <xf numFmtId="164" fontId="21" fillId="27" borderId="13" xfId="0" applyNumberFormat="1" applyFont="1" applyFill="1" applyBorder="1" applyAlignment="1">
      <alignment horizontal="left" vertical="center" wrapText="1"/>
    </xf>
    <xf numFmtId="0" fontId="21" fillId="27" borderId="24" xfId="1" applyFont="1" applyFill="1" applyBorder="1" applyAlignment="1">
      <alignment horizontal="left" vertical="center"/>
    </xf>
    <xf numFmtId="0" fontId="21" fillId="27" borderId="12" xfId="1" applyFont="1" applyFill="1" applyBorder="1" applyAlignment="1">
      <alignment horizontal="left" vertical="center" wrapText="1"/>
    </xf>
    <xf numFmtId="0" fontId="21" fillId="27" borderId="25" xfId="1" applyFont="1" applyFill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1" fillId="70" borderId="14" xfId="1" applyFont="1" applyFill="1" applyBorder="1" applyAlignment="1">
      <alignment horizontal="left" vertical="center"/>
    </xf>
    <xf numFmtId="0" fontId="21" fillId="70" borderId="10" xfId="1" applyFont="1" applyFill="1" applyBorder="1" applyAlignment="1">
      <alignment horizontal="left" vertical="center"/>
    </xf>
    <xf numFmtId="164" fontId="25" fillId="70" borderId="10" xfId="0" applyNumberFormat="1" applyFont="1" applyFill="1" applyBorder="1" applyAlignment="1">
      <alignment horizontal="left" vertical="center"/>
    </xf>
    <xf numFmtId="0" fontId="21" fillId="70" borderId="17" xfId="1" applyFont="1" applyFill="1" applyBorder="1" applyAlignment="1">
      <alignment horizontal="left" vertical="center"/>
    </xf>
    <xf numFmtId="164" fontId="21" fillId="70" borderId="10" xfId="0" applyNumberFormat="1" applyFont="1" applyFill="1" applyBorder="1" applyAlignment="1">
      <alignment horizontal="left" vertical="center"/>
    </xf>
    <xf numFmtId="164" fontId="21" fillId="70" borderId="10" xfId="1" applyNumberFormat="1" applyFont="1" applyFill="1" applyBorder="1" applyAlignment="1">
      <alignment horizontal="left" vertical="center" wrapText="1"/>
    </xf>
    <xf numFmtId="164" fontId="21" fillId="70" borderId="10" xfId="1" applyNumberFormat="1" applyFont="1" applyFill="1" applyBorder="1" applyAlignment="1">
      <alignment horizontal="left" vertical="center"/>
    </xf>
    <xf numFmtId="0" fontId="21" fillId="70" borderId="13" xfId="1" applyFont="1" applyFill="1" applyBorder="1" applyAlignment="1">
      <alignment horizontal="left" vertical="center"/>
    </xf>
    <xf numFmtId="0" fontId="21" fillId="70" borderId="12" xfId="1" applyFont="1" applyFill="1" applyBorder="1" applyAlignment="1">
      <alignment horizontal="left" vertical="center"/>
    </xf>
    <xf numFmtId="0" fontId="21" fillId="70" borderId="14" xfId="1" applyFont="1" applyFill="1" applyBorder="1" applyAlignment="1">
      <alignment horizontal="left" vertical="center" wrapText="1"/>
    </xf>
    <xf numFmtId="0" fontId="21" fillId="70" borderId="10" xfId="1" applyFont="1" applyFill="1" applyBorder="1" applyAlignment="1">
      <alignment horizontal="left" vertical="center" wrapText="1"/>
    </xf>
    <xf numFmtId="0" fontId="21" fillId="70" borderId="17" xfId="1" applyFont="1" applyFill="1" applyBorder="1" applyAlignment="1">
      <alignment horizontal="left" vertical="center" wrapText="1"/>
    </xf>
    <xf numFmtId="164" fontId="21" fillId="27" borderId="15" xfId="0" applyNumberFormat="1" applyFont="1" applyFill="1" applyBorder="1" applyAlignment="1">
      <alignment horizontal="left" vertical="center" wrapText="1"/>
    </xf>
    <xf numFmtId="164" fontId="21" fillId="70" borderId="16" xfId="0" applyNumberFormat="1" applyFont="1" applyFill="1" applyBorder="1" applyAlignment="1">
      <alignment horizontal="left" vertical="center" wrapText="1"/>
    </xf>
    <xf numFmtId="164" fontId="24" fillId="70" borderId="10" xfId="131" applyNumberFormat="1" applyFont="1" applyFill="1" applyBorder="1" applyAlignment="1">
      <alignment horizontal="left" vertical="center"/>
    </xf>
    <xf numFmtId="164" fontId="21" fillId="70" borderId="18" xfId="0" applyNumberFormat="1" applyFont="1" applyFill="1" applyBorder="1" applyAlignment="1">
      <alignment horizontal="left" vertical="center" wrapText="1"/>
    </xf>
    <xf numFmtId="164" fontId="24" fillId="70" borderId="10" xfId="252" applyNumberFormat="1" applyFont="1" applyFill="1" applyBorder="1" applyAlignment="1">
      <alignment horizontal="left" vertical="center"/>
    </xf>
    <xf numFmtId="164" fontId="24" fillId="70" borderId="10" xfId="140" applyNumberFormat="1" applyFont="1" applyFill="1" applyBorder="1" applyAlignment="1">
      <alignment horizontal="left" vertical="center"/>
    </xf>
    <xf numFmtId="164" fontId="24" fillId="70" borderId="10" xfId="135" applyNumberFormat="1" applyFont="1" applyFill="1" applyBorder="1" applyAlignment="1">
      <alignment horizontal="left" vertical="center"/>
    </xf>
    <xf numFmtId="164" fontId="24" fillId="70" borderId="10" xfId="149" applyNumberFormat="1" applyFont="1" applyFill="1" applyBorder="1" applyAlignment="1">
      <alignment horizontal="left" vertical="center"/>
    </xf>
    <xf numFmtId="164" fontId="24" fillId="70" borderId="10" xfId="51" applyNumberFormat="1" applyFont="1" applyFill="1" applyBorder="1" applyAlignment="1">
      <alignment horizontal="left" vertical="center"/>
    </xf>
    <xf numFmtId="164" fontId="24" fillId="70" borderId="10" xfId="116" applyNumberFormat="1" applyFont="1" applyFill="1" applyBorder="1" applyAlignment="1">
      <alignment horizontal="left" vertical="center"/>
    </xf>
    <xf numFmtId="164" fontId="24" fillId="70" borderId="10" xfId="107" applyNumberFormat="1" applyFont="1" applyFill="1" applyBorder="1" applyAlignment="1">
      <alignment horizontal="left" vertical="center"/>
    </xf>
    <xf numFmtId="164" fontId="24" fillId="70" borderId="10" xfId="108" applyNumberFormat="1" applyFont="1" applyFill="1" applyBorder="1" applyAlignment="1">
      <alignment horizontal="left" vertical="center"/>
    </xf>
    <xf numFmtId="164" fontId="24" fillId="70" borderId="10" xfId="52" applyNumberFormat="1" applyFont="1" applyFill="1" applyBorder="1" applyAlignment="1">
      <alignment horizontal="left" vertical="center"/>
    </xf>
    <xf numFmtId="164" fontId="24" fillId="70" borderId="10" xfId="113" applyNumberFormat="1" applyFont="1" applyFill="1" applyBorder="1" applyAlignment="1">
      <alignment horizontal="left" vertical="center"/>
    </xf>
    <xf numFmtId="0" fontId="21" fillId="70" borderId="14" xfId="1" applyFont="1" applyFill="1" applyBorder="1" applyAlignment="1">
      <alignment horizontal="left" vertical="center"/>
    </xf>
    <xf numFmtId="0" fontId="21" fillId="70" borderId="10" xfId="1" applyFont="1" applyFill="1" applyBorder="1" applyAlignment="1">
      <alignment horizontal="left" vertical="center"/>
    </xf>
    <xf numFmtId="0" fontId="21" fillId="70" borderId="17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70" borderId="10" xfId="0" applyNumberFormat="1" applyFont="1" applyFill="1" applyBorder="1" applyAlignment="1">
      <alignment horizontal="left" vertical="center"/>
    </xf>
    <xf numFmtId="0" fontId="21" fillId="70" borderId="10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1" fillId="70" borderId="14" xfId="1" applyFont="1" applyFill="1" applyBorder="1" applyAlignment="1">
      <alignment horizontal="left" vertical="center"/>
    </xf>
    <xf numFmtId="0" fontId="21" fillId="70" borderId="10" xfId="1" applyFont="1" applyFill="1" applyBorder="1" applyAlignment="1">
      <alignment horizontal="left" vertical="center"/>
    </xf>
    <xf numFmtId="0" fontId="21" fillId="70" borderId="17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 wrapText="1"/>
    </xf>
    <xf numFmtId="49" fontId="21" fillId="0" borderId="0" xfId="1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49" fontId="21" fillId="0" borderId="0" xfId="1" applyNumberFormat="1" applyFont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164" fontId="21" fillId="0" borderId="0" xfId="0" applyNumberFormat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21" fillId="70" borderId="10" xfId="0" applyFont="1" applyFill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49" fontId="21" fillId="0" borderId="0" xfId="1" applyNumberFormat="1" applyFont="1" applyAlignment="1">
      <alignment horizontal="right" vertical="center"/>
    </xf>
    <xf numFmtId="164" fontId="24" fillId="70" borderId="10" xfId="160" applyNumberFormat="1" applyFont="1" applyFill="1" applyBorder="1" applyAlignment="1">
      <alignment horizontal="left" vertical="center"/>
    </xf>
    <xf numFmtId="164" fontId="24" fillId="70" borderId="10" xfId="161" applyNumberFormat="1" applyFont="1" applyFill="1" applyBorder="1" applyAlignment="1">
      <alignment horizontal="left" vertical="center"/>
    </xf>
    <xf numFmtId="164" fontId="24" fillId="70" borderId="10" xfId="166" applyNumberFormat="1" applyFont="1" applyFill="1" applyBorder="1" applyAlignment="1">
      <alignment horizontal="left" vertical="center"/>
    </xf>
    <xf numFmtId="164" fontId="21" fillId="0" borderId="0" xfId="0" applyNumberFormat="1" applyFont="1" applyAlignment="1">
      <alignment vertical="center" wrapText="1"/>
    </xf>
    <xf numFmtId="0" fontId="21" fillId="0" borderId="17" xfId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1" fillId="70" borderId="14" xfId="1" applyFont="1" applyFill="1" applyBorder="1" applyAlignment="1">
      <alignment horizontal="left" vertical="center"/>
    </xf>
    <xf numFmtId="0" fontId="21" fillId="70" borderId="10" xfId="1" applyFont="1" applyFill="1" applyBorder="1" applyAlignment="1">
      <alignment horizontal="left" vertical="center"/>
    </xf>
    <xf numFmtId="0" fontId="21" fillId="70" borderId="17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1" fillId="0" borderId="19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0" fontId="21" fillId="28" borderId="14" xfId="1" applyFont="1" applyFill="1" applyBorder="1" applyAlignment="1">
      <alignment horizontal="center" vertical="center" wrapText="1"/>
    </xf>
    <xf numFmtId="0" fontId="21" fillId="28" borderId="10" xfId="1" applyFont="1" applyFill="1" applyBorder="1" applyAlignment="1">
      <alignment horizontal="center" vertical="center" wrapText="1"/>
    </xf>
    <xf numFmtId="0" fontId="21" fillId="28" borderId="17" xfId="1" applyFont="1" applyFill="1" applyBorder="1" applyAlignment="1">
      <alignment horizontal="center" vertical="center" wrapText="1"/>
    </xf>
    <xf numFmtId="49" fontId="21" fillId="70" borderId="19" xfId="1" applyNumberFormat="1" applyFont="1" applyFill="1" applyBorder="1" applyAlignment="1">
      <alignment horizontal="left" vertical="center" wrapText="1"/>
    </xf>
    <xf numFmtId="49" fontId="21" fillId="70" borderId="20" xfId="1" applyNumberFormat="1" applyFont="1" applyFill="1" applyBorder="1" applyAlignment="1">
      <alignment horizontal="left" vertical="center" wrapText="1"/>
    </xf>
    <xf numFmtId="49" fontId="21" fillId="70" borderId="21" xfId="1" applyNumberFormat="1" applyFont="1" applyFill="1" applyBorder="1" applyAlignment="1">
      <alignment horizontal="left" vertical="center" wrapText="1"/>
    </xf>
    <xf numFmtId="0" fontId="21" fillId="28" borderId="14" xfId="1" applyFont="1" applyFill="1" applyBorder="1" applyAlignment="1">
      <alignment horizontal="left" vertical="center" wrapText="1"/>
    </xf>
    <xf numFmtId="0" fontId="21" fillId="28" borderId="10" xfId="1" applyFont="1" applyFill="1" applyBorder="1" applyAlignment="1">
      <alignment horizontal="left" vertical="center" wrapText="1"/>
    </xf>
    <xf numFmtId="0" fontId="21" fillId="28" borderId="17" xfId="1" applyFont="1" applyFill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49" fontId="21" fillId="70" borderId="30" xfId="1" applyNumberFormat="1" applyFont="1" applyFill="1" applyBorder="1" applyAlignment="1">
      <alignment horizontal="left" vertical="center" wrapText="1"/>
    </xf>
    <xf numFmtId="49" fontId="21" fillId="70" borderId="31" xfId="1" applyNumberFormat="1" applyFont="1" applyFill="1" applyBorder="1" applyAlignment="1">
      <alignment horizontal="left" vertical="center" wrapText="1"/>
    </xf>
    <xf numFmtId="49" fontId="21" fillId="70" borderId="32" xfId="1" applyNumberFormat="1" applyFont="1" applyFill="1" applyBorder="1" applyAlignment="1">
      <alignment horizontal="left" vertical="center" wrapText="1"/>
    </xf>
    <xf numFmtId="0" fontId="21" fillId="28" borderId="27" xfId="1" applyFont="1" applyFill="1" applyBorder="1" applyAlignment="1">
      <alignment horizontal="left" vertical="center"/>
    </xf>
    <xf numFmtId="0" fontId="21" fillId="28" borderId="11" xfId="1" applyFont="1" applyFill="1" applyBorder="1" applyAlignment="1">
      <alignment horizontal="left" vertical="center"/>
    </xf>
    <xf numFmtId="0" fontId="21" fillId="28" borderId="26" xfId="1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21" fillId="28" borderId="27" xfId="1" applyFont="1" applyFill="1" applyBorder="1" applyAlignment="1">
      <alignment horizontal="left" vertical="center" wrapText="1"/>
    </xf>
    <xf numFmtId="0" fontId="21" fillId="28" borderId="11" xfId="1" applyFont="1" applyFill="1" applyBorder="1" applyAlignment="1">
      <alignment horizontal="left" vertical="center" wrapText="1"/>
    </xf>
    <xf numFmtId="0" fontId="21" fillId="28" borderId="26" xfId="1" applyFont="1" applyFill="1" applyBorder="1" applyAlignment="1">
      <alignment horizontal="left" vertical="center" wrapText="1"/>
    </xf>
    <xf numFmtId="0" fontId="21" fillId="70" borderId="14" xfId="1" applyFont="1" applyFill="1" applyBorder="1" applyAlignment="1">
      <alignment horizontal="left" vertical="center"/>
    </xf>
    <xf numFmtId="0" fontId="21" fillId="70" borderId="10" xfId="1" applyFont="1" applyFill="1" applyBorder="1" applyAlignment="1">
      <alignment horizontal="left" vertical="center"/>
    </xf>
    <xf numFmtId="0" fontId="21" fillId="70" borderId="17" xfId="1" applyFont="1" applyFill="1" applyBorder="1" applyAlignment="1">
      <alignment horizontal="left" vertical="center"/>
    </xf>
    <xf numFmtId="0" fontId="21" fillId="70" borderId="27" xfId="1" applyFont="1" applyFill="1" applyBorder="1" applyAlignment="1">
      <alignment horizontal="left" vertical="center" wrapText="1"/>
    </xf>
    <xf numFmtId="0" fontId="21" fillId="70" borderId="11" xfId="1" applyFont="1" applyFill="1" applyBorder="1" applyAlignment="1">
      <alignment horizontal="left" vertical="center" wrapText="1"/>
    </xf>
    <xf numFmtId="0" fontId="21" fillId="70" borderId="26" xfId="1" applyFont="1" applyFill="1" applyBorder="1" applyAlignment="1">
      <alignment horizontal="left" vertical="center" wrapText="1"/>
    </xf>
    <xf numFmtId="49" fontId="24" fillId="70" borderId="19" xfId="1" applyNumberFormat="1" applyFont="1" applyFill="1" applyBorder="1" applyAlignment="1">
      <alignment horizontal="left" vertical="center" wrapText="1"/>
    </xf>
    <xf numFmtId="49" fontId="24" fillId="70" borderId="20" xfId="1" applyNumberFormat="1" applyFont="1" applyFill="1" applyBorder="1" applyAlignment="1">
      <alignment horizontal="left" vertical="center" wrapText="1"/>
    </xf>
    <xf numFmtId="49" fontId="24" fillId="70" borderId="21" xfId="1" applyNumberFormat="1" applyFont="1" applyFill="1" applyBorder="1" applyAlignment="1">
      <alignment horizontal="left" vertical="center" wrapText="1"/>
    </xf>
    <xf numFmtId="49" fontId="21" fillId="70" borderId="23" xfId="1" applyNumberFormat="1" applyFont="1" applyFill="1" applyBorder="1" applyAlignment="1">
      <alignment horizontal="left" vertical="center" wrapText="1"/>
    </xf>
    <xf numFmtId="49" fontId="21" fillId="70" borderId="22" xfId="1" applyNumberFormat="1" applyFont="1" applyFill="1" applyBorder="1" applyAlignment="1">
      <alignment horizontal="left" vertical="center" wrapText="1"/>
    </xf>
    <xf numFmtId="0" fontId="0" fillId="31" borderId="47" xfId="0" applyFill="1" applyBorder="1" applyAlignment="1">
      <alignment horizontal="center"/>
    </xf>
    <xf numFmtId="0" fontId="0" fillId="31" borderId="0" xfId="0" applyFill="1" applyAlignment="1">
      <alignment horizontal="center"/>
    </xf>
    <xf numFmtId="14" fontId="21" fillId="27" borderId="0" xfId="1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28" borderId="14" xfId="1" applyFont="1" applyFill="1" applyBorder="1" applyAlignment="1">
      <alignment horizontal="left" vertical="center"/>
    </xf>
    <xf numFmtId="0" fontId="21" fillId="28" borderId="10" xfId="1" applyFont="1" applyFill="1" applyBorder="1" applyAlignment="1">
      <alignment horizontal="left" vertical="center"/>
    </xf>
    <xf numFmtId="0" fontId="21" fillId="28" borderId="17" xfId="1" applyFont="1" applyFill="1" applyBorder="1" applyAlignment="1">
      <alignment horizontal="left" vertical="center"/>
    </xf>
    <xf numFmtId="49" fontId="21" fillId="0" borderId="19" xfId="1" applyNumberFormat="1" applyFont="1" applyBorder="1" applyAlignment="1">
      <alignment horizontal="center" vertical="center" wrapText="1"/>
    </xf>
    <xf numFmtId="49" fontId="21" fillId="0" borderId="20" xfId="1" applyNumberFormat="1" applyFont="1" applyBorder="1" applyAlignment="1">
      <alignment horizontal="center" vertical="center" wrapText="1"/>
    </xf>
    <xf numFmtId="49" fontId="21" fillId="0" borderId="2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14" fontId="21" fillId="27" borderId="0" xfId="1" applyNumberFormat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49" fontId="21" fillId="31" borderId="19" xfId="1" applyNumberFormat="1" applyFont="1" applyFill="1" applyBorder="1" applyAlignment="1">
      <alignment horizontal="center" vertical="center" wrapText="1"/>
    </xf>
    <xf numFmtId="49" fontId="21" fillId="31" borderId="20" xfId="1" applyNumberFormat="1" applyFont="1" applyFill="1" applyBorder="1" applyAlignment="1">
      <alignment horizontal="center" vertical="center" wrapText="1"/>
    </xf>
    <xf numFmtId="49" fontId="21" fillId="31" borderId="21" xfId="1" applyNumberFormat="1" applyFont="1" applyFill="1" applyBorder="1" applyAlignment="1">
      <alignment horizontal="center" vertical="center" wrapText="1"/>
    </xf>
    <xf numFmtId="0" fontId="21" fillId="34" borderId="14" xfId="1" applyFont="1" applyFill="1" applyBorder="1" applyAlignment="1">
      <alignment horizontal="center" vertical="center" wrapText="1"/>
    </xf>
    <xf numFmtId="0" fontId="21" fillId="34" borderId="10" xfId="1" applyFont="1" applyFill="1" applyBorder="1" applyAlignment="1">
      <alignment horizontal="center" vertical="center" wrapText="1"/>
    </xf>
    <xf numFmtId="0" fontId="21" fillId="34" borderId="17" xfId="1" applyFont="1" applyFill="1" applyBorder="1" applyAlignment="1">
      <alignment horizontal="center" vertical="center" wrapText="1"/>
    </xf>
    <xf numFmtId="49" fontId="21" fillId="32" borderId="30" xfId="1" applyNumberFormat="1" applyFont="1" applyFill="1" applyBorder="1" applyAlignment="1">
      <alignment horizontal="center" vertical="center" wrapText="1"/>
    </xf>
    <xf numFmtId="49" fontId="21" fillId="32" borderId="31" xfId="1" applyNumberFormat="1" applyFont="1" applyFill="1" applyBorder="1" applyAlignment="1">
      <alignment horizontal="center" vertical="center" wrapText="1"/>
    </xf>
    <xf numFmtId="49" fontId="21" fillId="32" borderId="32" xfId="1" applyNumberFormat="1" applyFont="1" applyFill="1" applyBorder="1" applyAlignment="1">
      <alignment horizontal="center" vertical="center" wrapText="1"/>
    </xf>
    <xf numFmtId="0" fontId="21" fillId="28" borderId="27" xfId="1" applyFont="1" applyFill="1" applyBorder="1" applyAlignment="1">
      <alignment horizontal="center" vertical="center"/>
    </xf>
    <xf numFmtId="0" fontId="21" fillId="28" borderId="11" xfId="1" applyFont="1" applyFill="1" applyBorder="1" applyAlignment="1">
      <alignment horizontal="center" vertical="center"/>
    </xf>
    <xf numFmtId="0" fontId="21" fillId="28" borderId="26" xfId="1" applyFont="1" applyFill="1" applyBorder="1" applyAlignment="1">
      <alignment horizontal="center" vertical="center"/>
    </xf>
    <xf numFmtId="0" fontId="21" fillId="34" borderId="27" xfId="1" applyFont="1" applyFill="1" applyBorder="1" applyAlignment="1">
      <alignment horizontal="center" vertical="center" wrapText="1"/>
    </xf>
    <xf numFmtId="0" fontId="21" fillId="34" borderId="11" xfId="1" applyFont="1" applyFill="1" applyBorder="1" applyAlignment="1">
      <alignment horizontal="center" vertical="center" wrapText="1"/>
    </xf>
    <xf numFmtId="0" fontId="21" fillId="34" borderId="26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49" fontId="24" fillId="31" borderId="19" xfId="1" applyNumberFormat="1" applyFont="1" applyFill="1" applyBorder="1" applyAlignment="1">
      <alignment horizontal="center" vertical="center" wrapText="1"/>
    </xf>
    <xf numFmtId="49" fontId="24" fillId="31" borderId="20" xfId="1" applyNumberFormat="1" applyFont="1" applyFill="1" applyBorder="1" applyAlignment="1">
      <alignment horizontal="center" vertical="center" wrapText="1"/>
    </xf>
    <xf numFmtId="49" fontId="24" fillId="31" borderId="21" xfId="1" applyNumberFormat="1" applyFont="1" applyFill="1" applyBorder="1" applyAlignment="1">
      <alignment horizontal="center" vertical="center" wrapText="1"/>
    </xf>
    <xf numFmtId="49" fontId="21" fillId="31" borderId="23" xfId="1" applyNumberFormat="1" applyFont="1" applyFill="1" applyBorder="1" applyAlignment="1">
      <alignment horizontal="center" vertical="center" wrapText="1"/>
    </xf>
    <xf numFmtId="49" fontId="21" fillId="31" borderId="22" xfId="1" applyNumberFormat="1" applyFont="1" applyFill="1" applyBorder="1" applyAlignment="1">
      <alignment horizontal="center" vertical="center" wrapText="1"/>
    </xf>
    <xf numFmtId="49" fontId="21" fillId="32" borderId="19" xfId="1" applyNumberFormat="1" applyFont="1" applyFill="1" applyBorder="1" applyAlignment="1">
      <alignment horizontal="center" vertical="center" wrapText="1"/>
    </xf>
    <xf numFmtId="49" fontId="21" fillId="32" borderId="20" xfId="1" applyNumberFormat="1" applyFont="1" applyFill="1" applyBorder="1" applyAlignment="1">
      <alignment horizontal="center" vertical="center" wrapText="1"/>
    </xf>
    <xf numFmtId="49" fontId="21" fillId="32" borderId="21" xfId="1" applyNumberFormat="1" applyFont="1" applyFill="1" applyBorder="1" applyAlignment="1">
      <alignment horizontal="center" vertical="center" wrapText="1"/>
    </xf>
    <xf numFmtId="0" fontId="21" fillId="28" borderId="14" xfId="1" applyFont="1" applyFill="1" applyBorder="1" applyAlignment="1">
      <alignment horizontal="center" vertical="center"/>
    </xf>
    <xf numFmtId="0" fontId="21" fillId="28" borderId="10" xfId="1" applyFont="1" applyFill="1" applyBorder="1" applyAlignment="1">
      <alignment horizontal="center" vertical="center"/>
    </xf>
    <xf numFmtId="0" fontId="21" fillId="28" borderId="17" xfId="1" applyFont="1" applyFill="1" applyBorder="1" applyAlignment="1">
      <alignment horizontal="center" vertical="center"/>
    </xf>
    <xf numFmtId="49" fontId="21" fillId="33" borderId="19" xfId="1" applyNumberFormat="1" applyFont="1" applyFill="1" applyBorder="1" applyAlignment="1">
      <alignment horizontal="center" vertical="center" wrapText="1"/>
    </xf>
    <xf numFmtId="49" fontId="21" fillId="33" borderId="20" xfId="1" applyNumberFormat="1" applyFont="1" applyFill="1" applyBorder="1" applyAlignment="1">
      <alignment horizontal="center" vertical="center" wrapText="1"/>
    </xf>
    <xf numFmtId="49" fontId="21" fillId="33" borderId="21" xfId="1" applyNumberFormat="1" applyFont="1" applyFill="1" applyBorder="1" applyAlignment="1">
      <alignment horizontal="center" vertical="center" wrapText="1"/>
    </xf>
    <xf numFmtId="0" fontId="21" fillId="35" borderId="14" xfId="1" applyFont="1" applyFill="1" applyBorder="1" applyAlignment="1">
      <alignment horizontal="center" vertical="center"/>
    </xf>
    <xf numFmtId="0" fontId="21" fillId="35" borderId="10" xfId="1" applyFont="1" applyFill="1" applyBorder="1" applyAlignment="1">
      <alignment horizontal="center" vertical="center"/>
    </xf>
    <xf numFmtId="0" fontId="21" fillId="35" borderId="17" xfId="1" applyFont="1" applyFill="1" applyBorder="1" applyAlignment="1">
      <alignment horizontal="center" vertical="center"/>
    </xf>
    <xf numFmtId="0" fontId="21" fillId="35" borderId="27" xfId="1" applyFont="1" applyFill="1" applyBorder="1" applyAlignment="1">
      <alignment horizontal="center" vertical="center" wrapText="1"/>
    </xf>
    <xf numFmtId="0" fontId="21" fillId="35" borderId="11" xfId="1" applyFont="1" applyFill="1" applyBorder="1" applyAlignment="1">
      <alignment horizontal="center" vertical="center" wrapText="1"/>
    </xf>
    <xf numFmtId="0" fontId="21" fillId="35" borderId="26" xfId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0" fontId="21" fillId="28" borderId="13" xfId="1" applyFont="1" applyFill="1" applyBorder="1" applyAlignment="1">
      <alignment horizontal="center" vertical="center"/>
    </xf>
    <xf numFmtId="49" fontId="21" fillId="0" borderId="23" xfId="1" applyNumberFormat="1" applyFont="1" applyFill="1" applyBorder="1" applyAlignment="1">
      <alignment horizontal="center" vertical="center" wrapText="1"/>
    </xf>
    <xf numFmtId="0" fontId="21" fillId="28" borderId="12" xfId="1" applyFont="1" applyFill="1" applyBorder="1" applyAlignment="1">
      <alignment horizontal="center" vertical="center"/>
    </xf>
    <xf numFmtId="49" fontId="24" fillId="0" borderId="19" xfId="1" applyNumberFormat="1" applyFont="1" applyFill="1" applyBorder="1" applyAlignment="1">
      <alignment horizontal="center" vertical="center" wrapText="1"/>
    </xf>
    <xf numFmtId="49" fontId="24" fillId="0" borderId="20" xfId="1" applyNumberFormat="1" applyFont="1" applyFill="1" applyBorder="1" applyAlignment="1">
      <alignment horizontal="center" vertical="center" wrapText="1"/>
    </xf>
    <xf numFmtId="49" fontId="24" fillId="0" borderId="21" xfId="1" applyNumberFormat="1" applyFont="1" applyFill="1" applyBorder="1" applyAlignment="1">
      <alignment horizontal="center" vertical="center" wrapText="1"/>
    </xf>
    <xf numFmtId="0" fontId="21" fillId="28" borderId="27" xfId="1" applyFont="1" applyFill="1" applyBorder="1" applyAlignment="1">
      <alignment horizontal="center" vertical="center" wrapText="1"/>
    </xf>
    <xf numFmtId="0" fontId="21" fillId="28" borderId="11" xfId="1" applyFont="1" applyFill="1" applyBorder="1" applyAlignment="1">
      <alignment horizontal="center" vertical="center" wrapText="1"/>
    </xf>
    <xf numFmtId="0" fontId="21" fillId="28" borderId="26" xfId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1" xfId="1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11" xfId="1" applyNumberFormat="1" applyFont="1" applyFill="1" applyBorder="1" applyAlignment="1">
      <alignment horizontal="center" vertical="center" wrapText="1"/>
    </xf>
    <xf numFmtId="49" fontId="24" fillId="0" borderId="12" xfId="1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1" fillId="28" borderId="13" xfId="1" applyFont="1" applyFill="1" applyBorder="1" applyAlignment="1">
      <alignment horizontal="center" vertical="center" wrapText="1"/>
    </xf>
    <xf numFmtId="0" fontId="21" fillId="28" borderId="12" xfId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339">
    <cellStyle name="20% - Акцент1" xfId="71" builtinId="30" customBuiltin="1"/>
    <cellStyle name="20% - Акцент1 2" xfId="2"/>
    <cellStyle name="20% - Акцент2" xfId="75" builtinId="34" customBuiltin="1"/>
    <cellStyle name="20% - Акцент2 2" xfId="3"/>
    <cellStyle name="20% - Акцент3" xfId="79" builtinId="38" customBuiltin="1"/>
    <cellStyle name="20% - Акцент3 2" xfId="4"/>
    <cellStyle name="20% - Акцент4" xfId="83" builtinId="42" customBuiltin="1"/>
    <cellStyle name="20% - Акцент4 2" xfId="5"/>
    <cellStyle name="20% - Акцент5" xfId="87" builtinId="46" customBuiltin="1"/>
    <cellStyle name="20% - Акцент5 2" xfId="6"/>
    <cellStyle name="20% - Акцент6" xfId="91" builtinId="50" customBuiltin="1"/>
    <cellStyle name="20% - Акцент6 2" xfId="7"/>
    <cellStyle name="40% - Акцент1" xfId="72" builtinId="31" customBuiltin="1"/>
    <cellStyle name="40% - Акцент1 2" xfId="8"/>
    <cellStyle name="40% - Акцент2" xfId="76" builtinId="35" customBuiltin="1"/>
    <cellStyle name="40% - Акцент2 2" xfId="9"/>
    <cellStyle name="40% - Акцент3" xfId="80" builtinId="39" customBuiltin="1"/>
    <cellStyle name="40% - Акцент3 2" xfId="10"/>
    <cellStyle name="40% - Акцент4" xfId="84" builtinId="43" customBuiltin="1"/>
    <cellStyle name="40% - Акцент4 2" xfId="11"/>
    <cellStyle name="40% - Акцент5" xfId="88" builtinId="47" customBuiltin="1"/>
    <cellStyle name="40% - Акцент5 2" xfId="12"/>
    <cellStyle name="40% - Акцент6" xfId="92" builtinId="51" customBuiltin="1"/>
    <cellStyle name="40% - Акцент6 2" xfId="13"/>
    <cellStyle name="60% - Акцент1" xfId="73" builtinId="32" customBuiltin="1"/>
    <cellStyle name="60% - Акцент1 2" xfId="14"/>
    <cellStyle name="60% - Акцент2" xfId="77" builtinId="36" customBuiltin="1"/>
    <cellStyle name="60% - Акцент2 2" xfId="15"/>
    <cellStyle name="60% - Акцент3" xfId="81" builtinId="40" customBuiltin="1"/>
    <cellStyle name="60% - Акцент3 2" xfId="16"/>
    <cellStyle name="60% - Акцент4" xfId="85" builtinId="44" customBuiltin="1"/>
    <cellStyle name="60% - Акцент4 2" xfId="17"/>
    <cellStyle name="60% - Акцент5" xfId="89" builtinId="48" customBuiltin="1"/>
    <cellStyle name="60% - Акцент5 2" xfId="18"/>
    <cellStyle name="60% - Акцент6" xfId="93" builtinId="52" customBuiltin="1"/>
    <cellStyle name="60% - Акцент6 2" xfId="19"/>
    <cellStyle name="Cfg_Table_Left" xfId="101"/>
    <cellStyle name="Cgf_GroupName" xfId="102"/>
    <cellStyle name="DataTable_DataTime_HEADER" xfId="47"/>
    <cellStyle name="DataType" xfId="103"/>
    <cellStyle name="DataType 10" xfId="94"/>
    <cellStyle name="DataType 10 2" xfId="151"/>
    <cellStyle name="DataType 10 3" xfId="191"/>
    <cellStyle name="DataType 10 4" xfId="142"/>
    <cellStyle name="DataType 10 5" xfId="187"/>
    <cellStyle name="DataType 10 6" xfId="145"/>
    <cellStyle name="DataType 10 7" xfId="138"/>
    <cellStyle name="DataType 11" xfId="128"/>
    <cellStyle name="DataType 11 2" xfId="181"/>
    <cellStyle name="DataType 11 3" xfId="218"/>
    <cellStyle name="DataType 11 4" xfId="249"/>
    <cellStyle name="DataType 11 5" xfId="277"/>
    <cellStyle name="DataType 11 6" xfId="305"/>
    <cellStyle name="DataType 11 7" xfId="333"/>
    <cellStyle name="DataType 12" xfId="133"/>
    <cellStyle name="DataType 12 2" xfId="185"/>
    <cellStyle name="DataType 12 3" xfId="223"/>
    <cellStyle name="DataType 12 4" xfId="253"/>
    <cellStyle name="DataType 12 5" xfId="281"/>
    <cellStyle name="DataType 12 6" xfId="309"/>
    <cellStyle name="DataType 12 7" xfId="337"/>
    <cellStyle name="DataType 13" xfId="158"/>
    <cellStyle name="DataType 2" xfId="109"/>
    <cellStyle name="DataType 2 2" xfId="162"/>
    <cellStyle name="DataType 2 3" xfId="200"/>
    <cellStyle name="DataType 2 4" xfId="230"/>
    <cellStyle name="DataType 2 5" xfId="259"/>
    <cellStyle name="DataType 2 6" xfId="287"/>
    <cellStyle name="DataType 2 7" xfId="315"/>
    <cellStyle name="DataType 3" xfId="111"/>
    <cellStyle name="DataType 3 2" xfId="164"/>
    <cellStyle name="DataType 3 3" xfId="202"/>
    <cellStyle name="DataType 3 4" xfId="232"/>
    <cellStyle name="DataType 3 5" xfId="261"/>
    <cellStyle name="DataType 3 6" xfId="289"/>
    <cellStyle name="DataType 3 7" xfId="317"/>
    <cellStyle name="DataType 4" xfId="114"/>
    <cellStyle name="DataType 4 2" xfId="167"/>
    <cellStyle name="DataType 4 3" xfId="205"/>
    <cellStyle name="DataType 4 4" xfId="235"/>
    <cellStyle name="DataType 4 5" xfId="264"/>
    <cellStyle name="DataType 4 6" xfId="292"/>
    <cellStyle name="DataType 4 7" xfId="320"/>
    <cellStyle name="DataType 5" xfId="117"/>
    <cellStyle name="DataType 5 2" xfId="170"/>
    <cellStyle name="DataType 5 3" xfId="207"/>
    <cellStyle name="DataType 5 4" xfId="238"/>
    <cellStyle name="DataType 5 5" xfId="266"/>
    <cellStyle name="DataType 5 6" xfId="294"/>
    <cellStyle name="DataType 5 7" xfId="322"/>
    <cellStyle name="DataType 6" xfId="100"/>
    <cellStyle name="DataType 6 2" xfId="157"/>
    <cellStyle name="DataType 6 3" xfId="197"/>
    <cellStyle name="DataType 6 4" xfId="227"/>
    <cellStyle name="DataType 6 5" xfId="256"/>
    <cellStyle name="DataType 6 6" xfId="284"/>
    <cellStyle name="DataType 6 7" xfId="312"/>
    <cellStyle name="DataType 7" xfId="97"/>
    <cellStyle name="DataType 7 2" xfId="154"/>
    <cellStyle name="DataType 7 3" xfId="194"/>
    <cellStyle name="DataType 7 4" xfId="144"/>
    <cellStyle name="DataType 7 5" xfId="137"/>
    <cellStyle name="DataType 7 6" xfId="188"/>
    <cellStyle name="DataType 7 7" xfId="146"/>
    <cellStyle name="DataType 8" xfId="123"/>
    <cellStyle name="DataType 8 2" xfId="176"/>
    <cellStyle name="DataType 8 3" xfId="213"/>
    <cellStyle name="DataType 8 4" xfId="244"/>
    <cellStyle name="DataType 8 5" xfId="272"/>
    <cellStyle name="DataType 8 6" xfId="300"/>
    <cellStyle name="DataType 8 7" xfId="328"/>
    <cellStyle name="DataType 9" xfId="98"/>
    <cellStyle name="DataType 9 2" xfId="155"/>
    <cellStyle name="DataType 9 3" xfId="195"/>
    <cellStyle name="DataType 9 4" xfId="225"/>
    <cellStyle name="DataType 9 5" xfId="148"/>
    <cellStyle name="DataType 9 6" xfId="143"/>
    <cellStyle name="DataType 9 7" xfId="237"/>
    <cellStyle name="DataType_2020.13.16" xfId="106"/>
    <cellStyle name="DeliverExports" xfId="104"/>
    <cellStyle name="DeliverExports 10" xfId="95"/>
    <cellStyle name="DeliverExports 10 2" xfId="152"/>
    <cellStyle name="DeliverExports 10 3" xfId="192"/>
    <cellStyle name="DeliverExports 10 4" xfId="150"/>
    <cellStyle name="DeliverExports 10 5" xfId="147"/>
    <cellStyle name="DeliverExports 10 6" xfId="139"/>
    <cellStyle name="DeliverExports 10 7" xfId="189"/>
    <cellStyle name="DeliverExports 11" xfId="129"/>
    <cellStyle name="DeliverExports 11 2" xfId="182"/>
    <cellStyle name="DeliverExports 11 3" xfId="219"/>
    <cellStyle name="DeliverExports 11 4" xfId="250"/>
    <cellStyle name="DeliverExports 11 5" xfId="278"/>
    <cellStyle name="DeliverExports 11 6" xfId="306"/>
    <cellStyle name="DeliverExports 11 7" xfId="334"/>
    <cellStyle name="DeliverExports 12" xfId="134"/>
    <cellStyle name="DeliverExports 12 2" xfId="186"/>
    <cellStyle name="DeliverExports 12 3" xfId="224"/>
    <cellStyle name="DeliverExports 12 4" xfId="254"/>
    <cellStyle name="DeliverExports 12 5" xfId="282"/>
    <cellStyle name="DeliverExports 12 6" xfId="310"/>
    <cellStyle name="DeliverExports 12 7" xfId="338"/>
    <cellStyle name="DeliverExports 13" xfId="159"/>
    <cellStyle name="DeliverExports 2" xfId="110"/>
    <cellStyle name="DeliverExports 2 2" xfId="163"/>
    <cellStyle name="DeliverExports 2 3" xfId="201"/>
    <cellStyle name="DeliverExports 2 4" xfId="231"/>
    <cellStyle name="DeliverExports 2 5" xfId="260"/>
    <cellStyle name="DeliverExports 2 6" xfId="288"/>
    <cellStyle name="DeliverExports 2 7" xfId="316"/>
    <cellStyle name="DeliverExports 3" xfId="112"/>
    <cellStyle name="DeliverExports 3 2" xfId="165"/>
    <cellStyle name="DeliverExports 3 3" xfId="203"/>
    <cellStyle name="DeliverExports 3 4" xfId="233"/>
    <cellStyle name="DeliverExports 3 5" xfId="262"/>
    <cellStyle name="DeliverExports 3 6" xfId="290"/>
    <cellStyle name="DeliverExports 3 7" xfId="318"/>
    <cellStyle name="DeliverExports 4" xfId="115"/>
    <cellStyle name="DeliverExports 4 2" xfId="168"/>
    <cellStyle name="DeliverExports 4 3" xfId="206"/>
    <cellStyle name="DeliverExports 4 4" xfId="236"/>
    <cellStyle name="DeliverExports 4 5" xfId="265"/>
    <cellStyle name="DeliverExports 4 6" xfId="293"/>
    <cellStyle name="DeliverExports 4 7" xfId="321"/>
    <cellStyle name="DeliverExports 5" xfId="118"/>
    <cellStyle name="DeliverExports 5 2" xfId="171"/>
    <cellStyle name="DeliverExports 5 3" xfId="208"/>
    <cellStyle name="DeliverExports 5 4" xfId="239"/>
    <cellStyle name="DeliverExports 5 5" xfId="267"/>
    <cellStyle name="DeliverExports 5 6" xfId="295"/>
    <cellStyle name="DeliverExports 5 7" xfId="323"/>
    <cellStyle name="DeliverExports 6" xfId="99"/>
    <cellStyle name="DeliverExports 6 2" xfId="156"/>
    <cellStyle name="DeliverExports 6 3" xfId="196"/>
    <cellStyle name="DeliverExports 6 4" xfId="226"/>
    <cellStyle name="DeliverExports 6 5" xfId="255"/>
    <cellStyle name="DeliverExports 6 6" xfId="283"/>
    <cellStyle name="DeliverExports 6 7" xfId="311"/>
    <cellStyle name="DeliverExports 7" xfId="96"/>
    <cellStyle name="DeliverExports 7 2" xfId="153"/>
    <cellStyle name="DeliverExports 7 3" xfId="193"/>
    <cellStyle name="DeliverExports 7 4" xfId="141"/>
    <cellStyle name="DeliverExports 7 5" xfId="190"/>
    <cellStyle name="DeliverExports 7 6" xfId="221"/>
    <cellStyle name="DeliverExports 7 7" xfId="136"/>
    <cellStyle name="DeliverExports 8" xfId="124"/>
    <cellStyle name="DeliverExports 8 2" xfId="177"/>
    <cellStyle name="DeliverExports 8 3" xfId="214"/>
    <cellStyle name="DeliverExports 8 4" xfId="245"/>
    <cellStyle name="DeliverExports 8 5" xfId="273"/>
    <cellStyle name="DeliverExports 8 6" xfId="301"/>
    <cellStyle name="DeliverExports 8 7" xfId="329"/>
    <cellStyle name="DeliverExports 9" xfId="119"/>
    <cellStyle name="DeliverExports 9 2" xfId="172"/>
    <cellStyle name="DeliverExports 9 3" xfId="209"/>
    <cellStyle name="DeliverExports 9 4" xfId="240"/>
    <cellStyle name="DeliverExports 9 5" xfId="268"/>
    <cellStyle name="DeliverExports 9 6" xfId="296"/>
    <cellStyle name="DeliverExports 9 7" xfId="324"/>
    <cellStyle name="Excel Built-in Excel Built-in Normal" xfId="20"/>
    <cellStyle name="HeaderTable_BottomLeft" xfId="48"/>
    <cellStyle name="Inf_Table_Left_Bottom" xfId="105"/>
    <cellStyle name="MCInfoTable_Data_Bottom_Center" xfId="49"/>
    <cellStyle name="TableLegend_State_0" xfId="50"/>
    <cellStyle name="Акцент1" xfId="70" builtinId="29" customBuiltin="1"/>
    <cellStyle name="Акцент1 2" xfId="21"/>
    <cellStyle name="Акцент2" xfId="74" builtinId="33" customBuiltin="1"/>
    <cellStyle name="Акцент2 2" xfId="22"/>
    <cellStyle name="Акцент3" xfId="78" builtinId="37" customBuiltin="1"/>
    <cellStyle name="Акцент3 2" xfId="23"/>
    <cellStyle name="Акцент4" xfId="82" builtinId="41" customBuiltin="1"/>
    <cellStyle name="Акцент4 2" xfId="24"/>
    <cellStyle name="Акцент5" xfId="86" builtinId="45" customBuiltin="1"/>
    <cellStyle name="Акцент5 2" xfId="25"/>
    <cellStyle name="Акцент6" xfId="90" builtinId="49" customBuiltin="1"/>
    <cellStyle name="Акцент6 2" xfId="26"/>
    <cellStyle name="Ввод " xfId="61" builtinId="20" customBuiltin="1"/>
    <cellStyle name="Ввод  2" xfId="27"/>
    <cellStyle name="Вывод" xfId="62" builtinId="21" customBuiltin="1"/>
    <cellStyle name="Вывод 2" xfId="28"/>
    <cellStyle name="Вычисление" xfId="63" builtinId="22" customBuiltin="1"/>
    <cellStyle name="Вычисление 2" xfId="29"/>
    <cellStyle name="Заголовок 1" xfId="54" builtinId="16" customBuiltin="1"/>
    <cellStyle name="Заголовок 1 2" xfId="30"/>
    <cellStyle name="Заголовок 2" xfId="55" builtinId="17" customBuiltin="1"/>
    <cellStyle name="Заголовок 2 2" xfId="31"/>
    <cellStyle name="Заголовок 3" xfId="56" builtinId="18" customBuiltin="1"/>
    <cellStyle name="Заголовок 3 2" xfId="32"/>
    <cellStyle name="Заголовок 4" xfId="57" builtinId="19" customBuiltin="1"/>
    <cellStyle name="Заголовок 4 2" xfId="33"/>
    <cellStyle name="Итог" xfId="69" builtinId="25" customBuiltin="1"/>
    <cellStyle name="Итог 2" xfId="34"/>
    <cellStyle name="Контрольная ячейка" xfId="65" builtinId="23" customBuiltin="1"/>
    <cellStyle name="Контрольная ячейка 2" xfId="35"/>
    <cellStyle name="Название" xfId="53" builtinId="15" customBuiltin="1"/>
    <cellStyle name="Название 2" xfId="36"/>
    <cellStyle name="Нейтральный" xfId="60" builtinId="28" customBuiltin="1"/>
    <cellStyle name="Нейтральный 2" xfId="37"/>
    <cellStyle name="Обычный" xfId="0" builtinId="0"/>
    <cellStyle name="Обычный 2" xfId="1"/>
    <cellStyle name="Обычный 2 12" xfId="46"/>
    <cellStyle name="Обычный 3" xfId="107"/>
    <cellStyle name="Обычный 3 2" xfId="160"/>
    <cellStyle name="Обычный 3 3" xfId="198"/>
    <cellStyle name="Обычный 3 4" xfId="228"/>
    <cellStyle name="Обычный 3 5" xfId="257"/>
    <cellStyle name="Обычный 3 6" xfId="285"/>
    <cellStyle name="Обычный 3 7" xfId="313"/>
    <cellStyle name="Обычный 4" xfId="108"/>
    <cellStyle name="Обычный 4 2" xfId="161"/>
    <cellStyle name="Обычный 4 3" xfId="199"/>
    <cellStyle name="Обычный 4 4" xfId="229"/>
    <cellStyle name="Обычный 4 5" xfId="258"/>
    <cellStyle name="Обычный 4 6" xfId="286"/>
    <cellStyle name="Обычный 4 7" xfId="314"/>
    <cellStyle name="Обычный 5" xfId="113"/>
    <cellStyle name="Обычный 5 2" xfId="166"/>
    <cellStyle name="Обычный 5 3" xfId="204"/>
    <cellStyle name="Обычный 5 4" xfId="234"/>
    <cellStyle name="Обычный 5 5" xfId="263"/>
    <cellStyle name="Обычный 5 6" xfId="291"/>
    <cellStyle name="Обычный 5 7" xfId="319"/>
    <cellStyle name="Обычный 6" xfId="116"/>
    <cellStyle name="Обычный 6 2" xfId="120"/>
    <cellStyle name="Обычный 6 2 2" xfId="173"/>
    <cellStyle name="Обычный 6 2 3" xfId="210"/>
    <cellStyle name="Обычный 6 2 4" xfId="241"/>
    <cellStyle name="Обычный 6 2 5" xfId="269"/>
    <cellStyle name="Обычный 6 2 6" xfId="297"/>
    <cellStyle name="Обычный 6 2 7" xfId="325"/>
    <cellStyle name="Обычный 6 3" xfId="121"/>
    <cellStyle name="Обычный 6 3 2" xfId="174"/>
    <cellStyle name="Обычный 6 3 3" xfId="211"/>
    <cellStyle name="Обычный 6 3 4" xfId="242"/>
    <cellStyle name="Обычный 6 3 5" xfId="270"/>
    <cellStyle name="Обычный 6 3 6" xfId="298"/>
    <cellStyle name="Обычный 6 3 7" xfId="326"/>
    <cellStyle name="Обычный 6 4" xfId="122"/>
    <cellStyle name="Обычный 6 4 2" xfId="175"/>
    <cellStyle name="Обычный 6 4 3" xfId="212"/>
    <cellStyle name="Обычный 6 4 4" xfId="243"/>
    <cellStyle name="Обычный 6 4 5" xfId="271"/>
    <cellStyle name="Обычный 6 4 6" xfId="299"/>
    <cellStyle name="Обычный 6 4 7" xfId="327"/>
    <cellStyle name="Обычный 6 5" xfId="125"/>
    <cellStyle name="Обычный 6 5 2" xfId="178"/>
    <cellStyle name="Обычный 6 5 3" xfId="215"/>
    <cellStyle name="Обычный 6 5 4" xfId="246"/>
    <cellStyle name="Обычный 6 5 5" xfId="274"/>
    <cellStyle name="Обычный 6 5 6" xfId="302"/>
    <cellStyle name="Обычный 6 5 7" xfId="330"/>
    <cellStyle name="Обычный 6 6" xfId="126"/>
    <cellStyle name="Обычный 6 6 2" xfId="179"/>
    <cellStyle name="Обычный 6 6 3" xfId="216"/>
    <cellStyle name="Обычный 6 6 4" xfId="247"/>
    <cellStyle name="Обычный 6 6 5" xfId="275"/>
    <cellStyle name="Обычный 6 6 6" xfId="303"/>
    <cellStyle name="Обычный 6 6 7" xfId="331"/>
    <cellStyle name="Обычный 6 7" xfId="127"/>
    <cellStyle name="Обычный 6 7 2" xfId="180"/>
    <cellStyle name="Обычный 6 7 3" xfId="217"/>
    <cellStyle name="Обычный 6 7 4" xfId="248"/>
    <cellStyle name="Обычный 6 7 5" xfId="276"/>
    <cellStyle name="Обычный 6 7 6" xfId="304"/>
    <cellStyle name="Обычный 6 7 7" xfId="332"/>
    <cellStyle name="Обычный 6 8" xfId="130"/>
    <cellStyle name="Обычный 6 8 2" xfId="183"/>
    <cellStyle name="Обычный 6 8 3" xfId="220"/>
    <cellStyle name="Обычный 6 8 4" xfId="251"/>
    <cellStyle name="Обычный 6 8 5" xfId="279"/>
    <cellStyle name="Обычный 6 8 6" xfId="307"/>
    <cellStyle name="Обычный 6 8 7" xfId="335"/>
    <cellStyle name="Обычный 6 9" xfId="169"/>
    <cellStyle name="Обычный 7" xfId="132"/>
    <cellStyle name="Обычный 7 2" xfId="184"/>
    <cellStyle name="Обычный 7 3" xfId="222"/>
    <cellStyle name="Обычный 7 4" xfId="252"/>
    <cellStyle name="Обычный 7 5" xfId="280"/>
    <cellStyle name="Обычный 7 6" xfId="308"/>
    <cellStyle name="Обычный 7 7" xfId="336"/>
    <cellStyle name="Обычный_2020.12.16" xfId="131"/>
    <cellStyle name="Обычный_2020.13.16" xfId="51"/>
    <cellStyle name="Обычный_2020.13.16_1" xfId="52"/>
    <cellStyle name="Обычный_2020.13.16_1 5" xfId="140"/>
    <cellStyle name="Обычный_2020.13.16_1 6" xfId="135"/>
    <cellStyle name="Обычный_2020.13.16_1 7" xfId="149"/>
    <cellStyle name="Плохой" xfId="59" builtinId="27" customBuiltin="1"/>
    <cellStyle name="Плохой 2" xfId="38"/>
    <cellStyle name="Пояснение" xfId="68" builtinId="53" customBuiltin="1"/>
    <cellStyle name="Пояснение 2" xfId="39"/>
    <cellStyle name="Примечание" xfId="67" builtinId="10" customBuiltin="1"/>
    <cellStyle name="Примечание 2" xfId="40"/>
    <cellStyle name="Связанная ячейка" xfId="64" builtinId="24" customBuiltin="1"/>
    <cellStyle name="Связанная ячейка 2" xfId="41"/>
    <cellStyle name="Стиль 1" xfId="42"/>
    <cellStyle name="Текст предупреждения" xfId="66" builtinId="11" customBuiltin="1"/>
    <cellStyle name="Текст предупреждения 2" xfId="43"/>
    <cellStyle name="Финансовый 2" xfId="45"/>
    <cellStyle name="Хороший" xfId="58" builtinId="26" customBuiltin="1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I522"/>
  <sheetViews>
    <sheetView tabSelected="1" zoomScale="85" zoomScaleNormal="85" workbookViewId="0">
      <selection activeCell="I521" sqref="I521"/>
    </sheetView>
  </sheetViews>
  <sheetFormatPr defaultRowHeight="15"/>
  <cols>
    <col min="1" max="1" width="20.7109375" style="62" customWidth="1"/>
    <col min="2" max="2" width="19" style="62" customWidth="1"/>
    <col min="3" max="4" width="12.7109375" style="62" customWidth="1"/>
    <col min="5" max="29" width="8.7109375" style="62" customWidth="1"/>
    <col min="30" max="30" width="12.7109375" style="62" customWidth="1"/>
    <col min="31" max="32" width="10.7109375" style="71" customWidth="1"/>
    <col min="33" max="16384" width="9.140625" style="62"/>
  </cols>
  <sheetData>
    <row r="1" spans="1:3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2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2">
      <c r="A3" s="231" t="s">
        <v>289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2">
      <c r="A5" s="233" t="s">
        <v>1</v>
      </c>
      <c r="B5" s="233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2" ht="32.25" customHeight="1">
      <c r="A6" s="233"/>
      <c r="B6" s="233"/>
      <c r="C6" s="234"/>
      <c r="D6" s="234"/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  <c r="Y6" s="4" t="s">
        <v>26</v>
      </c>
      <c r="Z6" s="4" t="s">
        <v>27</v>
      </c>
      <c r="AA6" s="4" t="s">
        <v>28</v>
      </c>
      <c r="AB6" s="4" t="s">
        <v>29</v>
      </c>
      <c r="AC6" s="4" t="s">
        <v>30</v>
      </c>
      <c r="AD6" s="234"/>
    </row>
    <row r="7" spans="1:32" s="61" customFormat="1" ht="15" customHeight="1">
      <c r="A7" s="58"/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59"/>
      <c r="AE7" s="75"/>
      <c r="AF7" s="75"/>
    </row>
    <row r="8" spans="1:32" s="61" customFormat="1" ht="15" customHeight="1">
      <c r="A8" s="207" t="s">
        <v>66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75"/>
      <c r="AF8" s="75"/>
    </row>
    <row r="9" spans="1:32" s="61" customFormat="1" ht="15" customHeight="1" thickBo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/>
      <c r="AE9" s="75"/>
      <c r="AF9" s="75"/>
    </row>
    <row r="10" spans="1:32" s="61" customFormat="1" ht="15" customHeight="1">
      <c r="A10" s="201" t="s">
        <v>223</v>
      </c>
      <c r="B10" s="235" t="s">
        <v>51</v>
      </c>
      <c r="C10" s="161" t="s">
        <v>31</v>
      </c>
      <c r="D10" s="161" t="s">
        <v>32</v>
      </c>
      <c r="E10" s="113">
        <v>0.4</v>
      </c>
      <c r="F10" s="113">
        <v>0.4</v>
      </c>
      <c r="G10" s="113">
        <v>0.4</v>
      </c>
      <c r="H10" s="113">
        <v>0.4</v>
      </c>
      <c r="I10" s="113">
        <v>0.4</v>
      </c>
      <c r="J10" s="113">
        <v>0.4</v>
      </c>
      <c r="K10" s="113">
        <v>0.4</v>
      </c>
      <c r="L10" s="113">
        <v>0.4</v>
      </c>
      <c r="M10" s="113">
        <v>0.4</v>
      </c>
      <c r="N10" s="113">
        <v>0.4</v>
      </c>
      <c r="O10" s="113">
        <v>0.4</v>
      </c>
      <c r="P10" s="113">
        <v>0.4</v>
      </c>
      <c r="Q10" s="113">
        <v>0.4</v>
      </c>
      <c r="R10" s="113">
        <v>0.4</v>
      </c>
      <c r="S10" s="113">
        <v>0.4</v>
      </c>
      <c r="T10" s="113">
        <v>0.4</v>
      </c>
      <c r="U10" s="113">
        <v>0.4</v>
      </c>
      <c r="V10" s="113">
        <v>0.4</v>
      </c>
      <c r="W10" s="113">
        <v>0.4</v>
      </c>
      <c r="X10" s="113">
        <v>0.4</v>
      </c>
      <c r="Y10" s="113">
        <v>0.4</v>
      </c>
      <c r="Z10" s="113">
        <v>0.4</v>
      </c>
      <c r="AA10" s="113">
        <v>0.4</v>
      </c>
      <c r="AB10" s="113">
        <v>0.4</v>
      </c>
      <c r="AC10" s="113">
        <v>0.4</v>
      </c>
      <c r="AD10" s="114"/>
      <c r="AE10" s="75"/>
      <c r="AF10" s="75"/>
    </row>
    <row r="11" spans="1:32" s="61" customFormat="1" ht="15" customHeight="1">
      <c r="A11" s="202"/>
      <c r="B11" s="236"/>
      <c r="C11" s="162" t="s">
        <v>34</v>
      </c>
      <c r="D11" s="162" t="s">
        <v>46</v>
      </c>
      <c r="E11" s="137">
        <v>72</v>
      </c>
      <c r="F11" s="137">
        <v>78.75</v>
      </c>
      <c r="G11" s="137">
        <v>80.850000000000009</v>
      </c>
      <c r="H11" s="137">
        <v>79.5</v>
      </c>
      <c r="I11" s="137">
        <v>78.600000000000009</v>
      </c>
      <c r="J11" s="137">
        <v>54.3</v>
      </c>
      <c r="K11" s="137">
        <v>41.7</v>
      </c>
      <c r="L11" s="137">
        <v>56.1</v>
      </c>
      <c r="M11" s="137">
        <v>81.300000000000011</v>
      </c>
      <c r="N11" s="137">
        <v>105.89999999999999</v>
      </c>
      <c r="O11" s="137">
        <v>96.15</v>
      </c>
      <c r="P11" s="137">
        <v>126.3</v>
      </c>
      <c r="Q11" s="137">
        <v>123.3</v>
      </c>
      <c r="R11" s="137">
        <v>128.1</v>
      </c>
      <c r="S11" s="137">
        <v>122.99999999999999</v>
      </c>
      <c r="T11" s="137">
        <v>141.6</v>
      </c>
      <c r="U11" s="137">
        <v>137.85</v>
      </c>
      <c r="V11" s="137">
        <v>118.95</v>
      </c>
      <c r="W11" s="137">
        <v>116.25</v>
      </c>
      <c r="X11" s="137">
        <v>119.10000000000001</v>
      </c>
      <c r="Y11" s="137">
        <v>109.64999999999999</v>
      </c>
      <c r="Z11" s="137">
        <v>87.899999999999991</v>
      </c>
      <c r="AA11" s="137">
        <v>90.149999999999991</v>
      </c>
      <c r="AB11" s="137">
        <v>91.2</v>
      </c>
      <c r="AC11" s="137">
        <v>89.7</v>
      </c>
      <c r="AD11" s="115"/>
      <c r="AE11" s="75"/>
      <c r="AF11" s="75"/>
    </row>
    <row r="12" spans="1:32" s="61" customFormat="1" ht="15" customHeight="1">
      <c r="A12" s="202"/>
      <c r="B12" s="236"/>
      <c r="C12" s="162" t="s">
        <v>36</v>
      </c>
      <c r="D12" s="162" t="s">
        <v>48</v>
      </c>
      <c r="E12" s="137">
        <v>64.05</v>
      </c>
      <c r="F12" s="137">
        <v>70.2</v>
      </c>
      <c r="G12" s="137">
        <v>73.8</v>
      </c>
      <c r="H12" s="137">
        <v>73.5</v>
      </c>
      <c r="I12" s="137">
        <v>72.149999999999991</v>
      </c>
      <c r="J12" s="137">
        <v>49.5</v>
      </c>
      <c r="K12" s="137">
        <v>37.799999999999997</v>
      </c>
      <c r="L12" s="137">
        <v>43.949999999999996</v>
      </c>
      <c r="M12" s="137">
        <v>60.300000000000004</v>
      </c>
      <c r="N12" s="137">
        <v>72.3</v>
      </c>
      <c r="O12" s="137">
        <v>60.900000000000006</v>
      </c>
      <c r="P12" s="137">
        <v>73.5</v>
      </c>
      <c r="Q12" s="137">
        <v>79.350000000000009</v>
      </c>
      <c r="R12" s="137">
        <v>83.7</v>
      </c>
      <c r="S12" s="137">
        <v>82.5</v>
      </c>
      <c r="T12" s="137">
        <v>93.9</v>
      </c>
      <c r="U12" s="137">
        <v>94.8</v>
      </c>
      <c r="V12" s="137">
        <v>81.45</v>
      </c>
      <c r="W12" s="137">
        <v>79.95</v>
      </c>
      <c r="X12" s="137">
        <v>82.95</v>
      </c>
      <c r="Y12" s="137">
        <v>79.650000000000006</v>
      </c>
      <c r="Z12" s="137">
        <v>69.45</v>
      </c>
      <c r="AA12" s="137">
        <v>72.899999999999991</v>
      </c>
      <c r="AB12" s="137">
        <v>74.099999999999994</v>
      </c>
      <c r="AC12" s="137">
        <v>72.75</v>
      </c>
      <c r="AD12" s="116"/>
      <c r="AE12" s="75"/>
      <c r="AF12" s="75"/>
    </row>
    <row r="13" spans="1:32" s="61" customFormat="1" ht="15" customHeight="1">
      <c r="A13" s="202"/>
      <c r="B13" s="236"/>
      <c r="C13" s="162" t="s">
        <v>38</v>
      </c>
      <c r="D13" s="162" t="s">
        <v>39</v>
      </c>
      <c r="E13" s="117">
        <f t="shared" ref="E13:AC13" si="0">SQRT(POWER(E11,2)+POWER(E12,2))/E10/1.73</f>
        <v>139.25719952075534</v>
      </c>
      <c r="F13" s="117">
        <f t="shared" si="0"/>
        <v>152.45221276732516</v>
      </c>
      <c r="G13" s="117">
        <f t="shared" si="0"/>
        <v>158.19021994566526</v>
      </c>
      <c r="H13" s="117">
        <f t="shared" si="0"/>
        <v>156.46025230594148</v>
      </c>
      <c r="I13" s="117">
        <f t="shared" si="0"/>
        <v>154.18189715680759</v>
      </c>
      <c r="J13" s="117">
        <f t="shared" si="0"/>
        <v>106.17936209426746</v>
      </c>
      <c r="K13" s="117">
        <f t="shared" si="0"/>
        <v>81.333223350744788</v>
      </c>
      <c r="L13" s="117">
        <f t="shared" si="0"/>
        <v>102.98524237651105</v>
      </c>
      <c r="M13" s="117">
        <f t="shared" si="0"/>
        <v>146.27375782737596</v>
      </c>
      <c r="N13" s="117">
        <f t="shared" si="0"/>
        <v>185.29877496954026</v>
      </c>
      <c r="O13" s="117">
        <f t="shared" si="0"/>
        <v>164.47113574718534</v>
      </c>
      <c r="P13" s="117">
        <f t="shared" si="0"/>
        <v>211.17033777818415</v>
      </c>
      <c r="Q13" s="117">
        <f t="shared" si="0"/>
        <v>211.88791706917394</v>
      </c>
      <c r="R13" s="117">
        <f t="shared" si="0"/>
        <v>221.12801567957607</v>
      </c>
      <c r="S13" s="117">
        <f t="shared" si="0"/>
        <v>214.02534204619297</v>
      </c>
      <c r="T13" s="117">
        <f t="shared" si="0"/>
        <v>245.52771595146675</v>
      </c>
      <c r="U13" s="117">
        <f t="shared" si="0"/>
        <v>241.76461454605723</v>
      </c>
      <c r="V13" s="117">
        <f t="shared" si="0"/>
        <v>208.3292096443322</v>
      </c>
      <c r="W13" s="117">
        <f t="shared" si="0"/>
        <v>203.88562858603012</v>
      </c>
      <c r="X13" s="117">
        <f t="shared" si="0"/>
        <v>209.73935122170201</v>
      </c>
      <c r="Y13" s="117">
        <f t="shared" si="0"/>
        <v>195.84654530361453</v>
      </c>
      <c r="Z13" s="117">
        <f t="shared" si="0"/>
        <v>161.88655972455746</v>
      </c>
      <c r="AA13" s="117">
        <f t="shared" si="0"/>
        <v>167.53929486720881</v>
      </c>
      <c r="AB13" s="117">
        <f t="shared" si="0"/>
        <v>169.80998602616086</v>
      </c>
      <c r="AC13" s="117">
        <f t="shared" si="0"/>
        <v>166.89752053256657</v>
      </c>
      <c r="AD13" s="98"/>
      <c r="AE13" s="75"/>
      <c r="AF13" s="75"/>
    </row>
    <row r="14" spans="1:32" s="61" customFormat="1" ht="15" customHeight="1">
      <c r="A14" s="202"/>
      <c r="B14" s="236"/>
      <c r="C14" s="162" t="s">
        <v>40</v>
      </c>
      <c r="D14" s="162"/>
      <c r="E14" s="118">
        <f t="shared" ref="E14:AC14" si="1">E12/E11</f>
        <v>0.88958333333333328</v>
      </c>
      <c r="F14" s="118">
        <f t="shared" si="1"/>
        <v>0.89142857142857146</v>
      </c>
      <c r="G14" s="118">
        <f t="shared" si="1"/>
        <v>0.91280148423005558</v>
      </c>
      <c r="H14" s="118">
        <f t="shared" si="1"/>
        <v>0.92452830188679247</v>
      </c>
      <c r="I14" s="118">
        <f t="shared" si="1"/>
        <v>0.91793893129770976</v>
      </c>
      <c r="J14" s="118">
        <f t="shared" si="1"/>
        <v>0.91160220994475138</v>
      </c>
      <c r="K14" s="118">
        <f t="shared" si="1"/>
        <v>0.90647482014388481</v>
      </c>
      <c r="L14" s="118">
        <f t="shared" si="1"/>
        <v>0.78342245989304804</v>
      </c>
      <c r="M14" s="118">
        <f t="shared" si="1"/>
        <v>0.74169741697416969</v>
      </c>
      <c r="N14" s="118">
        <f t="shared" si="1"/>
        <v>0.68271954674220969</v>
      </c>
      <c r="O14" s="118">
        <f t="shared" si="1"/>
        <v>0.63338533541341657</v>
      </c>
      <c r="P14" s="118">
        <f t="shared" si="1"/>
        <v>0.58194774346793354</v>
      </c>
      <c r="Q14" s="118">
        <f t="shared" si="1"/>
        <v>0.64355231143552316</v>
      </c>
      <c r="R14" s="118">
        <f t="shared" si="1"/>
        <v>0.65339578454332559</v>
      </c>
      <c r="S14" s="118">
        <f>S12/S11</f>
        <v>0.67073170731707321</v>
      </c>
      <c r="T14" s="118">
        <f t="shared" si="1"/>
        <v>0.6631355932203391</v>
      </c>
      <c r="U14" s="118">
        <f t="shared" si="1"/>
        <v>0.68770402611534276</v>
      </c>
      <c r="V14" s="118">
        <f t="shared" si="1"/>
        <v>0.68474148802017654</v>
      </c>
      <c r="W14" s="118">
        <f t="shared" si="1"/>
        <v>0.68774193548387097</v>
      </c>
      <c r="X14" s="118">
        <f t="shared" si="1"/>
        <v>0.69647355163727953</v>
      </c>
      <c r="Y14" s="118">
        <f t="shared" si="1"/>
        <v>0.72640218878248985</v>
      </c>
      <c r="Z14" s="118">
        <f t="shared" si="1"/>
        <v>0.79010238907849839</v>
      </c>
      <c r="AA14" s="118">
        <f t="shared" si="1"/>
        <v>0.80865224625623955</v>
      </c>
      <c r="AB14" s="118">
        <f t="shared" si="1"/>
        <v>0.81249999999999989</v>
      </c>
      <c r="AC14" s="118">
        <f t="shared" si="1"/>
        <v>0.81103678929765888</v>
      </c>
      <c r="AD14" s="98"/>
      <c r="AE14" s="75"/>
      <c r="AF14" s="75"/>
    </row>
    <row r="15" spans="1:32" s="61" customFormat="1" ht="15" customHeight="1" thickBot="1">
      <c r="A15" s="203"/>
      <c r="B15" s="237"/>
      <c r="C15" s="163" t="s">
        <v>41</v>
      </c>
      <c r="D15" s="163"/>
      <c r="E15" s="119">
        <f t="shared" ref="E15:AC15" si="2">COS(ATAN(E14))</f>
        <v>0.74715162399240331</v>
      </c>
      <c r="F15" s="119">
        <f t="shared" si="2"/>
        <v>0.74646721073420053</v>
      </c>
      <c r="G15" s="119">
        <f t="shared" si="2"/>
        <v>0.7385744842869375</v>
      </c>
      <c r="H15" s="119">
        <f t="shared" si="2"/>
        <v>0.73427206827545888</v>
      </c>
      <c r="I15" s="119">
        <f t="shared" si="2"/>
        <v>0.73668710220489497</v>
      </c>
      <c r="J15" s="119">
        <f t="shared" si="2"/>
        <v>0.73901562925967113</v>
      </c>
      <c r="K15" s="119">
        <f t="shared" si="2"/>
        <v>0.74090406262479191</v>
      </c>
      <c r="L15" s="119">
        <f t="shared" si="2"/>
        <v>0.78719399295544201</v>
      </c>
      <c r="M15" s="119">
        <f t="shared" si="2"/>
        <v>0.80318951859839272</v>
      </c>
      <c r="N15" s="119">
        <f t="shared" si="2"/>
        <v>0.82588070053933671</v>
      </c>
      <c r="O15" s="119">
        <f t="shared" si="2"/>
        <v>0.84479921704182759</v>
      </c>
      <c r="P15" s="119">
        <f t="shared" si="2"/>
        <v>0.86429965868959946</v>
      </c>
      <c r="Q15" s="119">
        <f t="shared" si="2"/>
        <v>0.84091246549597198</v>
      </c>
      <c r="R15" s="119">
        <f t="shared" si="2"/>
        <v>0.83714226063809383</v>
      </c>
      <c r="S15" s="119">
        <f t="shared" si="2"/>
        <v>0.83048887127357851</v>
      </c>
      <c r="T15" s="119">
        <f t="shared" si="2"/>
        <v>0.83340602368937966</v>
      </c>
      <c r="U15" s="119">
        <f t="shared" si="2"/>
        <v>0.82396343520399362</v>
      </c>
      <c r="V15" s="119">
        <f t="shared" si="2"/>
        <v>0.82510303705024191</v>
      </c>
      <c r="W15" s="119">
        <f t="shared" si="2"/>
        <v>0.823948851347727</v>
      </c>
      <c r="X15" s="119">
        <f t="shared" si="2"/>
        <v>0.82058910541622276</v>
      </c>
      <c r="Y15" s="119">
        <f t="shared" si="2"/>
        <v>0.80907098452917703</v>
      </c>
      <c r="Z15" s="119">
        <f t="shared" si="2"/>
        <v>0.78464278692071321</v>
      </c>
      <c r="AA15" s="119">
        <f t="shared" si="2"/>
        <v>0.77757618937840023</v>
      </c>
      <c r="AB15" s="119">
        <f t="shared" si="2"/>
        <v>0.77611400011626563</v>
      </c>
      <c r="AC15" s="119">
        <f t="shared" si="2"/>
        <v>0.7766698812721663</v>
      </c>
      <c r="AD15" s="120"/>
      <c r="AE15" s="75"/>
      <c r="AF15" s="75"/>
    </row>
    <row r="16" spans="1:32" s="61" customFormat="1" ht="15" customHeight="1">
      <c r="A16" s="201" t="s">
        <v>158</v>
      </c>
      <c r="B16" s="235" t="s">
        <v>51</v>
      </c>
      <c r="C16" s="161" t="s">
        <v>31</v>
      </c>
      <c r="D16" s="161" t="s">
        <v>32</v>
      </c>
      <c r="E16" s="113">
        <v>0.4</v>
      </c>
      <c r="F16" s="121">
        <v>0.4</v>
      </c>
      <c r="G16" s="121">
        <v>0.4</v>
      </c>
      <c r="H16" s="121">
        <v>0.4</v>
      </c>
      <c r="I16" s="121">
        <v>0.4</v>
      </c>
      <c r="J16" s="121">
        <v>0.4</v>
      </c>
      <c r="K16" s="121">
        <v>0.4</v>
      </c>
      <c r="L16" s="121">
        <v>0.4</v>
      </c>
      <c r="M16" s="121">
        <v>0.4</v>
      </c>
      <c r="N16" s="121">
        <v>0.4</v>
      </c>
      <c r="O16" s="121">
        <v>0.4</v>
      </c>
      <c r="P16" s="121">
        <v>0.4</v>
      </c>
      <c r="Q16" s="121">
        <v>0.4</v>
      </c>
      <c r="R16" s="121">
        <v>0.4</v>
      </c>
      <c r="S16" s="121">
        <v>0.4</v>
      </c>
      <c r="T16" s="121">
        <v>0.4</v>
      </c>
      <c r="U16" s="121">
        <v>0.4</v>
      </c>
      <c r="V16" s="121">
        <v>0.4</v>
      </c>
      <c r="W16" s="121">
        <v>0.4</v>
      </c>
      <c r="X16" s="121">
        <v>0.4</v>
      </c>
      <c r="Y16" s="121">
        <v>0.4</v>
      </c>
      <c r="Z16" s="121">
        <v>0.4</v>
      </c>
      <c r="AA16" s="121">
        <v>0.4</v>
      </c>
      <c r="AB16" s="121">
        <v>0.4</v>
      </c>
      <c r="AC16" s="121">
        <v>0.4</v>
      </c>
      <c r="AD16" s="114"/>
      <c r="AE16" s="75"/>
      <c r="AF16" s="75"/>
    </row>
    <row r="17" spans="1:32" s="61" customFormat="1" ht="15" customHeight="1">
      <c r="A17" s="202"/>
      <c r="B17" s="236"/>
      <c r="C17" s="162" t="s">
        <v>34</v>
      </c>
      <c r="D17" s="162" t="s">
        <v>46</v>
      </c>
      <c r="E17" s="137">
        <v>20.100000000000001</v>
      </c>
      <c r="F17" s="137">
        <v>20.700000000000003</v>
      </c>
      <c r="G17" s="137">
        <v>20.700000000000003</v>
      </c>
      <c r="H17" s="137">
        <v>20.400000000000002</v>
      </c>
      <c r="I17" s="137">
        <v>18.600000000000001</v>
      </c>
      <c r="J17" s="137">
        <v>16.350000000000001</v>
      </c>
      <c r="K17" s="137">
        <v>13.95</v>
      </c>
      <c r="L17" s="137">
        <v>15.9</v>
      </c>
      <c r="M17" s="137">
        <v>28.95</v>
      </c>
      <c r="N17" s="137">
        <v>31.349999999999998</v>
      </c>
      <c r="O17" s="137">
        <v>31.65</v>
      </c>
      <c r="P17" s="137">
        <v>27.45</v>
      </c>
      <c r="Q17" s="137">
        <v>26.25</v>
      </c>
      <c r="R17" s="137">
        <v>28.35</v>
      </c>
      <c r="S17" s="137">
        <v>27.599999999999998</v>
      </c>
      <c r="T17" s="137">
        <v>35.25</v>
      </c>
      <c r="U17" s="137">
        <v>29.25</v>
      </c>
      <c r="V17" s="137">
        <v>25.500000000000004</v>
      </c>
      <c r="W17" s="137">
        <v>24.900000000000002</v>
      </c>
      <c r="X17" s="137">
        <v>22.2</v>
      </c>
      <c r="Y17" s="137">
        <v>18.3</v>
      </c>
      <c r="Z17" s="137">
        <v>19.350000000000001</v>
      </c>
      <c r="AA17" s="137">
        <v>21.15</v>
      </c>
      <c r="AB17" s="137">
        <v>21.000000000000004</v>
      </c>
      <c r="AC17" s="137">
        <v>21.599999999999998</v>
      </c>
      <c r="AD17" s="115"/>
      <c r="AE17" s="75"/>
      <c r="AF17" s="75"/>
    </row>
    <row r="18" spans="1:32" s="61" customFormat="1" ht="15" customHeight="1">
      <c r="A18" s="202"/>
      <c r="B18" s="236"/>
      <c r="C18" s="162" t="s">
        <v>36</v>
      </c>
      <c r="D18" s="162" t="s">
        <v>48</v>
      </c>
      <c r="E18" s="137">
        <v>7.2</v>
      </c>
      <c r="F18" s="137">
        <v>7.3500000000000005</v>
      </c>
      <c r="G18" s="137">
        <v>7.5</v>
      </c>
      <c r="H18" s="137">
        <v>7.2</v>
      </c>
      <c r="I18" s="137">
        <v>5.7</v>
      </c>
      <c r="J18" s="137">
        <v>4.95</v>
      </c>
      <c r="K18" s="137">
        <v>4.3500000000000005</v>
      </c>
      <c r="L18" s="137">
        <v>7.3500000000000005</v>
      </c>
      <c r="M18" s="137">
        <v>21.299999999999997</v>
      </c>
      <c r="N18" s="137">
        <v>27.45</v>
      </c>
      <c r="O18" s="137">
        <v>25.799999999999997</v>
      </c>
      <c r="P18" s="137">
        <v>20.25</v>
      </c>
      <c r="Q18" s="137">
        <v>20.700000000000003</v>
      </c>
      <c r="R18" s="137">
        <v>21.45</v>
      </c>
      <c r="S18" s="137">
        <v>21.000000000000004</v>
      </c>
      <c r="T18" s="137">
        <v>26.099999999999998</v>
      </c>
      <c r="U18" s="137">
        <v>21.000000000000004</v>
      </c>
      <c r="V18" s="137">
        <v>27</v>
      </c>
      <c r="W18" s="137">
        <v>20.25</v>
      </c>
      <c r="X18" s="137">
        <v>10.350000000000001</v>
      </c>
      <c r="Y18" s="137">
        <v>5.55</v>
      </c>
      <c r="Z18" s="137">
        <v>7.05</v>
      </c>
      <c r="AA18" s="137">
        <v>8.1</v>
      </c>
      <c r="AB18" s="137">
        <v>7.3500000000000005</v>
      </c>
      <c r="AC18" s="137">
        <v>7.2</v>
      </c>
      <c r="AD18" s="98"/>
      <c r="AE18" s="75"/>
      <c r="AF18" s="75"/>
    </row>
    <row r="19" spans="1:32" s="61" customFormat="1" ht="15" customHeight="1">
      <c r="A19" s="202"/>
      <c r="B19" s="236"/>
      <c r="C19" s="162" t="s">
        <v>38</v>
      </c>
      <c r="D19" s="162" t="s">
        <v>39</v>
      </c>
      <c r="E19" s="117">
        <f t="shared" ref="E19:AC19" si="3">SQRT(POWER(E17,2)+POWER(E18,2))/E16/1.73</f>
        <v>30.853531818482232</v>
      </c>
      <c r="F19" s="117">
        <f t="shared" si="3"/>
        <v>31.743016137000726</v>
      </c>
      <c r="G19" s="117">
        <f t="shared" si="3"/>
        <v>31.816201962847586</v>
      </c>
      <c r="H19" s="117">
        <f t="shared" si="3"/>
        <v>31.262005278589502</v>
      </c>
      <c r="I19" s="117">
        <f t="shared" si="3"/>
        <v>28.112415324058048</v>
      </c>
      <c r="J19" s="117">
        <f t="shared" si="3"/>
        <v>24.686251695100474</v>
      </c>
      <c r="K19" s="117">
        <f t="shared" si="3"/>
        <v>21.116321753683618</v>
      </c>
      <c r="L19" s="117">
        <f t="shared" si="3"/>
        <v>25.313056287300224</v>
      </c>
      <c r="M19" s="117">
        <f t="shared" si="3"/>
        <v>51.938605481373813</v>
      </c>
      <c r="N19" s="117">
        <f t="shared" si="3"/>
        <v>60.215654991741133</v>
      </c>
      <c r="O19" s="117">
        <f t="shared" si="3"/>
        <v>59.007731705393802</v>
      </c>
      <c r="P19" s="117">
        <f t="shared" si="3"/>
        <v>49.293451712203762</v>
      </c>
      <c r="Q19" s="117">
        <f t="shared" si="3"/>
        <v>48.308980545268511</v>
      </c>
      <c r="R19" s="117">
        <f t="shared" si="3"/>
        <v>51.373289673826179</v>
      </c>
      <c r="S19" s="117">
        <f t="shared" si="3"/>
        <v>50.116806994052332</v>
      </c>
      <c r="T19" s="117">
        <f t="shared" si="3"/>
        <v>63.382703822945629</v>
      </c>
      <c r="U19" s="117">
        <f t="shared" si="3"/>
        <v>52.034409902418226</v>
      </c>
      <c r="V19" s="117">
        <f t="shared" si="3"/>
        <v>53.667998857543125</v>
      </c>
      <c r="W19" s="117">
        <f t="shared" si="3"/>
        <v>46.379685780511721</v>
      </c>
      <c r="X19" s="117">
        <f t="shared" si="3"/>
        <v>35.396144436887838</v>
      </c>
      <c r="Y19" s="117">
        <f t="shared" si="3"/>
        <v>27.634520433140288</v>
      </c>
      <c r="Z19" s="117">
        <f t="shared" si="3"/>
        <v>29.760542379507182</v>
      </c>
      <c r="AA19" s="117">
        <f t="shared" si="3"/>
        <v>32.728342713715186</v>
      </c>
      <c r="AB19" s="117">
        <f t="shared" si="3"/>
        <v>32.151880210170447</v>
      </c>
      <c r="AC19" s="117">
        <f t="shared" si="3"/>
        <v>32.902310915046719</v>
      </c>
      <c r="AD19" s="98"/>
      <c r="AE19" s="75"/>
      <c r="AF19" s="75"/>
    </row>
    <row r="20" spans="1:32" s="61" customFormat="1" ht="15" customHeight="1">
      <c r="A20" s="202"/>
      <c r="B20" s="236"/>
      <c r="C20" s="162" t="s">
        <v>40</v>
      </c>
      <c r="D20" s="162"/>
      <c r="E20" s="118">
        <f t="shared" ref="E20:AC20" si="4">E18/E17</f>
        <v>0.35820895522388058</v>
      </c>
      <c r="F20" s="118">
        <f t="shared" si="4"/>
        <v>0.35507246376811591</v>
      </c>
      <c r="G20" s="118">
        <f t="shared" si="4"/>
        <v>0.36231884057971009</v>
      </c>
      <c r="H20" s="118">
        <f t="shared" si="4"/>
        <v>0.3529411764705882</v>
      </c>
      <c r="I20" s="118">
        <f t="shared" si="4"/>
        <v>0.30645161290322581</v>
      </c>
      <c r="J20" s="118">
        <f t="shared" si="4"/>
        <v>0.30275229357798161</v>
      </c>
      <c r="K20" s="118">
        <f t="shared" si="4"/>
        <v>0.31182795698924737</v>
      </c>
      <c r="L20" s="118">
        <f t="shared" si="4"/>
        <v>0.46226415094339623</v>
      </c>
      <c r="M20" s="118">
        <f t="shared" si="4"/>
        <v>0.73575129533678751</v>
      </c>
      <c r="N20" s="118">
        <f t="shared" si="4"/>
        <v>0.87559808612440193</v>
      </c>
      <c r="O20" s="118">
        <f t="shared" si="4"/>
        <v>0.81516587677725116</v>
      </c>
      <c r="P20" s="118">
        <f t="shared" si="4"/>
        <v>0.73770491803278693</v>
      </c>
      <c r="Q20" s="118">
        <f t="shared" si="4"/>
        <v>0.7885714285714287</v>
      </c>
      <c r="R20" s="118">
        <f t="shared" si="4"/>
        <v>0.75661375661375652</v>
      </c>
      <c r="S20" s="118">
        <f t="shared" si="4"/>
        <v>0.76086956521739146</v>
      </c>
      <c r="T20" s="118">
        <f t="shared" si="4"/>
        <v>0.74042553191489358</v>
      </c>
      <c r="U20" s="118">
        <f t="shared" si="4"/>
        <v>0.71794871794871806</v>
      </c>
      <c r="V20" s="118">
        <f t="shared" si="4"/>
        <v>1.0588235294117645</v>
      </c>
      <c r="W20" s="118">
        <f t="shared" si="4"/>
        <v>0.81325301204819267</v>
      </c>
      <c r="X20" s="118">
        <f t="shared" si="4"/>
        <v>0.46621621621621628</v>
      </c>
      <c r="Y20" s="118">
        <f t="shared" si="4"/>
        <v>0.30327868852459017</v>
      </c>
      <c r="Z20" s="118">
        <f t="shared" si="4"/>
        <v>0.36434108527131781</v>
      </c>
      <c r="AA20" s="118">
        <f t="shared" si="4"/>
        <v>0.38297872340425532</v>
      </c>
      <c r="AB20" s="118">
        <f t="shared" si="4"/>
        <v>0.35</v>
      </c>
      <c r="AC20" s="118">
        <f t="shared" si="4"/>
        <v>0.33333333333333337</v>
      </c>
      <c r="AD20" s="98"/>
      <c r="AE20" s="75"/>
      <c r="AF20" s="75"/>
    </row>
    <row r="21" spans="1:32" s="61" customFormat="1" ht="15" customHeight="1" thickBot="1">
      <c r="A21" s="203"/>
      <c r="B21" s="237"/>
      <c r="C21" s="163" t="s">
        <v>41</v>
      </c>
      <c r="D21" s="163"/>
      <c r="E21" s="119">
        <f t="shared" ref="E21:AC21" si="5">COS(ATAN(E20))</f>
        <v>0.94142359278190857</v>
      </c>
      <c r="F21" s="119">
        <f t="shared" si="5"/>
        <v>0.94235830232968709</v>
      </c>
      <c r="G21" s="119">
        <f t="shared" si="5"/>
        <v>0.94019062465778336</v>
      </c>
      <c r="H21" s="119">
        <f t="shared" si="5"/>
        <v>0.94299033358288953</v>
      </c>
      <c r="I21" s="119">
        <f t="shared" si="5"/>
        <v>0.9561118248619791</v>
      </c>
      <c r="J21" s="119">
        <f t="shared" si="5"/>
        <v>0.95709822300593073</v>
      </c>
      <c r="K21" s="119">
        <f t="shared" si="5"/>
        <v>0.9546624536565248</v>
      </c>
      <c r="L21" s="119">
        <f t="shared" si="5"/>
        <v>0.90770858927234543</v>
      </c>
      <c r="M21" s="119">
        <f t="shared" si="5"/>
        <v>0.80547522845236696</v>
      </c>
      <c r="N21" s="119">
        <f t="shared" si="5"/>
        <v>0.75235365644210073</v>
      </c>
      <c r="O21" s="119">
        <f t="shared" si="5"/>
        <v>0.77510171799185479</v>
      </c>
      <c r="P21" s="119">
        <f t="shared" si="5"/>
        <v>0.80472413028407996</v>
      </c>
      <c r="Q21" s="119">
        <f t="shared" si="5"/>
        <v>0.78522721000114304</v>
      </c>
      <c r="R21" s="119">
        <f t="shared" si="5"/>
        <v>0.79746125569525594</v>
      </c>
      <c r="S21" s="119">
        <f t="shared" si="5"/>
        <v>0.7958286941208591</v>
      </c>
      <c r="T21" s="119">
        <f t="shared" si="5"/>
        <v>0.8036783426070977</v>
      </c>
      <c r="U21" s="119">
        <f t="shared" si="5"/>
        <v>0.81232373359159105</v>
      </c>
      <c r="V21" s="119">
        <f t="shared" si="5"/>
        <v>0.68662353296371659</v>
      </c>
      <c r="W21" s="119">
        <f t="shared" si="5"/>
        <v>0.77582800215212167</v>
      </c>
      <c r="X21" s="119">
        <f t="shared" si="5"/>
        <v>0.90633952838260023</v>
      </c>
      <c r="Y21" s="119">
        <f t="shared" si="5"/>
        <v>0.95695840892858175</v>
      </c>
      <c r="Z21" s="119">
        <f t="shared" si="5"/>
        <v>0.93958058254070642</v>
      </c>
      <c r="AA21" s="119">
        <f t="shared" si="5"/>
        <v>0.93385675169616444</v>
      </c>
      <c r="AB21" s="119">
        <f t="shared" si="5"/>
        <v>0.94385835636601745</v>
      </c>
      <c r="AC21" s="119">
        <f t="shared" si="5"/>
        <v>0.94868329805051377</v>
      </c>
      <c r="AD21" s="120"/>
      <c r="AE21" s="75"/>
      <c r="AF21" s="75"/>
    </row>
    <row r="22" spans="1:32" s="61" customFormat="1" ht="15" customHeight="1">
      <c r="A22" s="201" t="s">
        <v>97</v>
      </c>
      <c r="B22" s="204" t="s">
        <v>267</v>
      </c>
      <c r="C22" s="161" t="s">
        <v>31</v>
      </c>
      <c r="D22" s="161" t="s">
        <v>32</v>
      </c>
      <c r="E22" s="113">
        <v>0.4</v>
      </c>
      <c r="F22" s="113">
        <v>0.4</v>
      </c>
      <c r="G22" s="113">
        <v>0.4</v>
      </c>
      <c r="H22" s="113">
        <v>0.4</v>
      </c>
      <c r="I22" s="113">
        <v>0.4</v>
      </c>
      <c r="J22" s="113">
        <v>0.4</v>
      </c>
      <c r="K22" s="113">
        <v>0.4</v>
      </c>
      <c r="L22" s="113">
        <v>0.4</v>
      </c>
      <c r="M22" s="113">
        <v>0.4</v>
      </c>
      <c r="N22" s="113">
        <v>0.4</v>
      </c>
      <c r="O22" s="113">
        <v>0.4</v>
      </c>
      <c r="P22" s="113">
        <v>0.4</v>
      </c>
      <c r="Q22" s="113">
        <v>0.4</v>
      </c>
      <c r="R22" s="113">
        <v>0.4</v>
      </c>
      <c r="S22" s="113">
        <v>0.4</v>
      </c>
      <c r="T22" s="113">
        <v>0.4</v>
      </c>
      <c r="U22" s="113">
        <v>0.4</v>
      </c>
      <c r="V22" s="113">
        <v>0.4</v>
      </c>
      <c r="W22" s="113">
        <v>0.4</v>
      </c>
      <c r="X22" s="113">
        <v>0.4</v>
      </c>
      <c r="Y22" s="113">
        <v>0.4</v>
      </c>
      <c r="Z22" s="113">
        <v>0.4</v>
      </c>
      <c r="AA22" s="113">
        <v>0.4</v>
      </c>
      <c r="AB22" s="113">
        <v>0.4</v>
      </c>
      <c r="AC22" s="113">
        <v>0.4</v>
      </c>
      <c r="AD22" s="114"/>
      <c r="AE22" s="75"/>
      <c r="AF22" s="75"/>
    </row>
    <row r="23" spans="1:32" s="61" customFormat="1" ht="15" customHeight="1">
      <c r="A23" s="202"/>
      <c r="B23" s="205"/>
      <c r="C23" s="162" t="s">
        <v>34</v>
      </c>
      <c r="D23" s="162" t="s">
        <v>46</v>
      </c>
      <c r="E23" s="139">
        <v>4.47</v>
      </c>
      <c r="F23" s="139">
        <v>4.47</v>
      </c>
      <c r="G23" s="139">
        <v>4.5149999999999997</v>
      </c>
      <c r="H23" s="139">
        <v>4.0049999999999999</v>
      </c>
      <c r="I23" s="139">
        <v>7.71</v>
      </c>
      <c r="J23" s="139">
        <v>17.475000000000001</v>
      </c>
      <c r="K23" s="139">
        <v>14.715</v>
      </c>
      <c r="L23" s="139">
        <v>16.59</v>
      </c>
      <c r="M23" s="139">
        <v>11.97</v>
      </c>
      <c r="N23" s="139">
        <v>11.415000000000001</v>
      </c>
      <c r="O23" s="139">
        <v>11.505000000000001</v>
      </c>
      <c r="P23" s="139">
        <v>11.385</v>
      </c>
      <c r="Q23" s="139">
        <v>9.6150000000000002</v>
      </c>
      <c r="R23" s="139">
        <v>8.8949999999999996</v>
      </c>
      <c r="S23" s="139">
        <v>10.635</v>
      </c>
      <c r="T23" s="139">
        <v>7.35</v>
      </c>
      <c r="U23" s="139">
        <v>5.8650000000000002</v>
      </c>
      <c r="V23" s="139">
        <v>6.69</v>
      </c>
      <c r="W23" s="139">
        <v>7.74</v>
      </c>
      <c r="X23" s="139">
        <v>7.59</v>
      </c>
      <c r="Y23" s="139">
        <v>8.31</v>
      </c>
      <c r="Z23" s="139">
        <v>7.0349999999999993</v>
      </c>
      <c r="AA23" s="139">
        <v>6.0900000000000007</v>
      </c>
      <c r="AB23" s="139">
        <v>5.3999999999999995</v>
      </c>
      <c r="AC23" s="139">
        <v>5.6</v>
      </c>
      <c r="AD23" s="122"/>
      <c r="AE23" s="75"/>
      <c r="AF23" s="75"/>
    </row>
    <row r="24" spans="1:32" s="61" customFormat="1" ht="15" customHeight="1">
      <c r="A24" s="202"/>
      <c r="B24" s="205"/>
      <c r="C24" s="162" t="s">
        <v>36</v>
      </c>
      <c r="D24" s="162" t="s">
        <v>48</v>
      </c>
      <c r="E24" s="140">
        <v>1.905</v>
      </c>
      <c r="F24" s="140">
        <v>1.905</v>
      </c>
      <c r="G24" s="140">
        <v>1.9500000000000002</v>
      </c>
      <c r="H24" s="140">
        <v>1.7550000000000001</v>
      </c>
      <c r="I24" s="140">
        <v>1.875</v>
      </c>
      <c r="J24" s="140">
        <v>2.4</v>
      </c>
      <c r="K24" s="140">
        <v>2.5949999999999998</v>
      </c>
      <c r="L24" s="140">
        <v>2.5350000000000001</v>
      </c>
      <c r="M24" s="140">
        <v>2.0100000000000002</v>
      </c>
      <c r="N24" s="140">
        <v>2.94</v>
      </c>
      <c r="O24" s="140">
        <v>2.625</v>
      </c>
      <c r="P24" s="140">
        <v>3</v>
      </c>
      <c r="Q24" s="140">
        <v>2.9550000000000001</v>
      </c>
      <c r="R24" s="140">
        <v>2.76</v>
      </c>
      <c r="S24" s="140">
        <v>2.6549999999999998</v>
      </c>
      <c r="T24" s="140">
        <v>2.5050000000000003</v>
      </c>
      <c r="U24" s="140">
        <v>2.19</v>
      </c>
      <c r="V24" s="140">
        <v>2.61</v>
      </c>
      <c r="W24" s="140">
        <v>2.9850000000000003</v>
      </c>
      <c r="X24" s="140">
        <v>3.1799999999999997</v>
      </c>
      <c r="Y24" s="140">
        <v>2.7149999999999999</v>
      </c>
      <c r="Z24" s="140">
        <v>2.73</v>
      </c>
      <c r="AA24" s="140">
        <v>2.73</v>
      </c>
      <c r="AB24" s="140">
        <v>1.98</v>
      </c>
      <c r="AC24" s="140">
        <v>1.94</v>
      </c>
      <c r="AD24" s="98"/>
      <c r="AE24" s="75"/>
      <c r="AF24" s="75"/>
    </row>
    <row r="25" spans="1:32" s="61" customFormat="1" ht="15" customHeight="1">
      <c r="A25" s="202"/>
      <c r="B25" s="205"/>
      <c r="C25" s="162" t="s">
        <v>38</v>
      </c>
      <c r="D25" s="162" t="s">
        <v>39</v>
      </c>
      <c r="E25" s="117">
        <f t="shared" ref="E25:AC25" si="6">SQRT(POWER(E23,2)+POWER(E24,2))/E22/1.73</f>
        <v>7.0216828434660155</v>
      </c>
      <c r="F25" s="117">
        <f t="shared" si="6"/>
        <v>7.0216828434660155</v>
      </c>
      <c r="G25" s="117">
        <f t="shared" si="6"/>
        <v>7.1070834797093259</v>
      </c>
      <c r="H25" s="117">
        <f t="shared" si="6"/>
        <v>6.3188554034368112</v>
      </c>
      <c r="I25" s="117">
        <f t="shared" si="6"/>
        <v>11.466353238523471</v>
      </c>
      <c r="J25" s="117">
        <f t="shared" si="6"/>
        <v>25.489937808537508</v>
      </c>
      <c r="K25" s="117">
        <f t="shared" si="6"/>
        <v>21.592576749366195</v>
      </c>
      <c r="L25" s="117">
        <f t="shared" si="6"/>
        <v>24.252254543913267</v>
      </c>
      <c r="M25" s="117">
        <f t="shared" si="6"/>
        <v>17.539864524538839</v>
      </c>
      <c r="N25" s="117">
        <f t="shared" si="6"/>
        <v>17.034000530173369</v>
      </c>
      <c r="O25" s="117">
        <f t="shared" si="6"/>
        <v>17.052981382891392</v>
      </c>
      <c r="P25" s="117">
        <f t="shared" si="6"/>
        <v>17.013907692829406</v>
      </c>
      <c r="Q25" s="117">
        <f t="shared" si="6"/>
        <v>14.535895081318374</v>
      </c>
      <c r="R25" s="117">
        <f t="shared" si="6"/>
        <v>13.458608877290827</v>
      </c>
      <c r="S25" s="117">
        <f t="shared" si="6"/>
        <v>15.840170776358354</v>
      </c>
      <c r="T25" s="117">
        <f t="shared" si="6"/>
        <v>11.221312281847428</v>
      </c>
      <c r="U25" s="117">
        <f t="shared" si="6"/>
        <v>9.0470189559715735</v>
      </c>
      <c r="V25" s="117">
        <f t="shared" si="6"/>
        <v>10.377312419450764</v>
      </c>
      <c r="W25" s="117">
        <f t="shared" si="6"/>
        <v>11.987934926346684</v>
      </c>
      <c r="X25" s="117">
        <f t="shared" si="6"/>
        <v>11.89197489029498</v>
      </c>
      <c r="Y25" s="117">
        <f t="shared" si="6"/>
        <v>12.633341476687166</v>
      </c>
      <c r="Z25" s="117">
        <f t="shared" si="6"/>
        <v>10.904816641197973</v>
      </c>
      <c r="AA25" s="117">
        <f t="shared" si="6"/>
        <v>9.6443705266903113</v>
      </c>
      <c r="AB25" s="117">
        <f t="shared" si="6"/>
        <v>8.3114975594239358</v>
      </c>
      <c r="AC25" s="117">
        <f t="shared" si="6"/>
        <v>8.564330467509464</v>
      </c>
      <c r="AD25" s="98"/>
      <c r="AE25" s="75"/>
      <c r="AF25" s="75"/>
    </row>
    <row r="26" spans="1:32" s="61" customFormat="1" ht="15" customHeight="1">
      <c r="A26" s="202"/>
      <c r="B26" s="205"/>
      <c r="C26" s="162" t="s">
        <v>40</v>
      </c>
      <c r="D26" s="162"/>
      <c r="E26" s="118">
        <f t="shared" ref="E26:AC26" si="7">E24/E23</f>
        <v>0.42617449664429535</v>
      </c>
      <c r="F26" s="118">
        <f t="shared" si="7"/>
        <v>0.42617449664429535</v>
      </c>
      <c r="G26" s="118">
        <f t="shared" si="7"/>
        <v>0.43189368770764125</v>
      </c>
      <c r="H26" s="118">
        <f t="shared" si="7"/>
        <v>0.43820224719101125</v>
      </c>
      <c r="I26" s="118">
        <f t="shared" si="7"/>
        <v>0.24319066147859922</v>
      </c>
      <c r="J26" s="118">
        <f t="shared" si="7"/>
        <v>0.13733905579399139</v>
      </c>
      <c r="K26" s="118">
        <f t="shared" si="7"/>
        <v>0.17635066258919468</v>
      </c>
      <c r="L26" s="118">
        <f t="shared" si="7"/>
        <v>0.15280289330922242</v>
      </c>
      <c r="M26" s="118">
        <f t="shared" si="7"/>
        <v>0.16791979949874689</v>
      </c>
      <c r="N26" s="118">
        <f t="shared" si="7"/>
        <v>0.25755584756898814</v>
      </c>
      <c r="O26" s="118">
        <f t="shared" si="7"/>
        <v>0.22816166883963493</v>
      </c>
      <c r="P26" s="118">
        <f t="shared" si="7"/>
        <v>0.2635046113306983</v>
      </c>
      <c r="Q26" s="118">
        <f t="shared" si="7"/>
        <v>0.30733229329173167</v>
      </c>
      <c r="R26" s="118">
        <f t="shared" si="7"/>
        <v>0.3102866779089376</v>
      </c>
      <c r="S26" s="118">
        <f t="shared" si="7"/>
        <v>0.24964739069111422</v>
      </c>
      <c r="T26" s="118">
        <f t="shared" si="7"/>
        <v>0.34081632653061233</v>
      </c>
      <c r="U26" s="118">
        <f t="shared" si="7"/>
        <v>0.37340153452685421</v>
      </c>
      <c r="V26" s="118">
        <f t="shared" si="7"/>
        <v>0.39013452914798202</v>
      </c>
      <c r="W26" s="118">
        <f t="shared" si="7"/>
        <v>0.38565891472868219</v>
      </c>
      <c r="X26" s="118">
        <f t="shared" si="7"/>
        <v>0.41897233201581024</v>
      </c>
      <c r="Y26" s="118">
        <f t="shared" si="7"/>
        <v>0.3267148014440433</v>
      </c>
      <c r="Z26" s="118">
        <f t="shared" si="7"/>
        <v>0.38805970149253738</v>
      </c>
      <c r="AA26" s="118">
        <f t="shared" si="7"/>
        <v>0.44827586206896547</v>
      </c>
      <c r="AB26" s="118">
        <f t="shared" si="7"/>
        <v>0.3666666666666667</v>
      </c>
      <c r="AC26" s="118">
        <f t="shared" si="7"/>
        <v>0.34642857142857142</v>
      </c>
      <c r="AD26" s="98"/>
      <c r="AE26" s="75"/>
      <c r="AF26" s="75"/>
    </row>
    <row r="27" spans="1:32" s="61" customFormat="1" ht="15" customHeight="1" thickBot="1">
      <c r="A27" s="203"/>
      <c r="B27" s="206"/>
      <c r="C27" s="163" t="s">
        <v>41</v>
      </c>
      <c r="D27" s="163"/>
      <c r="E27" s="119">
        <f t="shared" ref="E27:AC27" si="8">COS(ATAN(E26))</f>
        <v>0.91994151776097632</v>
      </c>
      <c r="F27" s="119">
        <f t="shared" si="8"/>
        <v>0.91994151776097632</v>
      </c>
      <c r="G27" s="119">
        <f t="shared" si="8"/>
        <v>0.91803712347210098</v>
      </c>
      <c r="H27" s="119">
        <f t="shared" si="8"/>
        <v>0.91592098328241733</v>
      </c>
      <c r="I27" s="119">
        <f t="shared" si="8"/>
        <v>0.97167933564765507</v>
      </c>
      <c r="J27" s="119">
        <f t="shared" si="8"/>
        <v>0.99070034470434409</v>
      </c>
      <c r="K27" s="119">
        <f t="shared" si="8"/>
        <v>0.98480376445466145</v>
      </c>
      <c r="L27" s="119">
        <f t="shared" si="8"/>
        <v>0.9885261758199404</v>
      </c>
      <c r="M27" s="119">
        <f t="shared" si="8"/>
        <v>0.98619278598598359</v>
      </c>
      <c r="N27" s="119">
        <f t="shared" si="8"/>
        <v>0.96839639699814561</v>
      </c>
      <c r="O27" s="119">
        <f t="shared" si="8"/>
        <v>0.97494521163510783</v>
      </c>
      <c r="P27" s="119">
        <f t="shared" si="8"/>
        <v>0.96699197126020797</v>
      </c>
      <c r="Q27" s="119">
        <f t="shared" si="8"/>
        <v>0.95587568517727828</v>
      </c>
      <c r="R27" s="119">
        <f t="shared" si="8"/>
        <v>0.95507985706187204</v>
      </c>
      <c r="S27" s="119">
        <f t="shared" si="8"/>
        <v>0.97022294309883672</v>
      </c>
      <c r="T27" s="119">
        <f t="shared" si="8"/>
        <v>0.94653700177465638</v>
      </c>
      <c r="U27" s="119">
        <f t="shared" si="8"/>
        <v>0.9368205778343448</v>
      </c>
      <c r="V27" s="119">
        <f t="shared" si="8"/>
        <v>0.93161212335507015</v>
      </c>
      <c r="W27" s="119">
        <f t="shared" si="8"/>
        <v>0.93301900343852706</v>
      </c>
      <c r="X27" s="119">
        <f t="shared" si="8"/>
        <v>0.92232015234380316</v>
      </c>
      <c r="Y27" s="119">
        <f t="shared" si="8"/>
        <v>0.95055378202127416</v>
      </c>
      <c r="Z27" s="119">
        <f t="shared" si="8"/>
        <v>0.93226555801872102</v>
      </c>
      <c r="AA27" s="119">
        <f t="shared" si="8"/>
        <v>0.91250932451495126</v>
      </c>
      <c r="AB27" s="119">
        <f t="shared" si="8"/>
        <v>0.93887631588660869</v>
      </c>
      <c r="AC27" s="119">
        <f t="shared" si="8"/>
        <v>0.94490580201609964</v>
      </c>
      <c r="AD27" s="120"/>
      <c r="AE27" s="75"/>
      <c r="AF27" s="75"/>
    </row>
    <row r="28" spans="1:32" s="61" customFormat="1" ht="15" customHeight="1">
      <c r="A28" s="201" t="s">
        <v>55</v>
      </c>
      <c r="B28" s="204" t="s">
        <v>275</v>
      </c>
      <c r="C28" s="161" t="s">
        <v>31</v>
      </c>
      <c r="D28" s="161" t="s">
        <v>32</v>
      </c>
      <c r="E28" s="113">
        <v>0.4</v>
      </c>
      <c r="F28" s="113">
        <v>0.4</v>
      </c>
      <c r="G28" s="113">
        <v>0.4</v>
      </c>
      <c r="H28" s="113">
        <v>0.4</v>
      </c>
      <c r="I28" s="113">
        <v>0.4</v>
      </c>
      <c r="J28" s="113">
        <v>0.4</v>
      </c>
      <c r="K28" s="113">
        <v>0.4</v>
      </c>
      <c r="L28" s="113">
        <v>0.4</v>
      </c>
      <c r="M28" s="113">
        <v>0.4</v>
      </c>
      <c r="N28" s="113">
        <v>0.4</v>
      </c>
      <c r="O28" s="113">
        <v>0.4</v>
      </c>
      <c r="P28" s="113">
        <v>0.4</v>
      </c>
      <c r="Q28" s="113">
        <v>0.4</v>
      </c>
      <c r="R28" s="113">
        <v>0.4</v>
      </c>
      <c r="S28" s="113">
        <v>0.4</v>
      </c>
      <c r="T28" s="113">
        <v>0.4</v>
      </c>
      <c r="U28" s="113">
        <v>0.4</v>
      </c>
      <c r="V28" s="113">
        <v>0.4</v>
      </c>
      <c r="W28" s="113">
        <v>0.4</v>
      </c>
      <c r="X28" s="113">
        <v>0.4</v>
      </c>
      <c r="Y28" s="113">
        <v>0.4</v>
      </c>
      <c r="Z28" s="113">
        <v>0.4</v>
      </c>
      <c r="AA28" s="113">
        <v>0.4</v>
      </c>
      <c r="AB28" s="113">
        <v>0.4</v>
      </c>
      <c r="AC28" s="113">
        <v>0.4</v>
      </c>
      <c r="AD28" s="114"/>
      <c r="AE28" s="75"/>
      <c r="AF28" s="75"/>
    </row>
    <row r="29" spans="1:32" s="61" customFormat="1" ht="15" customHeight="1">
      <c r="A29" s="202"/>
      <c r="B29" s="205"/>
      <c r="C29" s="162" t="s">
        <v>34</v>
      </c>
      <c r="D29" s="162" t="s">
        <v>46</v>
      </c>
      <c r="E29" s="139">
        <v>11.1</v>
      </c>
      <c r="F29" s="139">
        <v>10.5</v>
      </c>
      <c r="G29" s="139">
        <v>10.199999999999999</v>
      </c>
      <c r="H29" s="139">
        <v>8.7000000000000011</v>
      </c>
      <c r="I29" s="139">
        <v>10.199999999999999</v>
      </c>
      <c r="J29" s="139">
        <v>13.799999999999999</v>
      </c>
      <c r="K29" s="139">
        <v>12.9</v>
      </c>
      <c r="L29" s="139">
        <v>15.600000000000001</v>
      </c>
      <c r="M29" s="139">
        <v>15</v>
      </c>
      <c r="N29" s="139">
        <v>15.9</v>
      </c>
      <c r="O29" s="139">
        <v>15.3</v>
      </c>
      <c r="P29" s="139">
        <v>15.3</v>
      </c>
      <c r="Q29" s="139">
        <v>12.900000000000002</v>
      </c>
      <c r="R29" s="139">
        <v>13.5</v>
      </c>
      <c r="S29" s="139">
        <v>12</v>
      </c>
      <c r="T29" s="139">
        <v>13.2</v>
      </c>
      <c r="U29" s="139">
        <v>12</v>
      </c>
      <c r="V29" s="139">
        <v>13.2</v>
      </c>
      <c r="W29" s="139">
        <v>14.7</v>
      </c>
      <c r="X29" s="139">
        <v>19.2</v>
      </c>
      <c r="Y29" s="139">
        <v>17.400000000000002</v>
      </c>
      <c r="Z29" s="139">
        <v>17.100000000000001</v>
      </c>
      <c r="AA29" s="139">
        <v>16.8</v>
      </c>
      <c r="AB29" s="139">
        <v>12.600000000000001</v>
      </c>
      <c r="AC29" s="139">
        <v>11.4</v>
      </c>
      <c r="AD29" s="122"/>
      <c r="AE29" s="75"/>
      <c r="AF29" s="75"/>
    </row>
    <row r="30" spans="1:32" s="61" customFormat="1" ht="15" customHeight="1">
      <c r="A30" s="202"/>
      <c r="B30" s="205"/>
      <c r="C30" s="162" t="s">
        <v>36</v>
      </c>
      <c r="D30" s="162" t="s">
        <v>48</v>
      </c>
      <c r="E30" s="140">
        <v>4.2</v>
      </c>
      <c r="F30" s="140">
        <v>3.5999999999999996</v>
      </c>
      <c r="G30" s="140">
        <v>3.9000000000000004</v>
      </c>
      <c r="H30" s="140">
        <v>3.9000000000000004</v>
      </c>
      <c r="I30" s="140">
        <v>3.9000000000000004</v>
      </c>
      <c r="J30" s="140">
        <v>4.2</v>
      </c>
      <c r="K30" s="140">
        <v>3.9000000000000004</v>
      </c>
      <c r="L30" s="140">
        <v>4.5000000000000009</v>
      </c>
      <c r="M30" s="140">
        <v>4.8</v>
      </c>
      <c r="N30" s="140">
        <v>4.8</v>
      </c>
      <c r="O30" s="140">
        <v>4.8</v>
      </c>
      <c r="P30" s="140">
        <v>5.3999999999999995</v>
      </c>
      <c r="Q30" s="140">
        <v>4.8</v>
      </c>
      <c r="R30" s="140">
        <v>4.5000000000000009</v>
      </c>
      <c r="S30" s="140">
        <v>4.8</v>
      </c>
      <c r="T30" s="140">
        <v>4.8</v>
      </c>
      <c r="U30" s="140">
        <v>5.0999999999999996</v>
      </c>
      <c r="V30" s="140">
        <v>4.8</v>
      </c>
      <c r="W30" s="140">
        <v>5.0999999999999996</v>
      </c>
      <c r="X30" s="140">
        <v>5.7</v>
      </c>
      <c r="Y30" s="140">
        <v>5.7</v>
      </c>
      <c r="Z30" s="140">
        <v>5.0999999999999996</v>
      </c>
      <c r="AA30" s="140">
        <v>4.2</v>
      </c>
      <c r="AB30" s="140">
        <v>4.2</v>
      </c>
      <c r="AC30" s="140">
        <v>4.8</v>
      </c>
      <c r="AD30" s="98"/>
      <c r="AE30" s="75"/>
      <c r="AF30" s="75"/>
    </row>
    <row r="31" spans="1:32" s="61" customFormat="1" ht="15" customHeight="1">
      <c r="A31" s="202"/>
      <c r="B31" s="205"/>
      <c r="C31" s="162" t="s">
        <v>38</v>
      </c>
      <c r="D31" s="162" t="s">
        <v>39</v>
      </c>
      <c r="E31" s="117">
        <f t="shared" ref="E31:AC31" si="9">SQRT(POWER(E29,2)+POWER(E30,2))/E28/1.73</f>
        <v>17.150324085132208</v>
      </c>
      <c r="F31" s="117">
        <f t="shared" si="9"/>
        <v>16.040462427745663</v>
      </c>
      <c r="G31" s="117">
        <f t="shared" si="9"/>
        <v>15.78058502011673</v>
      </c>
      <c r="H31" s="117">
        <f t="shared" si="9"/>
        <v>13.777672180986162</v>
      </c>
      <c r="I31" s="117">
        <f t="shared" si="9"/>
        <v>15.78058502011673</v>
      </c>
      <c r="J31" s="117">
        <f t="shared" si="9"/>
        <v>20.845344416482035</v>
      </c>
      <c r="K31" s="117">
        <f t="shared" si="9"/>
        <v>19.474922640360866</v>
      </c>
      <c r="L31" s="117">
        <f t="shared" si="9"/>
        <v>23.462530279308918</v>
      </c>
      <c r="M31" s="117">
        <f t="shared" si="9"/>
        <v>22.75908337873992</v>
      </c>
      <c r="N31" s="117">
        <f t="shared" si="9"/>
        <v>24.001058732369493</v>
      </c>
      <c r="O31" s="117">
        <f t="shared" si="9"/>
        <v>23.172360719467225</v>
      </c>
      <c r="P31" s="117">
        <f t="shared" si="9"/>
        <v>23.446503958942127</v>
      </c>
      <c r="Q31" s="117">
        <f t="shared" si="9"/>
        <v>19.890294358880571</v>
      </c>
      <c r="R31" s="117">
        <f t="shared" si="9"/>
        <v>20.563944321904202</v>
      </c>
      <c r="S31" s="117">
        <f t="shared" si="9"/>
        <v>18.676872163472268</v>
      </c>
      <c r="T31" s="117">
        <f t="shared" si="9"/>
        <v>20.297167475236343</v>
      </c>
      <c r="U31" s="117">
        <f t="shared" si="9"/>
        <v>18.842179605867685</v>
      </c>
      <c r="V31" s="117">
        <f t="shared" si="9"/>
        <v>20.297167475236343</v>
      </c>
      <c r="W31" s="117">
        <f t="shared" si="9"/>
        <v>22.484917595184864</v>
      </c>
      <c r="X31" s="117">
        <f t="shared" si="9"/>
        <v>28.942529012383556</v>
      </c>
      <c r="Y31" s="117">
        <f t="shared" si="9"/>
        <v>26.459296854914097</v>
      </c>
      <c r="Z31" s="117">
        <f t="shared" si="9"/>
        <v>25.78659946467581</v>
      </c>
      <c r="AA31" s="117">
        <f t="shared" si="9"/>
        <v>25.024629519644762</v>
      </c>
      <c r="AB31" s="117">
        <f t="shared" si="9"/>
        <v>19.193014700443921</v>
      </c>
      <c r="AC31" s="117">
        <f t="shared" si="9"/>
        <v>17.874735371174825</v>
      </c>
      <c r="AD31" s="98"/>
      <c r="AE31" s="75"/>
      <c r="AF31" s="75"/>
    </row>
    <row r="32" spans="1:32" s="61" customFormat="1" ht="15" customHeight="1">
      <c r="A32" s="202"/>
      <c r="B32" s="205"/>
      <c r="C32" s="162" t="s">
        <v>40</v>
      </c>
      <c r="D32" s="162"/>
      <c r="E32" s="118">
        <f t="shared" ref="E32:AC32" si="10">E30/E29</f>
        <v>0.3783783783783784</v>
      </c>
      <c r="F32" s="118">
        <f t="shared" si="10"/>
        <v>0.3428571428571428</v>
      </c>
      <c r="G32" s="118">
        <f t="shared" si="10"/>
        <v>0.38235294117647067</v>
      </c>
      <c r="H32" s="118">
        <f t="shared" si="10"/>
        <v>0.44827586206896552</v>
      </c>
      <c r="I32" s="118">
        <f t="shared" si="10"/>
        <v>0.38235294117647067</v>
      </c>
      <c r="J32" s="118">
        <f t="shared" si="10"/>
        <v>0.30434782608695654</v>
      </c>
      <c r="K32" s="118">
        <f t="shared" si="10"/>
        <v>0.30232558139534887</v>
      </c>
      <c r="L32" s="118">
        <f t="shared" si="10"/>
        <v>0.28846153846153849</v>
      </c>
      <c r="M32" s="118">
        <f t="shared" si="10"/>
        <v>0.32</v>
      </c>
      <c r="N32" s="118">
        <f t="shared" si="10"/>
        <v>0.30188679245283018</v>
      </c>
      <c r="O32" s="118">
        <f t="shared" si="10"/>
        <v>0.31372549019607843</v>
      </c>
      <c r="P32" s="118">
        <f t="shared" si="10"/>
        <v>0.3529411764705882</v>
      </c>
      <c r="Q32" s="118">
        <f t="shared" si="10"/>
        <v>0.37209302325581389</v>
      </c>
      <c r="R32" s="118">
        <f t="shared" si="10"/>
        <v>0.33333333333333343</v>
      </c>
      <c r="S32" s="118">
        <f t="shared" si="10"/>
        <v>0.39999999999999997</v>
      </c>
      <c r="T32" s="118">
        <f t="shared" si="10"/>
        <v>0.36363636363636365</v>
      </c>
      <c r="U32" s="118">
        <f t="shared" si="10"/>
        <v>0.42499999999999999</v>
      </c>
      <c r="V32" s="118">
        <f t="shared" si="10"/>
        <v>0.36363636363636365</v>
      </c>
      <c r="W32" s="118">
        <f t="shared" si="10"/>
        <v>0.34693877551020408</v>
      </c>
      <c r="X32" s="118">
        <f t="shared" si="10"/>
        <v>0.296875</v>
      </c>
      <c r="Y32" s="118">
        <f t="shared" si="10"/>
        <v>0.32758620689655171</v>
      </c>
      <c r="Z32" s="118">
        <f t="shared" si="10"/>
        <v>0.29824561403508765</v>
      </c>
      <c r="AA32" s="118">
        <f t="shared" si="10"/>
        <v>0.25</v>
      </c>
      <c r="AB32" s="118">
        <f t="shared" si="10"/>
        <v>0.33333333333333331</v>
      </c>
      <c r="AC32" s="118">
        <f t="shared" si="10"/>
        <v>0.42105263157894735</v>
      </c>
      <c r="AD32" s="98"/>
      <c r="AE32" s="75"/>
      <c r="AF32" s="75"/>
    </row>
    <row r="33" spans="1:32" s="61" customFormat="1" ht="15" customHeight="1" thickBot="1">
      <c r="A33" s="203"/>
      <c r="B33" s="206"/>
      <c r="C33" s="163" t="s">
        <v>41</v>
      </c>
      <c r="D33" s="163"/>
      <c r="E33" s="119">
        <f t="shared" ref="E33:AC33" si="11">COS(ATAN(E32))</f>
        <v>0.93528625745628358</v>
      </c>
      <c r="F33" s="119">
        <f t="shared" si="11"/>
        <v>0.94594594594594594</v>
      </c>
      <c r="G33" s="119">
        <f t="shared" si="11"/>
        <v>0.93405183485108534</v>
      </c>
      <c r="H33" s="119">
        <f t="shared" si="11"/>
        <v>0.91250932451495126</v>
      </c>
      <c r="I33" s="119">
        <f t="shared" si="11"/>
        <v>0.93405183485108534</v>
      </c>
      <c r="J33" s="119">
        <f t="shared" si="11"/>
        <v>0.95667388042885837</v>
      </c>
      <c r="K33" s="119">
        <f t="shared" si="11"/>
        <v>0.9572114272986092</v>
      </c>
      <c r="L33" s="119">
        <f t="shared" si="11"/>
        <v>0.96082359118089455</v>
      </c>
      <c r="M33" s="119">
        <f t="shared" si="11"/>
        <v>0.95242414719932422</v>
      </c>
      <c r="N33" s="119">
        <f t="shared" si="11"/>
        <v>0.95732771078671408</v>
      </c>
      <c r="O33" s="119">
        <f t="shared" si="11"/>
        <v>0.95414648758772302</v>
      </c>
      <c r="P33" s="119">
        <f t="shared" si="11"/>
        <v>0.94299033358288953</v>
      </c>
      <c r="Q33" s="119">
        <f t="shared" si="11"/>
        <v>0.93722185105756173</v>
      </c>
      <c r="R33" s="119">
        <f t="shared" si="11"/>
        <v>0.94868329805051377</v>
      </c>
      <c r="S33" s="119">
        <f t="shared" si="11"/>
        <v>0.9284766908852593</v>
      </c>
      <c r="T33" s="119">
        <f t="shared" si="11"/>
        <v>0.93979342348843709</v>
      </c>
      <c r="U33" s="119">
        <f t="shared" si="11"/>
        <v>0.92033091845847459</v>
      </c>
      <c r="V33" s="119">
        <f t="shared" si="11"/>
        <v>0.93979342348843709</v>
      </c>
      <c r="W33" s="119">
        <f t="shared" si="11"/>
        <v>0.94475661191763127</v>
      </c>
      <c r="X33" s="119">
        <f t="shared" si="11"/>
        <v>0.95864686627809659</v>
      </c>
      <c r="Y33" s="119">
        <f t="shared" si="11"/>
        <v>0.95030902780208693</v>
      </c>
      <c r="Z33" s="119">
        <f t="shared" si="11"/>
        <v>0.95828776077319833</v>
      </c>
      <c r="AA33" s="119">
        <f t="shared" si="11"/>
        <v>0.97014250014533188</v>
      </c>
      <c r="AB33" s="119">
        <f t="shared" si="11"/>
        <v>0.94868329805051377</v>
      </c>
      <c r="AC33" s="119">
        <f t="shared" si="11"/>
        <v>0.92163537513806526</v>
      </c>
      <c r="AD33" s="120"/>
      <c r="AE33" s="75"/>
      <c r="AF33" s="75"/>
    </row>
    <row r="34" spans="1:32" s="61" customFormat="1" ht="15" customHeight="1">
      <c r="A34" s="201" t="s">
        <v>54</v>
      </c>
      <c r="B34" s="235" t="s">
        <v>51</v>
      </c>
      <c r="C34" s="161" t="s">
        <v>31</v>
      </c>
      <c r="D34" s="161" t="s">
        <v>32</v>
      </c>
      <c r="E34" s="113">
        <v>0.4</v>
      </c>
      <c r="F34" s="113">
        <v>0.4</v>
      </c>
      <c r="G34" s="113">
        <v>0.4</v>
      </c>
      <c r="H34" s="113">
        <v>0.4</v>
      </c>
      <c r="I34" s="113">
        <v>0.4</v>
      </c>
      <c r="J34" s="113">
        <v>0.4</v>
      </c>
      <c r="K34" s="113">
        <v>0.4</v>
      </c>
      <c r="L34" s="113">
        <v>0.4</v>
      </c>
      <c r="M34" s="113">
        <v>0.4</v>
      </c>
      <c r="N34" s="113">
        <v>0.4</v>
      </c>
      <c r="O34" s="113">
        <v>0.4</v>
      </c>
      <c r="P34" s="113">
        <v>0.4</v>
      </c>
      <c r="Q34" s="113">
        <v>0.4</v>
      </c>
      <c r="R34" s="113">
        <v>0.4</v>
      </c>
      <c r="S34" s="113">
        <v>0.4</v>
      </c>
      <c r="T34" s="113">
        <v>0.4</v>
      </c>
      <c r="U34" s="113">
        <v>0.4</v>
      </c>
      <c r="V34" s="113">
        <v>0.4</v>
      </c>
      <c r="W34" s="113">
        <v>0.4</v>
      </c>
      <c r="X34" s="113">
        <v>0.4</v>
      </c>
      <c r="Y34" s="113">
        <v>0.4</v>
      </c>
      <c r="Z34" s="113">
        <v>0.4</v>
      </c>
      <c r="AA34" s="113">
        <v>0.4</v>
      </c>
      <c r="AB34" s="113">
        <v>0.4</v>
      </c>
      <c r="AC34" s="113">
        <v>0.4</v>
      </c>
      <c r="AD34" s="114"/>
      <c r="AE34" s="75"/>
      <c r="AF34" s="75"/>
    </row>
    <row r="35" spans="1:32" s="61" customFormat="1" ht="15" customHeight="1">
      <c r="A35" s="202"/>
      <c r="B35" s="236"/>
      <c r="C35" s="162" t="s">
        <v>34</v>
      </c>
      <c r="D35" s="162" t="s">
        <v>46</v>
      </c>
      <c r="E35" s="137">
        <v>6.72</v>
      </c>
      <c r="F35" s="137">
        <v>6.27</v>
      </c>
      <c r="G35" s="137">
        <v>6.4799999999999995</v>
      </c>
      <c r="H35" s="137">
        <v>7.8900000000000006</v>
      </c>
      <c r="I35" s="137">
        <v>9.57</v>
      </c>
      <c r="J35" s="137">
        <v>9.99</v>
      </c>
      <c r="K35" s="137">
        <v>7.8000000000000007</v>
      </c>
      <c r="L35" s="137">
        <v>7.47</v>
      </c>
      <c r="M35" s="137">
        <v>7.86</v>
      </c>
      <c r="N35" s="137">
        <v>8.76</v>
      </c>
      <c r="O35" s="137">
        <v>8.91</v>
      </c>
      <c r="P35" s="137">
        <v>9.3000000000000007</v>
      </c>
      <c r="Q35" s="137">
        <v>13.2</v>
      </c>
      <c r="R35" s="137">
        <v>9.870000000000001</v>
      </c>
      <c r="S35" s="137">
        <v>10.59</v>
      </c>
      <c r="T35" s="137">
        <v>11.19</v>
      </c>
      <c r="U35" s="137">
        <v>10.709999999999999</v>
      </c>
      <c r="V35" s="137">
        <v>13.290000000000001</v>
      </c>
      <c r="W35" s="137">
        <v>12.93</v>
      </c>
      <c r="X35" s="137">
        <v>13.47</v>
      </c>
      <c r="Y35" s="137">
        <v>17.34</v>
      </c>
      <c r="Z35" s="137">
        <v>15.57</v>
      </c>
      <c r="AA35" s="137">
        <v>13.17</v>
      </c>
      <c r="AB35" s="137">
        <v>10.020000000000001</v>
      </c>
      <c r="AC35" s="137">
        <v>9.870000000000001</v>
      </c>
      <c r="AD35" s="122"/>
      <c r="AE35" s="75"/>
      <c r="AF35" s="75"/>
    </row>
    <row r="36" spans="1:32" s="61" customFormat="1" ht="15" customHeight="1">
      <c r="A36" s="202"/>
      <c r="B36" s="236"/>
      <c r="C36" s="162" t="s">
        <v>36</v>
      </c>
      <c r="D36" s="162" t="s">
        <v>48</v>
      </c>
      <c r="E36" s="137">
        <v>3</v>
      </c>
      <c r="F36" s="137">
        <v>3.09</v>
      </c>
      <c r="G36" s="137">
        <v>2.5799999999999996</v>
      </c>
      <c r="H36" s="137">
        <v>3.39</v>
      </c>
      <c r="I36" s="137">
        <v>3.1799999999999997</v>
      </c>
      <c r="J36" s="137">
        <v>3.2399999999999998</v>
      </c>
      <c r="K36" s="137">
        <v>2.61</v>
      </c>
      <c r="L36" s="137">
        <v>2.85</v>
      </c>
      <c r="M36" s="137">
        <v>3.2399999999999998</v>
      </c>
      <c r="N36" s="137">
        <v>3.7800000000000002</v>
      </c>
      <c r="O36" s="137">
        <v>4.0500000000000007</v>
      </c>
      <c r="P36" s="137">
        <v>3.81</v>
      </c>
      <c r="Q36" s="137">
        <v>3.5999999999999996</v>
      </c>
      <c r="R36" s="137">
        <v>4.41</v>
      </c>
      <c r="S36" s="137">
        <v>5.1300000000000008</v>
      </c>
      <c r="T36" s="137">
        <v>7.65</v>
      </c>
      <c r="U36" s="137">
        <v>7.65</v>
      </c>
      <c r="V36" s="137">
        <v>7.29</v>
      </c>
      <c r="W36" s="137">
        <v>6.63</v>
      </c>
      <c r="X36" s="137">
        <v>7.41</v>
      </c>
      <c r="Y36" s="137">
        <v>7.59</v>
      </c>
      <c r="Z36" s="137">
        <v>7.4399999999999995</v>
      </c>
      <c r="AA36" s="137">
        <v>7.35</v>
      </c>
      <c r="AB36" s="137">
        <v>6.75</v>
      </c>
      <c r="AC36" s="137">
        <v>4.41</v>
      </c>
      <c r="AD36" s="98"/>
      <c r="AE36" s="75"/>
      <c r="AF36" s="75"/>
    </row>
    <row r="37" spans="1:32" s="61" customFormat="1" ht="15" customHeight="1">
      <c r="A37" s="202"/>
      <c r="B37" s="236"/>
      <c r="C37" s="162" t="s">
        <v>38</v>
      </c>
      <c r="D37" s="162" t="s">
        <v>39</v>
      </c>
      <c r="E37" s="117">
        <f t="shared" ref="E37:AC37" si="12">SQRT(POWER(E35,2)+POWER(E36,2))/E34/1.73</f>
        <v>10.634738570956275</v>
      </c>
      <c r="F37" s="117">
        <f t="shared" si="12"/>
        <v>10.10124910026871</v>
      </c>
      <c r="G37" s="117">
        <f t="shared" si="12"/>
        <v>10.079083527546247</v>
      </c>
      <c r="H37" s="117">
        <f t="shared" si="12"/>
        <v>12.409601622779789</v>
      </c>
      <c r="I37" s="117">
        <f t="shared" si="12"/>
        <v>14.57298832452032</v>
      </c>
      <c r="J37" s="117">
        <f t="shared" si="12"/>
        <v>15.176692460895131</v>
      </c>
      <c r="K37" s="117">
        <f t="shared" si="12"/>
        <v>11.885967724226521</v>
      </c>
      <c r="L37" s="117">
        <f t="shared" si="12"/>
        <v>11.55377321767677</v>
      </c>
      <c r="M37" s="117">
        <f t="shared" si="12"/>
        <v>12.28554891537587</v>
      </c>
      <c r="N37" s="117">
        <f t="shared" si="12"/>
        <v>13.787217755968731</v>
      </c>
      <c r="O37" s="117">
        <f t="shared" si="12"/>
        <v>14.143449766779773</v>
      </c>
      <c r="P37" s="117">
        <f t="shared" si="12"/>
        <v>14.523380206476444</v>
      </c>
      <c r="Q37" s="117">
        <f t="shared" si="12"/>
        <v>19.771828180909907</v>
      </c>
      <c r="R37" s="117">
        <f t="shared" si="12"/>
        <v>15.621982150341548</v>
      </c>
      <c r="S37" s="117">
        <f t="shared" si="12"/>
        <v>17.004501726117216</v>
      </c>
      <c r="T37" s="117">
        <f t="shared" si="12"/>
        <v>19.588180939117134</v>
      </c>
      <c r="U37" s="117">
        <f t="shared" si="12"/>
        <v>19.019591992160723</v>
      </c>
      <c r="V37" s="117">
        <f t="shared" si="12"/>
        <v>21.904778528812795</v>
      </c>
      <c r="W37" s="117">
        <f t="shared" si="12"/>
        <v>20.998149109614477</v>
      </c>
      <c r="X37" s="117">
        <f t="shared" si="12"/>
        <v>22.2162518524107</v>
      </c>
      <c r="Y37" s="117">
        <f t="shared" si="12"/>
        <v>27.353155273412366</v>
      </c>
      <c r="Z37" s="117">
        <f t="shared" si="12"/>
        <v>24.936791522816993</v>
      </c>
      <c r="AA37" s="117">
        <f t="shared" si="12"/>
        <v>21.795021702935767</v>
      </c>
      <c r="AB37" s="117">
        <f t="shared" si="12"/>
        <v>17.458830443830916</v>
      </c>
      <c r="AC37" s="117">
        <f t="shared" si="12"/>
        <v>15.621982150341548</v>
      </c>
      <c r="AD37" s="98"/>
      <c r="AE37" s="75"/>
      <c r="AF37" s="75"/>
    </row>
    <row r="38" spans="1:32" s="61" customFormat="1" ht="15" customHeight="1">
      <c r="A38" s="202"/>
      <c r="B38" s="236"/>
      <c r="C38" s="162" t="s">
        <v>40</v>
      </c>
      <c r="D38" s="162"/>
      <c r="E38" s="118">
        <f t="shared" ref="E38:AC38" si="13">E36/E35</f>
        <v>0.44642857142857145</v>
      </c>
      <c r="F38" s="118">
        <f t="shared" si="13"/>
        <v>0.49282296650717705</v>
      </c>
      <c r="G38" s="118">
        <f t="shared" si="13"/>
        <v>0.39814814814814814</v>
      </c>
      <c r="H38" s="118">
        <f t="shared" si="13"/>
        <v>0.42965779467680609</v>
      </c>
      <c r="I38" s="118">
        <f t="shared" si="13"/>
        <v>0.33228840125391845</v>
      </c>
      <c r="J38" s="118">
        <f t="shared" si="13"/>
        <v>0.32432432432432429</v>
      </c>
      <c r="K38" s="118">
        <f t="shared" si="13"/>
        <v>0.33461538461538459</v>
      </c>
      <c r="L38" s="118">
        <f t="shared" si="13"/>
        <v>0.38152610441767071</v>
      </c>
      <c r="M38" s="118">
        <f t="shared" si="13"/>
        <v>0.41221374045801523</v>
      </c>
      <c r="N38" s="118">
        <f t="shared" si="13"/>
        <v>0.43150684931506855</v>
      </c>
      <c r="O38" s="118">
        <f t="shared" si="13"/>
        <v>0.45454545454545464</v>
      </c>
      <c r="P38" s="118">
        <f t="shared" si="13"/>
        <v>0.4096774193548387</v>
      </c>
      <c r="Q38" s="118">
        <f t="shared" si="13"/>
        <v>0.27272727272727271</v>
      </c>
      <c r="R38" s="118">
        <f t="shared" si="13"/>
        <v>0.44680851063829785</v>
      </c>
      <c r="S38" s="118">
        <f t="shared" si="13"/>
        <v>0.48441926345609071</v>
      </c>
      <c r="T38" s="118">
        <f t="shared" si="13"/>
        <v>0.6836461126005362</v>
      </c>
      <c r="U38" s="118">
        <f t="shared" si="13"/>
        <v>0.71428571428571441</v>
      </c>
      <c r="V38" s="118">
        <f t="shared" si="13"/>
        <v>0.54853273137697511</v>
      </c>
      <c r="W38" s="118">
        <f t="shared" si="13"/>
        <v>0.51276102088167053</v>
      </c>
      <c r="X38" s="118">
        <f t="shared" si="13"/>
        <v>0.55011135857461024</v>
      </c>
      <c r="Y38" s="118">
        <f t="shared" si="13"/>
        <v>0.43771626297577854</v>
      </c>
      <c r="Z38" s="118">
        <f t="shared" si="13"/>
        <v>0.47784200385356451</v>
      </c>
      <c r="AA38" s="118">
        <f t="shared" si="13"/>
        <v>0.55808656036446469</v>
      </c>
      <c r="AB38" s="118">
        <f t="shared" si="13"/>
        <v>0.67365269461077837</v>
      </c>
      <c r="AC38" s="118">
        <f t="shared" si="13"/>
        <v>0.44680851063829785</v>
      </c>
      <c r="AD38" s="98"/>
      <c r="AE38" s="75"/>
      <c r="AF38" s="75"/>
    </row>
    <row r="39" spans="1:32" s="61" customFormat="1" ht="15" customHeight="1" thickBot="1">
      <c r="A39" s="203"/>
      <c r="B39" s="237"/>
      <c r="C39" s="163" t="s">
        <v>41</v>
      </c>
      <c r="D39" s="163"/>
      <c r="E39" s="119">
        <f t="shared" ref="E39:AC39" si="14">COS(ATAN(E38))</f>
        <v>0.91313788243751126</v>
      </c>
      <c r="F39" s="119">
        <f t="shared" si="14"/>
        <v>0.89698744696608534</v>
      </c>
      <c r="G39" s="119">
        <f t="shared" si="14"/>
        <v>0.92906878131514881</v>
      </c>
      <c r="H39" s="119">
        <f t="shared" si="14"/>
        <v>0.91878324950549217</v>
      </c>
      <c r="I39" s="119">
        <f t="shared" si="14"/>
        <v>0.94898036427551535</v>
      </c>
      <c r="J39" s="119">
        <f t="shared" si="14"/>
        <v>0.95122281894876248</v>
      </c>
      <c r="K39" s="119">
        <f t="shared" si="14"/>
        <v>0.94831792935156578</v>
      </c>
      <c r="L39" s="119">
        <f t="shared" si="14"/>
        <v>0.93430929311869315</v>
      </c>
      <c r="M39" s="119">
        <f t="shared" si="14"/>
        <v>0.92453186920078834</v>
      </c>
      <c r="N39" s="119">
        <f t="shared" si="14"/>
        <v>0.91816635971329053</v>
      </c>
      <c r="O39" s="119">
        <f t="shared" si="14"/>
        <v>0.91036647746260468</v>
      </c>
      <c r="P39" s="119">
        <f t="shared" si="14"/>
        <v>0.92535664337896228</v>
      </c>
      <c r="Q39" s="119">
        <f t="shared" si="14"/>
        <v>0.96476382123773219</v>
      </c>
      <c r="R39" s="119">
        <f t="shared" si="14"/>
        <v>0.91300871061582833</v>
      </c>
      <c r="S39" s="119">
        <f t="shared" si="14"/>
        <v>0.89996569464825238</v>
      </c>
      <c r="T39" s="119">
        <f t="shared" si="14"/>
        <v>0.82552434457666901</v>
      </c>
      <c r="U39" s="119">
        <f t="shared" si="14"/>
        <v>0.81373347120673489</v>
      </c>
      <c r="V39" s="119">
        <f t="shared" si="14"/>
        <v>0.8767585705957659</v>
      </c>
      <c r="W39" s="119">
        <f t="shared" si="14"/>
        <v>0.8898389567921754</v>
      </c>
      <c r="X39" s="119">
        <f t="shared" si="14"/>
        <v>0.87617470527383101</v>
      </c>
      <c r="Y39" s="119">
        <f t="shared" si="14"/>
        <v>0.91608456932076898</v>
      </c>
      <c r="Z39" s="119">
        <f t="shared" si="14"/>
        <v>0.90228127301030903</v>
      </c>
      <c r="AA39" s="119">
        <f t="shared" si="14"/>
        <v>0.8732173872967921</v>
      </c>
      <c r="AB39" s="119">
        <f t="shared" si="14"/>
        <v>0.82936648206258279</v>
      </c>
      <c r="AC39" s="119">
        <f t="shared" si="14"/>
        <v>0.91300871061582833</v>
      </c>
      <c r="AD39" s="120"/>
      <c r="AE39" s="75"/>
      <c r="AF39" s="75"/>
    </row>
    <row r="40" spans="1:32" s="61" customFormat="1" ht="15" customHeight="1">
      <c r="A40" s="123"/>
      <c r="B40" s="124"/>
      <c r="C40" s="124"/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4"/>
      <c r="AE40" s="75"/>
      <c r="AF40" s="75"/>
    </row>
    <row r="41" spans="1:32" s="61" customFormat="1" ht="15" customHeight="1">
      <c r="A41" s="207" t="s">
        <v>120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75"/>
      <c r="AF41" s="75"/>
    </row>
    <row r="42" spans="1:32" s="61" customFormat="1" ht="15" customHeight="1" thickBo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75"/>
      <c r="AF42" s="75"/>
    </row>
    <row r="43" spans="1:32" s="61" customFormat="1" ht="15" customHeight="1">
      <c r="A43" s="201" t="s">
        <v>217</v>
      </c>
      <c r="B43" s="215" t="s">
        <v>216</v>
      </c>
      <c r="C43" s="161" t="s">
        <v>31</v>
      </c>
      <c r="D43" s="161" t="s">
        <v>32</v>
      </c>
      <c r="E43" s="113">
        <v>10</v>
      </c>
      <c r="F43" s="113">
        <v>10</v>
      </c>
      <c r="G43" s="113">
        <v>10</v>
      </c>
      <c r="H43" s="113">
        <v>10</v>
      </c>
      <c r="I43" s="113">
        <v>10</v>
      </c>
      <c r="J43" s="113">
        <v>10</v>
      </c>
      <c r="K43" s="113">
        <v>10</v>
      </c>
      <c r="L43" s="113">
        <v>10</v>
      </c>
      <c r="M43" s="113">
        <v>10</v>
      </c>
      <c r="N43" s="113">
        <v>10</v>
      </c>
      <c r="O43" s="113">
        <v>10</v>
      </c>
      <c r="P43" s="113">
        <v>10</v>
      </c>
      <c r="Q43" s="113">
        <v>10</v>
      </c>
      <c r="R43" s="113">
        <v>10</v>
      </c>
      <c r="S43" s="113">
        <v>10</v>
      </c>
      <c r="T43" s="113">
        <v>10</v>
      </c>
      <c r="U43" s="113">
        <v>10</v>
      </c>
      <c r="V43" s="113">
        <v>10</v>
      </c>
      <c r="W43" s="113">
        <v>10</v>
      </c>
      <c r="X43" s="113">
        <v>10</v>
      </c>
      <c r="Y43" s="113">
        <v>10</v>
      </c>
      <c r="Z43" s="113">
        <v>10</v>
      </c>
      <c r="AA43" s="113">
        <v>10</v>
      </c>
      <c r="AB43" s="113">
        <v>10</v>
      </c>
      <c r="AC43" s="113">
        <v>10</v>
      </c>
      <c r="AD43" s="114"/>
      <c r="AE43" s="75"/>
      <c r="AF43" s="75"/>
    </row>
    <row r="44" spans="1:32" s="61" customFormat="1" ht="15" customHeight="1">
      <c r="A44" s="202"/>
      <c r="B44" s="216"/>
      <c r="C44" s="162" t="s">
        <v>34</v>
      </c>
      <c r="D44" s="162" t="s">
        <v>46</v>
      </c>
      <c r="E44" s="139">
        <v>7.2</v>
      </c>
      <c r="F44" s="139">
        <v>8</v>
      </c>
      <c r="G44" s="139">
        <v>8.8000000000000007</v>
      </c>
      <c r="H44" s="139">
        <v>8</v>
      </c>
      <c r="I44" s="139">
        <v>7.2</v>
      </c>
      <c r="J44" s="139">
        <v>8</v>
      </c>
      <c r="K44" s="139">
        <v>7.2</v>
      </c>
      <c r="L44" s="139">
        <v>7.2</v>
      </c>
      <c r="M44" s="139">
        <v>7.2</v>
      </c>
      <c r="N44" s="139">
        <v>6.4</v>
      </c>
      <c r="O44" s="139">
        <v>7.2</v>
      </c>
      <c r="P44" s="139">
        <v>8</v>
      </c>
      <c r="Q44" s="139">
        <v>8</v>
      </c>
      <c r="R44" s="139">
        <v>8</v>
      </c>
      <c r="S44" s="139">
        <v>8</v>
      </c>
      <c r="T44" s="139">
        <v>8</v>
      </c>
      <c r="U44" s="139">
        <v>8</v>
      </c>
      <c r="V44" s="139">
        <v>7.2</v>
      </c>
      <c r="W44" s="139">
        <v>8.8000000000000007</v>
      </c>
      <c r="X44" s="139">
        <v>8</v>
      </c>
      <c r="Y44" s="139">
        <v>8</v>
      </c>
      <c r="Z44" s="139">
        <v>7.2</v>
      </c>
      <c r="AA44" s="139">
        <v>8.8000000000000007</v>
      </c>
      <c r="AB44" s="139">
        <v>7.2</v>
      </c>
      <c r="AC44" s="139">
        <v>8</v>
      </c>
      <c r="AD44" s="98"/>
      <c r="AE44" s="75"/>
      <c r="AF44" s="75"/>
    </row>
    <row r="45" spans="1:32" s="61" customFormat="1" ht="15" customHeight="1">
      <c r="A45" s="202"/>
      <c r="B45" s="216"/>
      <c r="C45" s="162" t="s">
        <v>36</v>
      </c>
      <c r="D45" s="162" t="s">
        <v>48</v>
      </c>
      <c r="E45" s="140">
        <v>4.8</v>
      </c>
      <c r="F45" s="140">
        <v>5.6</v>
      </c>
      <c r="G45" s="140">
        <v>5.6</v>
      </c>
      <c r="H45" s="140">
        <v>5.6</v>
      </c>
      <c r="I45" s="140">
        <v>5.6</v>
      </c>
      <c r="J45" s="140">
        <v>5.6</v>
      </c>
      <c r="K45" s="140">
        <v>4.8</v>
      </c>
      <c r="L45" s="140">
        <v>4.8</v>
      </c>
      <c r="M45" s="140">
        <v>4.8</v>
      </c>
      <c r="N45" s="140">
        <v>4</v>
      </c>
      <c r="O45" s="140">
        <v>4.8</v>
      </c>
      <c r="P45" s="140">
        <v>4.8</v>
      </c>
      <c r="Q45" s="140">
        <v>4.8</v>
      </c>
      <c r="R45" s="140">
        <v>3.2</v>
      </c>
      <c r="S45" s="140">
        <v>4.8</v>
      </c>
      <c r="T45" s="140">
        <v>4.8</v>
      </c>
      <c r="U45" s="140">
        <v>4.8</v>
      </c>
      <c r="V45" s="140">
        <v>4.8</v>
      </c>
      <c r="W45" s="140">
        <v>5.6</v>
      </c>
      <c r="X45" s="140">
        <v>4.8</v>
      </c>
      <c r="Y45" s="140">
        <v>5.6</v>
      </c>
      <c r="Z45" s="140">
        <v>5.6</v>
      </c>
      <c r="AA45" s="140">
        <v>5.6</v>
      </c>
      <c r="AB45" s="140">
        <v>5.6</v>
      </c>
      <c r="AC45" s="140">
        <v>4.8</v>
      </c>
      <c r="AD45" s="98"/>
      <c r="AE45" s="75"/>
      <c r="AF45" s="75"/>
    </row>
    <row r="46" spans="1:32" s="61" customFormat="1" ht="15" customHeight="1">
      <c r="A46" s="202"/>
      <c r="B46" s="216"/>
      <c r="C46" s="162" t="s">
        <v>38</v>
      </c>
      <c r="D46" s="162" t="s">
        <v>39</v>
      </c>
      <c r="E46" s="117">
        <f>SQRT(POWER(E44,2)+POWER(E45,2))/E43/1.73</f>
        <v>0.50019208445743202</v>
      </c>
      <c r="F46" s="117">
        <f t="shared" ref="F46:AC46" si="15">SQRT(POWER(F44,2)+POWER(F45,2))/F43/1.73</f>
        <v>0.56446499957150065</v>
      </c>
      <c r="G46" s="117">
        <f t="shared" si="15"/>
        <v>0.60293201435400212</v>
      </c>
      <c r="H46" s="117">
        <f t="shared" si="15"/>
        <v>0.56446499957150065</v>
      </c>
      <c r="I46" s="117">
        <f t="shared" si="15"/>
        <v>0.52724875149093087</v>
      </c>
      <c r="J46" s="117">
        <f t="shared" si="15"/>
        <v>0.56446499957150065</v>
      </c>
      <c r="K46" s="117">
        <f t="shared" si="15"/>
        <v>0.50019208445743202</v>
      </c>
      <c r="L46" s="117">
        <f t="shared" si="15"/>
        <v>0.50019208445743202</v>
      </c>
      <c r="M46" s="117">
        <f t="shared" si="15"/>
        <v>0.50019208445743202</v>
      </c>
      <c r="N46" s="117">
        <f t="shared" si="15"/>
        <v>0.43625346275406263</v>
      </c>
      <c r="O46" s="117">
        <f t="shared" si="15"/>
        <v>0.50019208445743202</v>
      </c>
      <c r="P46" s="117">
        <f t="shared" si="15"/>
        <v>0.53927878796257112</v>
      </c>
      <c r="Q46" s="117">
        <f t="shared" si="15"/>
        <v>0.53927878796257112</v>
      </c>
      <c r="R46" s="117">
        <f t="shared" si="15"/>
        <v>0.4980499243592606</v>
      </c>
      <c r="S46" s="117">
        <f t="shared" si="15"/>
        <v>0.53927878796257112</v>
      </c>
      <c r="T46" s="117">
        <f t="shared" si="15"/>
        <v>0.53927878796257112</v>
      </c>
      <c r="U46" s="117">
        <f t="shared" si="15"/>
        <v>0.53927878796257112</v>
      </c>
      <c r="V46" s="117">
        <f t="shared" si="15"/>
        <v>0.50019208445743202</v>
      </c>
      <c r="W46" s="117">
        <f t="shared" si="15"/>
        <v>0.60293201435400212</v>
      </c>
      <c r="X46" s="117">
        <f t="shared" si="15"/>
        <v>0.53927878796257112</v>
      </c>
      <c r="Y46" s="117">
        <f t="shared" si="15"/>
        <v>0.56446499957150065</v>
      </c>
      <c r="Z46" s="117">
        <f t="shared" si="15"/>
        <v>0.52724875149093087</v>
      </c>
      <c r="AA46" s="117">
        <f t="shared" si="15"/>
        <v>0.60293201435400212</v>
      </c>
      <c r="AB46" s="117">
        <f t="shared" si="15"/>
        <v>0.52724875149093087</v>
      </c>
      <c r="AC46" s="117">
        <f t="shared" si="15"/>
        <v>0.53927878796257112</v>
      </c>
      <c r="AD46" s="98"/>
      <c r="AE46" s="75"/>
      <c r="AF46" s="75"/>
    </row>
    <row r="47" spans="1:32" s="61" customFormat="1" ht="15" customHeight="1">
      <c r="A47" s="202"/>
      <c r="B47" s="216"/>
      <c r="C47" s="162" t="s">
        <v>40</v>
      </c>
      <c r="D47" s="162"/>
      <c r="E47" s="118">
        <f t="shared" ref="E47:AC47" si="16">E45/E44</f>
        <v>0.66666666666666663</v>
      </c>
      <c r="F47" s="118">
        <f t="shared" si="16"/>
        <v>0.7</v>
      </c>
      <c r="G47" s="118">
        <f t="shared" si="16"/>
        <v>0.63636363636363624</v>
      </c>
      <c r="H47" s="118">
        <f t="shared" si="16"/>
        <v>0.7</v>
      </c>
      <c r="I47" s="118">
        <f t="shared" si="16"/>
        <v>0.77777777777777768</v>
      </c>
      <c r="J47" s="118">
        <f t="shared" si="16"/>
        <v>0.7</v>
      </c>
      <c r="K47" s="118">
        <f t="shared" si="16"/>
        <v>0.66666666666666663</v>
      </c>
      <c r="L47" s="118">
        <f t="shared" si="16"/>
        <v>0.66666666666666663</v>
      </c>
      <c r="M47" s="118">
        <f t="shared" si="16"/>
        <v>0.66666666666666663</v>
      </c>
      <c r="N47" s="118">
        <f t="shared" si="16"/>
        <v>0.625</v>
      </c>
      <c r="O47" s="118">
        <f t="shared" si="16"/>
        <v>0.66666666666666663</v>
      </c>
      <c r="P47" s="118">
        <f t="shared" si="16"/>
        <v>0.6</v>
      </c>
      <c r="Q47" s="118">
        <f t="shared" si="16"/>
        <v>0.6</v>
      </c>
      <c r="R47" s="118">
        <f t="shared" si="16"/>
        <v>0.4</v>
      </c>
      <c r="S47" s="118">
        <f t="shared" si="16"/>
        <v>0.6</v>
      </c>
      <c r="T47" s="118">
        <f t="shared" si="16"/>
        <v>0.6</v>
      </c>
      <c r="U47" s="118">
        <f t="shared" si="16"/>
        <v>0.6</v>
      </c>
      <c r="V47" s="118">
        <f t="shared" si="16"/>
        <v>0.66666666666666663</v>
      </c>
      <c r="W47" s="118">
        <f t="shared" si="16"/>
        <v>0.63636363636363624</v>
      </c>
      <c r="X47" s="118">
        <f t="shared" si="16"/>
        <v>0.6</v>
      </c>
      <c r="Y47" s="118">
        <f t="shared" si="16"/>
        <v>0.7</v>
      </c>
      <c r="Z47" s="118">
        <f t="shared" si="16"/>
        <v>0.77777777777777768</v>
      </c>
      <c r="AA47" s="118">
        <f t="shared" si="16"/>
        <v>0.63636363636363624</v>
      </c>
      <c r="AB47" s="118">
        <f t="shared" si="16"/>
        <v>0.77777777777777768</v>
      </c>
      <c r="AC47" s="118">
        <f t="shared" si="16"/>
        <v>0.6</v>
      </c>
      <c r="AD47" s="98"/>
      <c r="AE47" s="75"/>
      <c r="AF47" s="75"/>
    </row>
    <row r="48" spans="1:32" s="61" customFormat="1" ht="15" customHeight="1" thickBot="1">
      <c r="A48" s="203"/>
      <c r="B48" s="217"/>
      <c r="C48" s="163" t="s">
        <v>41</v>
      </c>
      <c r="D48" s="163"/>
      <c r="E48" s="119">
        <f t="shared" ref="E48:AC48" si="17">COS(ATAN(E47))</f>
        <v>0.83205029433784372</v>
      </c>
      <c r="F48" s="119">
        <f t="shared" si="17"/>
        <v>0.81923192051904048</v>
      </c>
      <c r="G48" s="119">
        <f t="shared" si="17"/>
        <v>0.84366148773210758</v>
      </c>
      <c r="H48" s="119">
        <f t="shared" si="17"/>
        <v>0.81923192051904048</v>
      </c>
      <c r="I48" s="119">
        <f t="shared" si="17"/>
        <v>0.78935221737632633</v>
      </c>
      <c r="J48" s="119">
        <f t="shared" si="17"/>
        <v>0.81923192051904048</v>
      </c>
      <c r="K48" s="119">
        <f t="shared" si="17"/>
        <v>0.83205029433784372</v>
      </c>
      <c r="L48" s="119">
        <f t="shared" si="17"/>
        <v>0.83205029433784372</v>
      </c>
      <c r="M48" s="119">
        <f t="shared" si="17"/>
        <v>0.83205029433784372</v>
      </c>
      <c r="N48" s="119">
        <f t="shared" si="17"/>
        <v>0.84799830400508802</v>
      </c>
      <c r="O48" s="119">
        <f t="shared" si="17"/>
        <v>0.83205029433784372</v>
      </c>
      <c r="P48" s="119">
        <f t="shared" si="17"/>
        <v>0.85749292571254421</v>
      </c>
      <c r="Q48" s="119">
        <f t="shared" si="17"/>
        <v>0.85749292571254421</v>
      </c>
      <c r="R48" s="119">
        <f t="shared" si="17"/>
        <v>0.9284766908852593</v>
      </c>
      <c r="S48" s="119">
        <f t="shared" si="17"/>
        <v>0.85749292571254421</v>
      </c>
      <c r="T48" s="119">
        <f t="shared" si="17"/>
        <v>0.85749292571254421</v>
      </c>
      <c r="U48" s="119">
        <f t="shared" si="17"/>
        <v>0.85749292571254421</v>
      </c>
      <c r="V48" s="119">
        <f t="shared" si="17"/>
        <v>0.83205029433784372</v>
      </c>
      <c r="W48" s="119">
        <f t="shared" si="17"/>
        <v>0.84366148773210758</v>
      </c>
      <c r="X48" s="119">
        <f t="shared" si="17"/>
        <v>0.85749292571254421</v>
      </c>
      <c r="Y48" s="119">
        <f t="shared" si="17"/>
        <v>0.81923192051904048</v>
      </c>
      <c r="Z48" s="119">
        <f t="shared" si="17"/>
        <v>0.78935221737632633</v>
      </c>
      <c r="AA48" s="119">
        <f t="shared" si="17"/>
        <v>0.84366148773210758</v>
      </c>
      <c r="AB48" s="119">
        <f t="shared" si="17"/>
        <v>0.78935221737632633</v>
      </c>
      <c r="AC48" s="119">
        <f t="shared" si="17"/>
        <v>0.85749292571254421</v>
      </c>
      <c r="AD48" s="120"/>
      <c r="AE48" s="75"/>
      <c r="AF48" s="75"/>
    </row>
    <row r="49" spans="1:33" s="61" customFormat="1" ht="15" customHeight="1">
      <c r="A49" s="127"/>
      <c r="B49" s="127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8"/>
      <c r="AE49" s="75"/>
      <c r="AF49" s="75"/>
    </row>
    <row r="50" spans="1:33" s="61" customFormat="1" ht="15" customHeight="1">
      <c r="A50" s="207" t="s">
        <v>49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75"/>
      <c r="AF50" s="75"/>
    </row>
    <row r="51" spans="1:33" s="61" customFormat="1" ht="15" customHeight="1" thickBot="1">
      <c r="A51" s="127"/>
      <c r="B51" s="127"/>
      <c r="C51" s="128"/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8"/>
      <c r="AE51" s="75"/>
      <c r="AF51" s="75"/>
    </row>
    <row r="52" spans="1:33" s="61" customFormat="1" ht="15" customHeight="1">
      <c r="A52" s="201" t="s">
        <v>198</v>
      </c>
      <c r="B52" s="215" t="s">
        <v>203</v>
      </c>
      <c r="C52" s="161" t="s">
        <v>31</v>
      </c>
      <c r="D52" s="161" t="s">
        <v>32</v>
      </c>
      <c r="E52" s="113">
        <v>0.4</v>
      </c>
      <c r="F52" s="113">
        <v>0.4</v>
      </c>
      <c r="G52" s="113">
        <v>0.4</v>
      </c>
      <c r="H52" s="113">
        <v>0.4</v>
      </c>
      <c r="I52" s="113">
        <v>0.4</v>
      </c>
      <c r="J52" s="113">
        <v>0.4</v>
      </c>
      <c r="K52" s="113">
        <v>0.4</v>
      </c>
      <c r="L52" s="113">
        <v>0.4</v>
      </c>
      <c r="M52" s="113">
        <v>0.4</v>
      </c>
      <c r="N52" s="113">
        <v>0.4</v>
      </c>
      <c r="O52" s="113">
        <v>0.4</v>
      </c>
      <c r="P52" s="113">
        <v>0.4</v>
      </c>
      <c r="Q52" s="113">
        <v>0.4</v>
      </c>
      <c r="R52" s="113">
        <v>0.4</v>
      </c>
      <c r="S52" s="113">
        <v>0.4</v>
      </c>
      <c r="T52" s="113">
        <v>0.4</v>
      </c>
      <c r="U52" s="113">
        <v>0.4</v>
      </c>
      <c r="V52" s="113">
        <v>0.4</v>
      </c>
      <c r="W52" s="113">
        <v>0.4</v>
      </c>
      <c r="X52" s="113">
        <v>0.4</v>
      </c>
      <c r="Y52" s="113">
        <v>0.4</v>
      </c>
      <c r="Z52" s="113">
        <v>0.4</v>
      </c>
      <c r="AA52" s="113">
        <v>0.4</v>
      </c>
      <c r="AB52" s="113">
        <v>0.4</v>
      </c>
      <c r="AC52" s="113">
        <v>0.4</v>
      </c>
      <c r="AD52" s="114"/>
      <c r="AE52" s="75"/>
      <c r="AF52" s="75"/>
    </row>
    <row r="53" spans="1:33" s="61" customFormat="1" ht="15" customHeight="1">
      <c r="A53" s="202"/>
      <c r="B53" s="216"/>
      <c r="C53" s="162" t="s">
        <v>34</v>
      </c>
      <c r="D53" s="162" t="s">
        <v>46</v>
      </c>
      <c r="E53" s="141">
        <v>8.4</v>
      </c>
      <c r="F53" s="141">
        <v>8.4</v>
      </c>
      <c r="G53" s="141">
        <v>8</v>
      </c>
      <c r="H53" s="141">
        <v>8.4</v>
      </c>
      <c r="I53" s="141">
        <v>7.6</v>
      </c>
      <c r="J53" s="141">
        <v>8</v>
      </c>
      <c r="K53" s="141">
        <v>9.6</v>
      </c>
      <c r="L53" s="141">
        <v>13.600000000000001</v>
      </c>
      <c r="M53" s="141">
        <v>14.399999999999999</v>
      </c>
      <c r="N53" s="141">
        <v>14.399999999999999</v>
      </c>
      <c r="O53" s="141">
        <v>14</v>
      </c>
      <c r="P53" s="141">
        <v>12</v>
      </c>
      <c r="Q53" s="141">
        <v>11.200000000000001</v>
      </c>
      <c r="R53" s="141">
        <v>13.200000000000001</v>
      </c>
      <c r="S53" s="141">
        <v>12</v>
      </c>
      <c r="T53" s="141">
        <v>11.6</v>
      </c>
      <c r="U53" s="141">
        <v>11.200000000000001</v>
      </c>
      <c r="V53" s="141">
        <v>10.4</v>
      </c>
      <c r="W53" s="141">
        <v>12.4</v>
      </c>
      <c r="X53" s="141">
        <v>12.8</v>
      </c>
      <c r="Y53" s="141">
        <v>11.6</v>
      </c>
      <c r="Z53" s="141">
        <v>12</v>
      </c>
      <c r="AA53" s="141">
        <v>10.4</v>
      </c>
      <c r="AB53" s="141">
        <v>9.2000000000000011</v>
      </c>
      <c r="AC53" s="141">
        <v>8.8000000000000007</v>
      </c>
      <c r="AD53" s="122"/>
      <c r="AE53" s="193"/>
      <c r="AF53" s="194"/>
      <c r="AG53" s="194"/>
    </row>
    <row r="54" spans="1:33" s="61" customFormat="1" ht="15" customHeight="1">
      <c r="A54" s="202"/>
      <c r="B54" s="216"/>
      <c r="C54" s="162" t="s">
        <v>36</v>
      </c>
      <c r="D54" s="162" t="s">
        <v>48</v>
      </c>
      <c r="E54" s="140">
        <v>5.2</v>
      </c>
      <c r="F54" s="140">
        <v>5.6000000000000005</v>
      </c>
      <c r="G54" s="140">
        <v>5.2</v>
      </c>
      <c r="H54" s="140">
        <v>6</v>
      </c>
      <c r="I54" s="140">
        <v>6</v>
      </c>
      <c r="J54" s="140">
        <v>6</v>
      </c>
      <c r="K54" s="140">
        <v>6</v>
      </c>
      <c r="L54" s="140">
        <v>6.4</v>
      </c>
      <c r="M54" s="140">
        <v>6</v>
      </c>
      <c r="N54" s="140">
        <v>5.6000000000000005</v>
      </c>
      <c r="O54" s="140">
        <v>5.6000000000000005</v>
      </c>
      <c r="P54" s="140">
        <v>6</v>
      </c>
      <c r="Q54" s="140">
        <v>6</v>
      </c>
      <c r="R54" s="140">
        <v>6.8000000000000007</v>
      </c>
      <c r="S54" s="140">
        <v>6.8000000000000007</v>
      </c>
      <c r="T54" s="140">
        <v>7.1999999999999993</v>
      </c>
      <c r="U54" s="140">
        <v>6.8000000000000007</v>
      </c>
      <c r="V54" s="140">
        <v>6.4</v>
      </c>
      <c r="W54" s="140">
        <v>7.1999999999999993</v>
      </c>
      <c r="X54" s="140">
        <v>6.8000000000000007</v>
      </c>
      <c r="Y54" s="140">
        <v>7.1999999999999993</v>
      </c>
      <c r="Z54" s="140">
        <v>6</v>
      </c>
      <c r="AA54" s="140">
        <v>6</v>
      </c>
      <c r="AB54" s="140">
        <v>6.4</v>
      </c>
      <c r="AC54" s="140">
        <v>6</v>
      </c>
      <c r="AD54" s="98"/>
      <c r="AE54" s="193"/>
      <c r="AF54" s="194"/>
      <c r="AG54" s="194"/>
    </row>
    <row r="55" spans="1:33" s="61" customFormat="1" ht="15" customHeight="1">
      <c r="A55" s="202"/>
      <c r="B55" s="216"/>
      <c r="C55" s="162" t="s">
        <v>38</v>
      </c>
      <c r="D55" s="162" t="s">
        <v>39</v>
      </c>
      <c r="E55" s="117">
        <f t="shared" ref="E55:AC55" si="18">SQRT(POWER(E53,2)+POWER(E54,2))/E52/1.73</f>
        <v>14.276403508934646</v>
      </c>
      <c r="F55" s="117">
        <f t="shared" si="18"/>
        <v>14.588935796675102</v>
      </c>
      <c r="G55" s="117">
        <f t="shared" si="18"/>
        <v>13.788277967487357</v>
      </c>
      <c r="H55" s="117">
        <f t="shared" si="18"/>
        <v>14.917327052675075</v>
      </c>
      <c r="I55" s="117">
        <f t="shared" si="18"/>
        <v>13.992738077352838</v>
      </c>
      <c r="J55" s="117">
        <f t="shared" si="18"/>
        <v>14.450867052023122</v>
      </c>
      <c r="K55" s="117">
        <f t="shared" si="18"/>
        <v>16.359504853277347</v>
      </c>
      <c r="L55" s="117">
        <f t="shared" si="18"/>
        <v>21.720571361914377</v>
      </c>
      <c r="M55" s="117">
        <f t="shared" si="18"/>
        <v>22.543352601156066</v>
      </c>
      <c r="N55" s="117">
        <f t="shared" si="18"/>
        <v>22.327407995176838</v>
      </c>
      <c r="O55" s="117">
        <f t="shared" si="18"/>
        <v>21.789684190717647</v>
      </c>
      <c r="P55" s="117">
        <f t="shared" si="18"/>
        <v>19.387872637281411</v>
      </c>
      <c r="Q55" s="117">
        <f t="shared" si="18"/>
        <v>18.361133149443457</v>
      </c>
      <c r="R55" s="117">
        <f t="shared" si="18"/>
        <v>21.457469587596051</v>
      </c>
      <c r="S55" s="117">
        <f t="shared" si="18"/>
        <v>19.931722138227361</v>
      </c>
      <c r="T55" s="117">
        <f t="shared" si="18"/>
        <v>19.72953545187978</v>
      </c>
      <c r="U55" s="117">
        <f t="shared" si="18"/>
        <v>18.93449636318983</v>
      </c>
      <c r="V55" s="117">
        <f t="shared" si="18"/>
        <v>17.646632973958088</v>
      </c>
      <c r="W55" s="117">
        <f t="shared" si="18"/>
        <v>20.720749513219562</v>
      </c>
      <c r="X55" s="117">
        <f t="shared" si="18"/>
        <v>20.945284314443285</v>
      </c>
      <c r="Y55" s="117">
        <f t="shared" si="18"/>
        <v>19.72953545187978</v>
      </c>
      <c r="Z55" s="117">
        <f t="shared" si="18"/>
        <v>19.387872637281411</v>
      </c>
      <c r="AA55" s="117">
        <f t="shared" si="18"/>
        <v>17.350671699194955</v>
      </c>
      <c r="AB55" s="117">
        <f t="shared" si="18"/>
        <v>16.195289856788325</v>
      </c>
      <c r="AC55" s="117">
        <f t="shared" si="18"/>
        <v>15.391360642421212</v>
      </c>
      <c r="AD55" s="98"/>
      <c r="AE55" s="75"/>
      <c r="AF55" s="75"/>
    </row>
    <row r="56" spans="1:33" s="61" customFormat="1" ht="15" customHeight="1">
      <c r="A56" s="202"/>
      <c r="B56" s="216"/>
      <c r="C56" s="162" t="s">
        <v>40</v>
      </c>
      <c r="D56" s="162"/>
      <c r="E56" s="118">
        <f t="shared" ref="E56:AC56" si="19">E54/E53</f>
        <v>0.61904761904761907</v>
      </c>
      <c r="F56" s="118">
        <f t="shared" si="19"/>
        <v>0.66666666666666674</v>
      </c>
      <c r="G56" s="118">
        <f t="shared" si="19"/>
        <v>0.65</v>
      </c>
      <c r="H56" s="118">
        <f t="shared" si="19"/>
        <v>0.7142857142857143</v>
      </c>
      <c r="I56" s="118">
        <f t="shared" si="19"/>
        <v>0.78947368421052633</v>
      </c>
      <c r="J56" s="118">
        <f t="shared" si="19"/>
        <v>0.75</v>
      </c>
      <c r="K56" s="118">
        <f t="shared" si="19"/>
        <v>0.625</v>
      </c>
      <c r="L56" s="118">
        <f t="shared" si="19"/>
        <v>0.47058823529411764</v>
      </c>
      <c r="M56" s="118">
        <f t="shared" si="19"/>
        <v>0.41666666666666669</v>
      </c>
      <c r="N56" s="118">
        <f t="shared" si="19"/>
        <v>0.38888888888888895</v>
      </c>
      <c r="O56" s="118">
        <f t="shared" si="19"/>
        <v>0.4</v>
      </c>
      <c r="P56" s="118">
        <f t="shared" si="19"/>
        <v>0.5</v>
      </c>
      <c r="Q56" s="118">
        <f t="shared" si="19"/>
        <v>0.5357142857142857</v>
      </c>
      <c r="R56" s="118">
        <f t="shared" si="19"/>
        <v>0.51515151515151514</v>
      </c>
      <c r="S56" s="118">
        <f t="shared" si="19"/>
        <v>0.56666666666666676</v>
      </c>
      <c r="T56" s="118">
        <f t="shared" si="19"/>
        <v>0.6206896551724137</v>
      </c>
      <c r="U56" s="118">
        <f t="shared" si="19"/>
        <v>0.6071428571428571</v>
      </c>
      <c r="V56" s="118">
        <f t="shared" si="19"/>
        <v>0.61538461538461542</v>
      </c>
      <c r="W56" s="118">
        <f t="shared" si="19"/>
        <v>0.58064516129032251</v>
      </c>
      <c r="X56" s="118">
        <f t="shared" si="19"/>
        <v>0.53125</v>
      </c>
      <c r="Y56" s="118">
        <f t="shared" si="19"/>
        <v>0.6206896551724137</v>
      </c>
      <c r="Z56" s="118">
        <f t="shared" si="19"/>
        <v>0.5</v>
      </c>
      <c r="AA56" s="118">
        <f t="shared" si="19"/>
        <v>0.57692307692307687</v>
      </c>
      <c r="AB56" s="118">
        <f t="shared" si="19"/>
        <v>0.69565217391304346</v>
      </c>
      <c r="AC56" s="118">
        <f t="shared" si="19"/>
        <v>0.68181818181818177</v>
      </c>
      <c r="AD56" s="98"/>
      <c r="AE56" s="75"/>
      <c r="AF56" s="75"/>
    </row>
    <row r="57" spans="1:33" s="61" customFormat="1" ht="15" customHeight="1" thickBot="1">
      <c r="A57" s="203"/>
      <c r="B57" s="217"/>
      <c r="C57" s="163" t="s">
        <v>41</v>
      </c>
      <c r="D57" s="163"/>
      <c r="E57" s="119">
        <f t="shared" ref="E57:AC57" si="20">COS(ATAN(E56))</f>
        <v>0.85026514668786179</v>
      </c>
      <c r="F57" s="119">
        <f t="shared" si="20"/>
        <v>0.83205029433784361</v>
      </c>
      <c r="G57" s="119">
        <f t="shared" si="20"/>
        <v>0.83844361630063713</v>
      </c>
      <c r="H57" s="119">
        <f t="shared" si="20"/>
        <v>0.813733471206735</v>
      </c>
      <c r="I57" s="119">
        <f t="shared" si="20"/>
        <v>0.78488276553342617</v>
      </c>
      <c r="J57" s="119">
        <f t="shared" si="20"/>
        <v>0.8</v>
      </c>
      <c r="K57" s="119">
        <f t="shared" si="20"/>
        <v>0.84799830400508802</v>
      </c>
      <c r="L57" s="119">
        <f t="shared" si="20"/>
        <v>0.90481870220099403</v>
      </c>
      <c r="M57" s="119">
        <f t="shared" si="20"/>
        <v>0.92307692307692302</v>
      </c>
      <c r="N57" s="119">
        <f t="shared" si="20"/>
        <v>0.93200467154129596</v>
      </c>
      <c r="O57" s="119">
        <f t="shared" si="20"/>
        <v>0.9284766908852593</v>
      </c>
      <c r="P57" s="119">
        <f t="shared" si="20"/>
        <v>0.89442719099991586</v>
      </c>
      <c r="Q57" s="119">
        <f t="shared" si="20"/>
        <v>0.88147997002878209</v>
      </c>
      <c r="R57" s="119">
        <f t="shared" si="20"/>
        <v>0.88897455642660284</v>
      </c>
      <c r="S57" s="119">
        <f t="shared" si="20"/>
        <v>0.87002218584861224</v>
      </c>
      <c r="T57" s="119">
        <f t="shared" si="20"/>
        <v>0.84964016619811911</v>
      </c>
      <c r="U57" s="119">
        <f t="shared" si="20"/>
        <v>0.85478751522172902</v>
      </c>
      <c r="V57" s="119">
        <f t="shared" si="20"/>
        <v>0.85165831670454384</v>
      </c>
      <c r="W57" s="119">
        <f t="shared" si="20"/>
        <v>0.86478894661008954</v>
      </c>
      <c r="X57" s="119">
        <f t="shared" si="20"/>
        <v>0.88311571945741052</v>
      </c>
      <c r="Y57" s="119">
        <f t="shared" si="20"/>
        <v>0.84964016619811911</v>
      </c>
      <c r="Z57" s="119">
        <f t="shared" si="20"/>
        <v>0.89442719099991586</v>
      </c>
      <c r="AA57" s="119">
        <f t="shared" si="20"/>
        <v>0.86618558604860041</v>
      </c>
      <c r="AB57" s="119">
        <f t="shared" si="20"/>
        <v>0.8209052017854872</v>
      </c>
      <c r="AC57" s="119">
        <f t="shared" si="20"/>
        <v>0.82622734280754773</v>
      </c>
      <c r="AD57" s="120"/>
      <c r="AE57" s="75"/>
      <c r="AF57" s="75"/>
    </row>
    <row r="58" spans="1:33" s="61" customFormat="1" ht="15" customHeight="1">
      <c r="A58" s="201" t="s">
        <v>199</v>
      </c>
      <c r="B58" s="215" t="s">
        <v>204</v>
      </c>
      <c r="C58" s="161" t="s">
        <v>31</v>
      </c>
      <c r="D58" s="161" t="s">
        <v>32</v>
      </c>
      <c r="E58" s="113">
        <v>0.4</v>
      </c>
      <c r="F58" s="113">
        <v>0.4</v>
      </c>
      <c r="G58" s="113">
        <v>0.4</v>
      </c>
      <c r="H58" s="113">
        <v>0.4</v>
      </c>
      <c r="I58" s="113">
        <v>0.4</v>
      </c>
      <c r="J58" s="113">
        <v>0.4</v>
      </c>
      <c r="K58" s="113">
        <v>0.4</v>
      </c>
      <c r="L58" s="113">
        <v>0.4</v>
      </c>
      <c r="M58" s="113">
        <v>0.4</v>
      </c>
      <c r="N58" s="113">
        <v>0.4</v>
      </c>
      <c r="O58" s="113">
        <v>0.4</v>
      </c>
      <c r="P58" s="113">
        <v>0.4</v>
      </c>
      <c r="Q58" s="113">
        <v>0.4</v>
      </c>
      <c r="R58" s="113">
        <v>0.4</v>
      </c>
      <c r="S58" s="113">
        <v>0.4</v>
      </c>
      <c r="T58" s="113">
        <v>0.4</v>
      </c>
      <c r="U58" s="113">
        <v>0.4</v>
      </c>
      <c r="V58" s="113">
        <v>0.4</v>
      </c>
      <c r="W58" s="113">
        <v>0.4</v>
      </c>
      <c r="X58" s="113">
        <v>0.4</v>
      </c>
      <c r="Y58" s="113">
        <v>0.4</v>
      </c>
      <c r="Z58" s="113">
        <v>0.4</v>
      </c>
      <c r="AA58" s="113">
        <v>0.4</v>
      </c>
      <c r="AB58" s="113">
        <v>0.4</v>
      </c>
      <c r="AC58" s="113">
        <v>0.4</v>
      </c>
      <c r="AD58" s="114"/>
      <c r="AE58" s="75"/>
      <c r="AF58" s="75"/>
    </row>
    <row r="59" spans="1:33" s="61" customFormat="1" ht="15" customHeight="1">
      <c r="A59" s="202"/>
      <c r="B59" s="216"/>
      <c r="C59" s="162" t="s">
        <v>34</v>
      </c>
      <c r="D59" s="162" t="s">
        <v>46</v>
      </c>
      <c r="E59" s="141">
        <v>9.6000000000000014</v>
      </c>
      <c r="F59" s="141">
        <v>8.4</v>
      </c>
      <c r="G59" s="141">
        <v>8.4</v>
      </c>
      <c r="H59" s="141">
        <v>7.6</v>
      </c>
      <c r="I59" s="141">
        <v>6.4</v>
      </c>
      <c r="J59" s="141">
        <v>8</v>
      </c>
      <c r="K59" s="141">
        <v>7.6</v>
      </c>
      <c r="L59" s="141">
        <v>9.6</v>
      </c>
      <c r="M59" s="141">
        <v>9.1999999999999993</v>
      </c>
      <c r="N59" s="141">
        <v>11.200000000000001</v>
      </c>
      <c r="O59" s="141">
        <v>10.4</v>
      </c>
      <c r="P59" s="141">
        <v>13.599999999999998</v>
      </c>
      <c r="Q59" s="141">
        <v>13.599999999999998</v>
      </c>
      <c r="R59" s="141">
        <v>14.8</v>
      </c>
      <c r="S59" s="141">
        <v>11.600000000000001</v>
      </c>
      <c r="T59" s="141">
        <v>12.000000000000002</v>
      </c>
      <c r="U59" s="141">
        <v>12</v>
      </c>
      <c r="V59" s="141">
        <v>15.2</v>
      </c>
      <c r="W59" s="141">
        <v>12.000000000000002</v>
      </c>
      <c r="X59" s="141">
        <v>11.600000000000001</v>
      </c>
      <c r="Y59" s="141">
        <v>12.8</v>
      </c>
      <c r="Z59" s="141">
        <v>15.600000000000001</v>
      </c>
      <c r="AA59" s="141">
        <v>13.200000000000001</v>
      </c>
      <c r="AB59" s="141">
        <v>10.8</v>
      </c>
      <c r="AC59" s="141">
        <v>10.4</v>
      </c>
      <c r="AD59" s="122"/>
      <c r="AE59" s="193"/>
      <c r="AF59" s="194"/>
      <c r="AG59" s="194"/>
    </row>
    <row r="60" spans="1:33" s="61" customFormat="1" ht="15" customHeight="1">
      <c r="A60" s="202"/>
      <c r="B60" s="216"/>
      <c r="C60" s="162" t="s">
        <v>36</v>
      </c>
      <c r="D60" s="162" t="s">
        <v>48</v>
      </c>
      <c r="E60" s="140">
        <v>4.4000000000000004</v>
      </c>
      <c r="F60" s="140">
        <v>3.5999999999999996</v>
      </c>
      <c r="G60" s="140">
        <v>4</v>
      </c>
      <c r="H60" s="140">
        <v>4.4000000000000004</v>
      </c>
      <c r="I60" s="140">
        <v>4.4000000000000004</v>
      </c>
      <c r="J60" s="140">
        <v>3.5999999999999996</v>
      </c>
      <c r="K60" s="140">
        <v>4</v>
      </c>
      <c r="L60" s="140">
        <v>4.8</v>
      </c>
      <c r="M60" s="140">
        <v>4</v>
      </c>
      <c r="N60" s="140">
        <v>4.8000000000000007</v>
      </c>
      <c r="O60" s="140">
        <v>5.6000000000000005</v>
      </c>
      <c r="P60" s="140">
        <v>6.4</v>
      </c>
      <c r="Q60" s="140">
        <v>5.2</v>
      </c>
      <c r="R60" s="140">
        <v>5.2</v>
      </c>
      <c r="S60" s="140">
        <v>5.2</v>
      </c>
      <c r="T60" s="140">
        <v>5.2</v>
      </c>
      <c r="U60" s="140">
        <v>5.2</v>
      </c>
      <c r="V60" s="140">
        <v>5.2</v>
      </c>
      <c r="W60" s="140">
        <v>5.2</v>
      </c>
      <c r="X60" s="140">
        <v>5.2</v>
      </c>
      <c r="Y60" s="140">
        <v>4.8</v>
      </c>
      <c r="Z60" s="140">
        <v>4.8000000000000007</v>
      </c>
      <c r="AA60" s="140">
        <v>4.8</v>
      </c>
      <c r="AB60" s="140">
        <v>5.2</v>
      </c>
      <c r="AC60" s="140">
        <v>4</v>
      </c>
      <c r="AD60" s="98"/>
      <c r="AE60" s="193"/>
      <c r="AF60" s="194"/>
      <c r="AG60" s="194"/>
    </row>
    <row r="61" spans="1:33" s="61" customFormat="1" ht="15" customHeight="1">
      <c r="A61" s="202"/>
      <c r="B61" s="216"/>
      <c r="C61" s="162" t="s">
        <v>38</v>
      </c>
      <c r="D61" s="162" t="s">
        <v>39</v>
      </c>
      <c r="E61" s="117">
        <f t="shared" ref="E61:AC61" si="21">SQRT(POWER(E59,2)+POWER(E60,2))/E58/1.73</f>
        <v>15.260553505715706</v>
      </c>
      <c r="F61" s="117">
        <f t="shared" si="21"/>
        <v>13.206542958145505</v>
      </c>
      <c r="G61" s="117">
        <f t="shared" si="21"/>
        <v>13.444743756778042</v>
      </c>
      <c r="H61" s="117">
        <f t="shared" si="21"/>
        <v>12.690461502948061</v>
      </c>
      <c r="I61" s="117">
        <f t="shared" si="21"/>
        <v>11.22340337511422</v>
      </c>
      <c r="J61" s="117">
        <f t="shared" si="21"/>
        <v>12.677290288705956</v>
      </c>
      <c r="K61" s="117">
        <f t="shared" si="21"/>
        <v>12.410930955828835</v>
      </c>
      <c r="L61" s="117">
        <f t="shared" si="21"/>
        <v>15.510298109825129</v>
      </c>
      <c r="M61" s="117">
        <f t="shared" si="21"/>
        <v>14.497036073970465</v>
      </c>
      <c r="N61" s="117">
        <f t="shared" si="21"/>
        <v>17.608723944194008</v>
      </c>
      <c r="O61" s="117">
        <f t="shared" si="21"/>
        <v>17.069159607206242</v>
      </c>
      <c r="P61" s="117">
        <f t="shared" si="21"/>
        <v>21.720571361914377</v>
      </c>
      <c r="Q61" s="117">
        <f t="shared" si="21"/>
        <v>21.040780026822304</v>
      </c>
      <c r="R61" s="117">
        <f t="shared" si="21"/>
        <v>22.668984452170612</v>
      </c>
      <c r="S61" s="117">
        <f t="shared" si="21"/>
        <v>18.370229574648214</v>
      </c>
      <c r="T61" s="117">
        <f t="shared" si="21"/>
        <v>18.899170779504992</v>
      </c>
      <c r="U61" s="117">
        <f t="shared" si="21"/>
        <v>18.899170779504985</v>
      </c>
      <c r="V61" s="117">
        <f t="shared" si="21"/>
        <v>23.215127893668445</v>
      </c>
      <c r="W61" s="117">
        <f t="shared" si="21"/>
        <v>18.899170779504992</v>
      </c>
      <c r="X61" s="117">
        <f t="shared" si="21"/>
        <v>18.370229574648214</v>
      </c>
      <c r="Y61" s="117">
        <f t="shared" si="21"/>
        <v>19.754921954491405</v>
      </c>
      <c r="Z61" s="117">
        <f t="shared" si="21"/>
        <v>23.586365044049902</v>
      </c>
      <c r="AA61" s="117">
        <f t="shared" si="21"/>
        <v>20.297167475236346</v>
      </c>
      <c r="AB61" s="117">
        <f t="shared" si="21"/>
        <v>17.321761923435488</v>
      </c>
      <c r="AC61" s="117">
        <f t="shared" si="21"/>
        <v>16.102182979403604</v>
      </c>
      <c r="AD61" s="98"/>
      <c r="AE61" s="75"/>
      <c r="AF61" s="75"/>
    </row>
    <row r="62" spans="1:33" s="61" customFormat="1" ht="15" customHeight="1">
      <c r="A62" s="202"/>
      <c r="B62" s="216"/>
      <c r="C62" s="162" t="s">
        <v>40</v>
      </c>
      <c r="D62" s="162"/>
      <c r="E62" s="118">
        <f t="shared" ref="E62:AC62" si="22">E60/E59</f>
        <v>0.45833333333333331</v>
      </c>
      <c r="F62" s="118">
        <f t="shared" si="22"/>
        <v>0.42857142857142849</v>
      </c>
      <c r="G62" s="118">
        <f t="shared" si="22"/>
        <v>0.47619047619047616</v>
      </c>
      <c r="H62" s="118">
        <f t="shared" si="22"/>
        <v>0.57894736842105265</v>
      </c>
      <c r="I62" s="118">
        <f t="shared" si="22"/>
        <v>0.6875</v>
      </c>
      <c r="J62" s="118">
        <f t="shared" si="22"/>
        <v>0.44999999999999996</v>
      </c>
      <c r="K62" s="118">
        <f t="shared" si="22"/>
        <v>0.52631578947368418</v>
      </c>
      <c r="L62" s="118">
        <f t="shared" si="22"/>
        <v>0.5</v>
      </c>
      <c r="M62" s="118">
        <f t="shared" si="22"/>
        <v>0.43478260869565222</v>
      </c>
      <c r="N62" s="118">
        <f t="shared" si="22"/>
        <v>0.4285714285714286</v>
      </c>
      <c r="O62" s="118">
        <f t="shared" si="22"/>
        <v>0.53846153846153855</v>
      </c>
      <c r="P62" s="118">
        <f t="shared" si="22"/>
        <v>0.47058823529411775</v>
      </c>
      <c r="Q62" s="118">
        <f t="shared" si="22"/>
        <v>0.38235294117647067</v>
      </c>
      <c r="R62" s="118">
        <f t="shared" si="22"/>
        <v>0.35135135135135137</v>
      </c>
      <c r="S62" s="118">
        <f t="shared" si="22"/>
        <v>0.44827586206896547</v>
      </c>
      <c r="T62" s="118">
        <f t="shared" si="22"/>
        <v>0.43333333333333329</v>
      </c>
      <c r="U62" s="118">
        <f t="shared" si="22"/>
        <v>0.43333333333333335</v>
      </c>
      <c r="V62" s="118">
        <f t="shared" si="22"/>
        <v>0.34210526315789475</v>
      </c>
      <c r="W62" s="118">
        <f t="shared" si="22"/>
        <v>0.43333333333333329</v>
      </c>
      <c r="X62" s="118">
        <f t="shared" si="22"/>
        <v>0.44827586206896547</v>
      </c>
      <c r="Y62" s="118">
        <f t="shared" si="22"/>
        <v>0.37499999999999994</v>
      </c>
      <c r="Z62" s="118">
        <f t="shared" si="22"/>
        <v>0.30769230769230771</v>
      </c>
      <c r="AA62" s="118">
        <f t="shared" si="22"/>
        <v>0.36363636363636359</v>
      </c>
      <c r="AB62" s="118">
        <f t="shared" si="22"/>
        <v>0.48148148148148145</v>
      </c>
      <c r="AC62" s="118">
        <f t="shared" si="22"/>
        <v>0.38461538461538458</v>
      </c>
      <c r="AD62" s="98"/>
      <c r="AE62" s="75"/>
      <c r="AF62" s="75"/>
    </row>
    <row r="63" spans="1:33" s="61" customFormat="1" ht="15" customHeight="1" thickBot="1">
      <c r="A63" s="203"/>
      <c r="B63" s="217"/>
      <c r="C63" s="163" t="s">
        <v>41</v>
      </c>
      <c r="D63" s="163"/>
      <c r="E63" s="119">
        <f t="shared" ref="E63:AC63" si="23">COS(ATAN(E62))</f>
        <v>0.90906482289428425</v>
      </c>
      <c r="F63" s="119">
        <f t="shared" si="23"/>
        <v>0.91914503001805792</v>
      </c>
      <c r="G63" s="119">
        <f t="shared" si="23"/>
        <v>0.90286051882393037</v>
      </c>
      <c r="H63" s="119">
        <f t="shared" si="23"/>
        <v>0.86542628548112621</v>
      </c>
      <c r="I63" s="119">
        <f t="shared" si="23"/>
        <v>0.82404192419936761</v>
      </c>
      <c r="J63" s="119">
        <f t="shared" si="23"/>
        <v>0.91192150517510639</v>
      </c>
      <c r="K63" s="119">
        <f t="shared" si="23"/>
        <v>0.88491822238198237</v>
      </c>
      <c r="L63" s="119">
        <f t="shared" si="23"/>
        <v>0.89442719099991586</v>
      </c>
      <c r="M63" s="119">
        <f t="shared" si="23"/>
        <v>0.91707005625323501</v>
      </c>
      <c r="N63" s="119">
        <f t="shared" si="23"/>
        <v>0.91914503001805792</v>
      </c>
      <c r="O63" s="119">
        <f t="shared" si="23"/>
        <v>0.8804710999221752</v>
      </c>
      <c r="P63" s="119">
        <f t="shared" si="23"/>
        <v>0.90481870220099403</v>
      </c>
      <c r="Q63" s="119">
        <f t="shared" si="23"/>
        <v>0.93405183485108534</v>
      </c>
      <c r="R63" s="119">
        <f t="shared" si="23"/>
        <v>0.94346013965113185</v>
      </c>
      <c r="S63" s="119">
        <f t="shared" si="23"/>
        <v>0.91250932451495126</v>
      </c>
      <c r="T63" s="119">
        <f t="shared" si="23"/>
        <v>0.91755562530992418</v>
      </c>
      <c r="U63" s="119">
        <f t="shared" si="23"/>
        <v>0.91755562530992407</v>
      </c>
      <c r="V63" s="119">
        <f t="shared" si="23"/>
        <v>0.94616398495335607</v>
      </c>
      <c r="W63" s="119">
        <f t="shared" si="23"/>
        <v>0.91755562530992418</v>
      </c>
      <c r="X63" s="119">
        <f t="shared" si="23"/>
        <v>0.91250932451495126</v>
      </c>
      <c r="Y63" s="119">
        <f t="shared" si="23"/>
        <v>0.93632917756904455</v>
      </c>
      <c r="Z63" s="119">
        <f t="shared" si="23"/>
        <v>0.9557790087219501</v>
      </c>
      <c r="AA63" s="119">
        <f t="shared" si="23"/>
        <v>0.93979342348843709</v>
      </c>
      <c r="AB63" s="119">
        <f t="shared" si="23"/>
        <v>0.90100166975909979</v>
      </c>
      <c r="AC63" s="119">
        <f t="shared" si="23"/>
        <v>0.93334560620305951</v>
      </c>
      <c r="AD63" s="120"/>
      <c r="AE63" s="75"/>
      <c r="AF63" s="75"/>
    </row>
    <row r="64" spans="1:33" s="61" customFormat="1" ht="15" customHeight="1">
      <c r="A64" s="201" t="s">
        <v>200</v>
      </c>
      <c r="B64" s="215" t="s">
        <v>205</v>
      </c>
      <c r="C64" s="161" t="s">
        <v>31</v>
      </c>
      <c r="D64" s="161" t="s">
        <v>32</v>
      </c>
      <c r="E64" s="113">
        <v>0.4</v>
      </c>
      <c r="F64" s="113">
        <v>0.4</v>
      </c>
      <c r="G64" s="113">
        <v>0.4</v>
      </c>
      <c r="H64" s="113">
        <v>0.4</v>
      </c>
      <c r="I64" s="113">
        <v>0.4</v>
      </c>
      <c r="J64" s="113">
        <v>0.4</v>
      </c>
      <c r="K64" s="113">
        <v>0.4</v>
      </c>
      <c r="L64" s="113">
        <v>0.4</v>
      </c>
      <c r="M64" s="113">
        <v>0.4</v>
      </c>
      <c r="N64" s="113">
        <v>0.4</v>
      </c>
      <c r="O64" s="113">
        <v>0.4</v>
      </c>
      <c r="P64" s="113">
        <v>0.4</v>
      </c>
      <c r="Q64" s="113">
        <v>0.4</v>
      </c>
      <c r="R64" s="113">
        <v>0.4</v>
      </c>
      <c r="S64" s="113">
        <v>0.4</v>
      </c>
      <c r="T64" s="113">
        <v>0.4</v>
      </c>
      <c r="U64" s="113">
        <v>0.4</v>
      </c>
      <c r="V64" s="113">
        <v>0.4</v>
      </c>
      <c r="W64" s="113">
        <v>0.4</v>
      </c>
      <c r="X64" s="113">
        <v>0.4</v>
      </c>
      <c r="Y64" s="113">
        <v>0.4</v>
      </c>
      <c r="Z64" s="113">
        <v>0.4</v>
      </c>
      <c r="AA64" s="113">
        <v>0.4</v>
      </c>
      <c r="AB64" s="113">
        <v>0.4</v>
      </c>
      <c r="AC64" s="113">
        <v>0.4</v>
      </c>
      <c r="AD64" s="114"/>
      <c r="AE64" s="75"/>
      <c r="AF64" s="75"/>
    </row>
    <row r="65" spans="1:33" s="61" customFormat="1" ht="15" customHeight="1">
      <c r="A65" s="202"/>
      <c r="B65" s="216"/>
      <c r="C65" s="162" t="s">
        <v>34</v>
      </c>
      <c r="D65" s="162" t="s">
        <v>46</v>
      </c>
      <c r="E65" s="139">
        <v>22.2</v>
      </c>
      <c r="F65" s="139">
        <v>21</v>
      </c>
      <c r="G65" s="139">
        <v>19.2</v>
      </c>
      <c r="H65" s="139">
        <v>25.8</v>
      </c>
      <c r="I65" s="139">
        <v>24.6</v>
      </c>
      <c r="J65" s="139">
        <v>24</v>
      </c>
      <c r="K65" s="139">
        <v>21</v>
      </c>
      <c r="L65" s="139">
        <v>22.8</v>
      </c>
      <c r="M65" s="139">
        <v>24</v>
      </c>
      <c r="N65" s="139">
        <v>18</v>
      </c>
      <c r="O65" s="139">
        <v>17.399999999999999</v>
      </c>
      <c r="P65" s="139">
        <v>12</v>
      </c>
      <c r="Q65" s="139">
        <v>18.600000000000001</v>
      </c>
      <c r="R65" s="139">
        <v>37.200000000000003</v>
      </c>
      <c r="S65" s="139">
        <v>17.400000000000002</v>
      </c>
      <c r="T65" s="139">
        <v>24.6</v>
      </c>
      <c r="U65" s="139">
        <v>24</v>
      </c>
      <c r="V65" s="139">
        <v>32.400000000000006</v>
      </c>
      <c r="W65" s="139">
        <v>25.800000000000004</v>
      </c>
      <c r="X65" s="139">
        <v>20.400000000000002</v>
      </c>
      <c r="Y65" s="139">
        <v>22.2</v>
      </c>
      <c r="Z65" s="139">
        <v>24</v>
      </c>
      <c r="AA65" s="139">
        <v>23.400000000000002</v>
      </c>
      <c r="AB65" s="139">
        <v>21.599999999999998</v>
      </c>
      <c r="AC65" s="139">
        <v>24</v>
      </c>
      <c r="AD65" s="122"/>
      <c r="AE65" s="75"/>
      <c r="AF65" s="75"/>
    </row>
    <row r="66" spans="1:33" s="61" customFormat="1" ht="15" customHeight="1">
      <c r="A66" s="202"/>
      <c r="B66" s="216"/>
      <c r="C66" s="162" t="s">
        <v>36</v>
      </c>
      <c r="D66" s="162" t="s">
        <v>48</v>
      </c>
      <c r="E66" s="140">
        <v>9.6</v>
      </c>
      <c r="F66" s="140">
        <v>9.6</v>
      </c>
      <c r="G66" s="140">
        <v>8.4</v>
      </c>
      <c r="H66" s="140">
        <v>10.799999999999999</v>
      </c>
      <c r="I66" s="140">
        <v>10.799999999999999</v>
      </c>
      <c r="J66" s="140">
        <v>10.799999999999999</v>
      </c>
      <c r="K66" s="140">
        <v>7.2</v>
      </c>
      <c r="L66" s="140">
        <v>6</v>
      </c>
      <c r="M66" s="140">
        <v>6</v>
      </c>
      <c r="N66" s="140">
        <v>7.8000000000000007</v>
      </c>
      <c r="O66" s="140">
        <v>7.8000000000000007</v>
      </c>
      <c r="P66" s="140">
        <v>7.8000000000000007</v>
      </c>
      <c r="Q66" s="140">
        <v>9.6</v>
      </c>
      <c r="R66" s="140">
        <v>8.4</v>
      </c>
      <c r="S66" s="140">
        <v>10.199999999999999</v>
      </c>
      <c r="T66" s="140">
        <v>9.6</v>
      </c>
      <c r="U66" s="140">
        <v>7.1999999999999993</v>
      </c>
      <c r="V66" s="140">
        <v>7.1999999999999993</v>
      </c>
      <c r="W66" s="140">
        <v>10.199999999999999</v>
      </c>
      <c r="X66" s="140">
        <v>10.199999999999999</v>
      </c>
      <c r="Y66" s="140">
        <v>10.199999999999999</v>
      </c>
      <c r="Z66" s="140">
        <v>10.199999999999999</v>
      </c>
      <c r="AA66" s="140">
        <v>12</v>
      </c>
      <c r="AB66" s="140">
        <v>10.799999999999999</v>
      </c>
      <c r="AC66" s="140">
        <v>10.799999999999999</v>
      </c>
      <c r="AD66" s="98"/>
      <c r="AE66" s="75"/>
      <c r="AF66" s="75"/>
    </row>
    <row r="67" spans="1:33" s="61" customFormat="1" ht="15" customHeight="1">
      <c r="A67" s="202"/>
      <c r="B67" s="216"/>
      <c r="C67" s="162" t="s">
        <v>38</v>
      </c>
      <c r="D67" s="162" t="s">
        <v>39</v>
      </c>
      <c r="E67" s="117">
        <f t="shared" ref="E67:AC67" si="24">SQRT(POWER(E65,2)+POWER(E66,2))/E64/1.73</f>
        <v>34.951984457941684</v>
      </c>
      <c r="F67" s="117">
        <f t="shared" si="24"/>
        <v>33.367424401550039</v>
      </c>
      <c r="G67" s="117">
        <f t="shared" si="24"/>
        <v>30.284825196369329</v>
      </c>
      <c r="H67" s="117">
        <f t="shared" si="24"/>
        <v>40.418018569271666</v>
      </c>
      <c r="I67" s="117">
        <f t="shared" si="24"/>
        <v>38.824184700412907</v>
      </c>
      <c r="J67" s="117">
        <f t="shared" si="24"/>
        <v>38.03187086611787</v>
      </c>
      <c r="K67" s="117">
        <f t="shared" si="24"/>
        <v>32.080924855491325</v>
      </c>
      <c r="L67" s="117">
        <f t="shared" si="24"/>
        <v>34.069738793737287</v>
      </c>
      <c r="M67" s="117">
        <f t="shared" si="24"/>
        <v>35.749470742349651</v>
      </c>
      <c r="N67" s="117">
        <f t="shared" si="24"/>
        <v>28.348756169257484</v>
      </c>
      <c r="O67" s="117">
        <f t="shared" si="24"/>
        <v>27.555344361972317</v>
      </c>
      <c r="P67" s="117">
        <f t="shared" si="24"/>
        <v>20.682416951231033</v>
      </c>
      <c r="Q67" s="117">
        <f t="shared" si="24"/>
        <v>30.247566836726715</v>
      </c>
      <c r="R67" s="117">
        <f t="shared" si="24"/>
        <v>55.110688723944634</v>
      </c>
      <c r="S67" s="117">
        <f t="shared" si="24"/>
        <v>29.146363550239791</v>
      </c>
      <c r="T67" s="117">
        <f t="shared" si="24"/>
        <v>38.160140609246341</v>
      </c>
      <c r="U67" s="117">
        <f t="shared" si="24"/>
        <v>36.209155522233125</v>
      </c>
      <c r="V67" s="117">
        <f t="shared" si="24"/>
        <v>47.962948043720232</v>
      </c>
      <c r="W67" s="117">
        <f t="shared" si="24"/>
        <v>40.091195450971881</v>
      </c>
      <c r="X67" s="117">
        <f t="shared" si="24"/>
        <v>32.959383483378403</v>
      </c>
      <c r="Y67" s="117">
        <f t="shared" si="24"/>
        <v>35.305097811853756</v>
      </c>
      <c r="Z67" s="117">
        <f t="shared" si="24"/>
        <v>37.684359211735369</v>
      </c>
      <c r="AA67" s="117">
        <f t="shared" si="24"/>
        <v>38.002208671926809</v>
      </c>
      <c r="AB67" s="117">
        <f t="shared" si="24"/>
        <v>34.898170747106533</v>
      </c>
      <c r="AC67" s="117">
        <f t="shared" si="24"/>
        <v>38.03187086611787</v>
      </c>
      <c r="AD67" s="98"/>
      <c r="AE67" s="75"/>
      <c r="AF67" s="75"/>
    </row>
    <row r="68" spans="1:33" s="61" customFormat="1" ht="15" customHeight="1">
      <c r="A68" s="202"/>
      <c r="B68" s="216"/>
      <c r="C68" s="162" t="s">
        <v>40</v>
      </c>
      <c r="D68" s="162"/>
      <c r="E68" s="118">
        <f t="shared" ref="E68:AC68" si="25">E66/E65</f>
        <v>0.43243243243243246</v>
      </c>
      <c r="F68" s="118">
        <f t="shared" si="25"/>
        <v>0.45714285714285713</v>
      </c>
      <c r="G68" s="118">
        <f t="shared" si="25"/>
        <v>0.43750000000000006</v>
      </c>
      <c r="H68" s="118">
        <f t="shared" si="25"/>
        <v>0.41860465116279066</v>
      </c>
      <c r="I68" s="118">
        <f t="shared" si="25"/>
        <v>0.43902439024390238</v>
      </c>
      <c r="J68" s="118">
        <f t="shared" si="25"/>
        <v>0.44999999999999996</v>
      </c>
      <c r="K68" s="118">
        <f t="shared" si="25"/>
        <v>0.34285714285714286</v>
      </c>
      <c r="L68" s="118">
        <f t="shared" si="25"/>
        <v>0.26315789473684209</v>
      </c>
      <c r="M68" s="118">
        <f t="shared" si="25"/>
        <v>0.25</v>
      </c>
      <c r="N68" s="118">
        <f t="shared" si="25"/>
        <v>0.43333333333333335</v>
      </c>
      <c r="O68" s="118">
        <f t="shared" si="25"/>
        <v>0.44827586206896558</v>
      </c>
      <c r="P68" s="118">
        <f t="shared" si="25"/>
        <v>0.65</v>
      </c>
      <c r="Q68" s="118">
        <f t="shared" si="25"/>
        <v>0.5161290322580645</v>
      </c>
      <c r="R68" s="118">
        <f t="shared" si="25"/>
        <v>0.22580645161290322</v>
      </c>
      <c r="S68" s="118">
        <f t="shared" si="25"/>
        <v>0.58620689655172398</v>
      </c>
      <c r="T68" s="118">
        <f t="shared" si="25"/>
        <v>0.39024390243902435</v>
      </c>
      <c r="U68" s="118">
        <f t="shared" si="25"/>
        <v>0.3</v>
      </c>
      <c r="V68" s="118">
        <f t="shared" si="25"/>
        <v>0.22222222222222215</v>
      </c>
      <c r="W68" s="118">
        <f t="shared" si="25"/>
        <v>0.39534883720930225</v>
      </c>
      <c r="X68" s="118">
        <f t="shared" si="25"/>
        <v>0.49999999999999989</v>
      </c>
      <c r="Y68" s="118">
        <f t="shared" si="25"/>
        <v>0.45945945945945943</v>
      </c>
      <c r="Z68" s="118">
        <f t="shared" si="25"/>
        <v>0.42499999999999999</v>
      </c>
      <c r="AA68" s="118">
        <f t="shared" si="25"/>
        <v>0.51282051282051277</v>
      </c>
      <c r="AB68" s="118">
        <f t="shared" si="25"/>
        <v>0.5</v>
      </c>
      <c r="AC68" s="118">
        <f t="shared" si="25"/>
        <v>0.44999999999999996</v>
      </c>
      <c r="AD68" s="98"/>
      <c r="AE68" s="75"/>
      <c r="AF68" s="75"/>
    </row>
    <row r="69" spans="1:33" s="61" customFormat="1" ht="15" customHeight="1" thickBot="1">
      <c r="A69" s="203"/>
      <c r="B69" s="217"/>
      <c r="C69" s="163" t="s">
        <v>41</v>
      </c>
      <c r="D69" s="163"/>
      <c r="E69" s="119">
        <f t="shared" ref="E69:AC69" si="26">COS(ATAN(E68))</f>
        <v>0.91785703596014256</v>
      </c>
      <c r="F69" s="119">
        <f t="shared" si="26"/>
        <v>0.90947447558580008</v>
      </c>
      <c r="G69" s="119">
        <f t="shared" si="26"/>
        <v>0.91615733490218909</v>
      </c>
      <c r="H69" s="119">
        <f t="shared" si="26"/>
        <v>0.92244098830130983</v>
      </c>
      <c r="I69" s="119">
        <f t="shared" si="26"/>
        <v>0.91564403019128437</v>
      </c>
      <c r="J69" s="119">
        <f t="shared" si="26"/>
        <v>0.91192150517510639</v>
      </c>
      <c r="K69" s="119">
        <f t="shared" si="26"/>
        <v>0.94594594594594594</v>
      </c>
      <c r="L69" s="119">
        <f t="shared" si="26"/>
        <v>0.96707453726264636</v>
      </c>
      <c r="M69" s="119">
        <f t="shared" si="26"/>
        <v>0.97014250014533188</v>
      </c>
      <c r="N69" s="119">
        <f t="shared" si="26"/>
        <v>0.91755562530992407</v>
      </c>
      <c r="O69" s="119">
        <f t="shared" si="26"/>
        <v>0.91250932451495126</v>
      </c>
      <c r="P69" s="119">
        <f t="shared" si="26"/>
        <v>0.83844361630063713</v>
      </c>
      <c r="Q69" s="119">
        <f t="shared" si="26"/>
        <v>0.88862065705486382</v>
      </c>
      <c r="R69" s="119">
        <f t="shared" si="26"/>
        <v>0.97544100206770656</v>
      </c>
      <c r="S69" s="119">
        <f t="shared" si="26"/>
        <v>0.86269797009765803</v>
      </c>
      <c r="T69" s="119">
        <f t="shared" si="26"/>
        <v>0.93157761948506024</v>
      </c>
      <c r="U69" s="119">
        <f t="shared" si="26"/>
        <v>0.95782628522115143</v>
      </c>
      <c r="V69" s="119">
        <f t="shared" si="26"/>
        <v>0.97618706018395274</v>
      </c>
      <c r="W69" s="119">
        <f t="shared" si="26"/>
        <v>0.9299607201739315</v>
      </c>
      <c r="X69" s="119">
        <f t="shared" si="26"/>
        <v>0.89442719099991597</v>
      </c>
      <c r="Y69" s="119">
        <f t="shared" si="26"/>
        <v>0.90867684396331272</v>
      </c>
      <c r="Z69" s="119">
        <f t="shared" si="26"/>
        <v>0.92033091845847459</v>
      </c>
      <c r="AA69" s="119">
        <f t="shared" si="26"/>
        <v>0.88981746281273699</v>
      </c>
      <c r="AB69" s="119">
        <f t="shared" si="26"/>
        <v>0.89442719099991586</v>
      </c>
      <c r="AC69" s="119">
        <f t="shared" si="26"/>
        <v>0.91192150517510639</v>
      </c>
      <c r="AD69" s="120"/>
      <c r="AE69" s="75"/>
      <c r="AF69" s="75"/>
    </row>
    <row r="70" spans="1:33" s="61" customFormat="1" ht="15" customHeight="1">
      <c r="A70" s="201" t="s">
        <v>201</v>
      </c>
      <c r="B70" s="215" t="s">
        <v>206</v>
      </c>
      <c r="C70" s="161" t="s">
        <v>31</v>
      </c>
      <c r="D70" s="161" t="s">
        <v>32</v>
      </c>
      <c r="E70" s="113">
        <v>0.4</v>
      </c>
      <c r="F70" s="113">
        <v>0.4</v>
      </c>
      <c r="G70" s="113">
        <v>0.4</v>
      </c>
      <c r="H70" s="113">
        <v>0.4</v>
      </c>
      <c r="I70" s="113">
        <v>0.4</v>
      </c>
      <c r="J70" s="113">
        <v>0.4</v>
      </c>
      <c r="K70" s="113">
        <v>0.4</v>
      </c>
      <c r="L70" s="113">
        <v>0.4</v>
      </c>
      <c r="M70" s="113">
        <v>0.4</v>
      </c>
      <c r="N70" s="113">
        <v>0.4</v>
      </c>
      <c r="O70" s="113">
        <v>0.4</v>
      </c>
      <c r="P70" s="113">
        <v>0.4</v>
      </c>
      <c r="Q70" s="113">
        <v>0.4</v>
      </c>
      <c r="R70" s="113">
        <v>0.4</v>
      </c>
      <c r="S70" s="113">
        <v>0.4</v>
      </c>
      <c r="T70" s="113">
        <v>0.4</v>
      </c>
      <c r="U70" s="113">
        <v>0.4</v>
      </c>
      <c r="V70" s="113">
        <v>0.4</v>
      </c>
      <c r="W70" s="113">
        <v>0.4</v>
      </c>
      <c r="X70" s="113">
        <v>0.4</v>
      </c>
      <c r="Y70" s="113">
        <v>0.4</v>
      </c>
      <c r="Z70" s="113">
        <v>0.4</v>
      </c>
      <c r="AA70" s="113">
        <v>0.4</v>
      </c>
      <c r="AB70" s="113">
        <v>0.4</v>
      </c>
      <c r="AC70" s="113">
        <v>0.4</v>
      </c>
      <c r="AD70" s="114"/>
      <c r="AE70" s="75"/>
      <c r="AF70" s="75"/>
    </row>
    <row r="71" spans="1:33" s="61" customFormat="1" ht="15" customHeight="1">
      <c r="A71" s="202"/>
      <c r="B71" s="216"/>
      <c r="C71" s="162" t="s">
        <v>34</v>
      </c>
      <c r="D71" s="162" t="s">
        <v>46</v>
      </c>
      <c r="E71" s="141">
        <v>5.7</v>
      </c>
      <c r="F71" s="141">
        <v>6.3000000000000007</v>
      </c>
      <c r="G71" s="141">
        <v>5.3999999999999995</v>
      </c>
      <c r="H71" s="141">
        <v>5.7</v>
      </c>
      <c r="I71" s="141">
        <v>5.7</v>
      </c>
      <c r="J71" s="141">
        <v>6.8999999999999995</v>
      </c>
      <c r="K71" s="141">
        <v>22.8</v>
      </c>
      <c r="L71" s="141">
        <v>20.399999999999999</v>
      </c>
      <c r="M71" s="141">
        <v>15</v>
      </c>
      <c r="N71" s="141">
        <v>18.3</v>
      </c>
      <c r="O71" s="141">
        <v>14.7</v>
      </c>
      <c r="P71" s="141">
        <v>9.9</v>
      </c>
      <c r="Q71" s="141">
        <v>11.700000000000001</v>
      </c>
      <c r="R71" s="141">
        <v>11.1</v>
      </c>
      <c r="S71" s="141">
        <v>9.6</v>
      </c>
      <c r="T71" s="141">
        <v>8.1000000000000014</v>
      </c>
      <c r="U71" s="141">
        <v>11.700000000000001</v>
      </c>
      <c r="V71" s="141">
        <v>13.5</v>
      </c>
      <c r="W71" s="141">
        <v>11.4</v>
      </c>
      <c r="X71" s="141">
        <v>7.5</v>
      </c>
      <c r="Y71" s="141">
        <v>8.4</v>
      </c>
      <c r="Z71" s="141">
        <v>8.4</v>
      </c>
      <c r="AA71" s="141">
        <v>7.1999999999999993</v>
      </c>
      <c r="AB71" s="141">
        <v>6.3000000000000007</v>
      </c>
      <c r="AC71" s="141">
        <v>5.7</v>
      </c>
      <c r="AD71" s="141"/>
      <c r="AE71" s="193"/>
      <c r="AF71" s="194"/>
      <c r="AG71" s="194"/>
    </row>
    <row r="72" spans="1:33" s="61" customFormat="1" ht="15" customHeight="1">
      <c r="A72" s="202"/>
      <c r="B72" s="216"/>
      <c r="C72" s="162" t="s">
        <v>36</v>
      </c>
      <c r="D72" s="162" t="s">
        <v>48</v>
      </c>
      <c r="E72" s="140">
        <v>0.6</v>
      </c>
      <c r="F72" s="140">
        <v>0.6</v>
      </c>
      <c r="G72" s="140">
        <v>0.6</v>
      </c>
      <c r="H72" s="140">
        <v>0.6</v>
      </c>
      <c r="I72" s="140">
        <v>0.3</v>
      </c>
      <c r="J72" s="140">
        <v>0.6</v>
      </c>
      <c r="K72" s="140">
        <v>0.6</v>
      </c>
      <c r="L72" s="140">
        <v>0.6</v>
      </c>
      <c r="M72" s="140">
        <v>0</v>
      </c>
      <c r="N72" s="140">
        <v>0</v>
      </c>
      <c r="O72" s="140">
        <v>0.3</v>
      </c>
      <c r="P72" s="140">
        <v>0.3</v>
      </c>
      <c r="Q72" s="140">
        <v>0.6</v>
      </c>
      <c r="R72" s="140">
        <v>0.3</v>
      </c>
      <c r="S72" s="140">
        <v>0.6</v>
      </c>
      <c r="T72" s="140">
        <v>0.3</v>
      </c>
      <c r="U72" s="140">
        <v>0.3</v>
      </c>
      <c r="V72" s="140">
        <v>0.3</v>
      </c>
      <c r="W72" s="140">
        <v>0.6</v>
      </c>
      <c r="X72" s="140">
        <v>0.3</v>
      </c>
      <c r="Y72" s="140">
        <v>0.3</v>
      </c>
      <c r="Z72" s="140">
        <v>0.3</v>
      </c>
      <c r="AA72" s="140">
        <v>0.6</v>
      </c>
      <c r="AB72" s="140">
        <v>0.6</v>
      </c>
      <c r="AC72" s="140">
        <v>0.6</v>
      </c>
      <c r="AD72" s="98"/>
      <c r="AE72" s="193"/>
      <c r="AF72" s="194"/>
      <c r="AG72" s="194"/>
    </row>
    <row r="73" spans="1:33" s="61" customFormat="1" ht="15" customHeight="1">
      <c r="A73" s="202"/>
      <c r="B73" s="216"/>
      <c r="C73" s="162" t="s">
        <v>38</v>
      </c>
      <c r="D73" s="162" t="s">
        <v>39</v>
      </c>
      <c r="E73" s="117">
        <f t="shared" ref="E73:AC73" si="27">SQRT(POWER(E71,2)+POWER(E72,2))/E70/1.73</f>
        <v>8.2825028213335834</v>
      </c>
      <c r="F73" s="117">
        <f t="shared" si="27"/>
        <v>9.1452412325414691</v>
      </c>
      <c r="G73" s="117">
        <f t="shared" si="27"/>
        <v>7.851490004165389</v>
      </c>
      <c r="H73" s="117">
        <f t="shared" si="27"/>
        <v>8.2825028213335834</v>
      </c>
      <c r="I73" s="117">
        <f t="shared" si="27"/>
        <v>8.2483949091504822</v>
      </c>
      <c r="J73" s="117">
        <f t="shared" si="27"/>
        <v>10.008725185504503</v>
      </c>
      <c r="K73" s="117">
        <f t="shared" si="27"/>
        <v>32.959383483378403</v>
      </c>
      <c r="L73" s="117">
        <f t="shared" si="27"/>
        <v>29.492516794846726</v>
      </c>
      <c r="M73" s="117">
        <f t="shared" si="27"/>
        <v>21.676300578034681</v>
      </c>
      <c r="N73" s="117">
        <f t="shared" si="27"/>
        <v>26.445086705202311</v>
      </c>
      <c r="O73" s="117">
        <f t="shared" si="27"/>
        <v>21.247197840767939</v>
      </c>
      <c r="P73" s="117">
        <f t="shared" si="27"/>
        <v>14.312925450190038</v>
      </c>
      <c r="Q73" s="117">
        <f t="shared" si="27"/>
        <v>16.92973195644506</v>
      </c>
      <c r="R73" s="117">
        <f t="shared" si="27"/>
        <v>16.04631981790903</v>
      </c>
      <c r="S73" s="117">
        <f t="shared" si="27"/>
        <v>13.899901336891382</v>
      </c>
      <c r="T73" s="117">
        <f t="shared" si="27"/>
        <v>11.713227820323379</v>
      </c>
      <c r="U73" s="117">
        <f t="shared" si="27"/>
        <v>16.913071563408518</v>
      </c>
      <c r="V73" s="117">
        <f t="shared" si="27"/>
        <v>19.513486881376124</v>
      </c>
      <c r="W73" s="117">
        <f t="shared" si="27"/>
        <v>16.496789818300964</v>
      </c>
      <c r="X73" s="117">
        <f t="shared" si="27"/>
        <v>10.846817343812258</v>
      </c>
      <c r="Y73" s="117">
        <f t="shared" si="27"/>
        <v>12.146467392591243</v>
      </c>
      <c r="Z73" s="117">
        <f t="shared" si="27"/>
        <v>12.146467392591243</v>
      </c>
      <c r="AA73" s="117">
        <f t="shared" si="27"/>
        <v>10.440688941149386</v>
      </c>
      <c r="AB73" s="117">
        <f t="shared" si="27"/>
        <v>9.1452412325414691</v>
      </c>
      <c r="AC73" s="117">
        <f t="shared" si="27"/>
        <v>8.2825028213335834</v>
      </c>
      <c r="AD73" s="98"/>
      <c r="AE73" s="75"/>
      <c r="AF73" s="75"/>
    </row>
    <row r="74" spans="1:33" s="61" customFormat="1" ht="15" customHeight="1">
      <c r="A74" s="202"/>
      <c r="B74" s="216"/>
      <c r="C74" s="162" t="s">
        <v>40</v>
      </c>
      <c r="D74" s="162"/>
      <c r="E74" s="118">
        <f t="shared" ref="E74:AC74" si="28">E72/E71</f>
        <v>0.10526315789473684</v>
      </c>
      <c r="F74" s="118">
        <f t="shared" si="28"/>
        <v>9.5238095238095219E-2</v>
      </c>
      <c r="G74" s="118">
        <f t="shared" si="28"/>
        <v>0.11111111111111112</v>
      </c>
      <c r="H74" s="118">
        <f t="shared" si="28"/>
        <v>0.10526315789473684</v>
      </c>
      <c r="I74" s="118">
        <f t="shared" si="28"/>
        <v>5.2631578947368418E-2</v>
      </c>
      <c r="J74" s="118">
        <f t="shared" si="28"/>
        <v>8.6956521739130432E-2</v>
      </c>
      <c r="K74" s="118">
        <f t="shared" si="28"/>
        <v>2.6315789473684209E-2</v>
      </c>
      <c r="L74" s="118">
        <f t="shared" si="28"/>
        <v>2.9411764705882353E-2</v>
      </c>
      <c r="M74" s="118">
        <f t="shared" si="28"/>
        <v>0</v>
      </c>
      <c r="N74" s="118">
        <f t="shared" si="28"/>
        <v>0</v>
      </c>
      <c r="O74" s="118">
        <f t="shared" si="28"/>
        <v>2.0408163265306124E-2</v>
      </c>
      <c r="P74" s="118">
        <f t="shared" si="28"/>
        <v>3.03030303030303E-2</v>
      </c>
      <c r="Q74" s="118">
        <f t="shared" si="28"/>
        <v>5.1282051282051273E-2</v>
      </c>
      <c r="R74" s="118">
        <f t="shared" si="28"/>
        <v>2.7027027027027029E-2</v>
      </c>
      <c r="S74" s="118">
        <f t="shared" si="28"/>
        <v>6.25E-2</v>
      </c>
      <c r="T74" s="118">
        <f t="shared" si="28"/>
        <v>3.7037037037037028E-2</v>
      </c>
      <c r="U74" s="118">
        <f t="shared" si="28"/>
        <v>2.5641025641025637E-2</v>
      </c>
      <c r="V74" s="118">
        <f t="shared" si="28"/>
        <v>2.2222222222222223E-2</v>
      </c>
      <c r="W74" s="118">
        <f t="shared" si="28"/>
        <v>5.2631578947368418E-2</v>
      </c>
      <c r="X74" s="118">
        <f t="shared" si="28"/>
        <v>0.04</v>
      </c>
      <c r="Y74" s="118">
        <f t="shared" si="28"/>
        <v>3.5714285714285712E-2</v>
      </c>
      <c r="Z74" s="118">
        <f t="shared" si="28"/>
        <v>3.5714285714285712E-2</v>
      </c>
      <c r="AA74" s="118">
        <f t="shared" si="28"/>
        <v>8.3333333333333343E-2</v>
      </c>
      <c r="AB74" s="118">
        <f t="shared" si="28"/>
        <v>9.5238095238095219E-2</v>
      </c>
      <c r="AC74" s="118">
        <f t="shared" si="28"/>
        <v>0.10526315789473684</v>
      </c>
      <c r="AD74" s="98"/>
      <c r="AE74" s="75"/>
      <c r="AF74" s="75"/>
    </row>
    <row r="75" spans="1:33" s="61" customFormat="1" ht="15" customHeight="1" thickBot="1">
      <c r="A75" s="203"/>
      <c r="B75" s="217"/>
      <c r="C75" s="163" t="s">
        <v>41</v>
      </c>
      <c r="D75" s="163"/>
      <c r="E75" s="119">
        <f t="shared" ref="E75:AC75" si="29">COS(ATAN(E74))</f>
        <v>0.99450545292140602</v>
      </c>
      <c r="F75" s="119">
        <f t="shared" si="29"/>
        <v>0.99549547259395221</v>
      </c>
      <c r="G75" s="119">
        <f t="shared" si="29"/>
        <v>0.9938837346736189</v>
      </c>
      <c r="H75" s="119">
        <f t="shared" si="29"/>
        <v>0.99450545292140602</v>
      </c>
      <c r="I75" s="119">
        <f t="shared" si="29"/>
        <v>0.99861782933250975</v>
      </c>
      <c r="J75" s="119">
        <f t="shared" si="29"/>
        <v>0.99624058819568295</v>
      </c>
      <c r="K75" s="119">
        <f t="shared" si="29"/>
        <v>0.9996539193528472</v>
      </c>
      <c r="L75" s="119">
        <f t="shared" si="29"/>
        <v>0.99956775446435309</v>
      </c>
      <c r="M75" s="119">
        <f t="shared" si="29"/>
        <v>1</v>
      </c>
      <c r="N75" s="119">
        <f t="shared" si="29"/>
        <v>1</v>
      </c>
      <c r="O75" s="119">
        <f t="shared" si="29"/>
        <v>0.99979181846344622</v>
      </c>
      <c r="P75" s="119">
        <f t="shared" si="29"/>
        <v>0.99954117914538143</v>
      </c>
      <c r="Q75" s="119">
        <f t="shared" si="29"/>
        <v>0.99868766347658855</v>
      </c>
      <c r="R75" s="119">
        <f t="shared" si="29"/>
        <v>0.9996349698728535</v>
      </c>
      <c r="S75" s="119">
        <f t="shared" si="29"/>
        <v>0.99805257848288853</v>
      </c>
      <c r="T75" s="119">
        <f t="shared" si="29"/>
        <v>0.99931483376676711</v>
      </c>
      <c r="U75" s="119">
        <f t="shared" si="29"/>
        <v>0.99967143090948118</v>
      </c>
      <c r="V75" s="119">
        <f t="shared" si="29"/>
        <v>0.99975317783161</v>
      </c>
      <c r="W75" s="119">
        <f t="shared" si="29"/>
        <v>0.99861782933250975</v>
      </c>
      <c r="X75" s="119">
        <f t="shared" si="29"/>
        <v>0.99920095872178938</v>
      </c>
      <c r="Y75" s="119">
        <f t="shared" si="29"/>
        <v>0.99936285434754957</v>
      </c>
      <c r="Z75" s="119">
        <f t="shared" si="29"/>
        <v>0.99936285434754957</v>
      </c>
      <c r="AA75" s="119">
        <f t="shared" si="29"/>
        <v>0.99654575824487968</v>
      </c>
      <c r="AB75" s="119">
        <f t="shared" si="29"/>
        <v>0.99549547259395221</v>
      </c>
      <c r="AC75" s="119">
        <f t="shared" si="29"/>
        <v>0.99450545292140602</v>
      </c>
      <c r="AD75" s="120"/>
      <c r="AE75" s="75"/>
      <c r="AF75" s="75"/>
    </row>
    <row r="76" spans="1:33" s="61" customFormat="1" ht="15" customHeight="1">
      <c r="A76" s="201" t="s">
        <v>202</v>
      </c>
      <c r="B76" s="215" t="s">
        <v>207</v>
      </c>
      <c r="C76" s="161" t="s">
        <v>31</v>
      </c>
      <c r="D76" s="161" t="s">
        <v>32</v>
      </c>
      <c r="E76" s="113">
        <v>0.4</v>
      </c>
      <c r="F76" s="113">
        <v>0.4</v>
      </c>
      <c r="G76" s="113">
        <v>0.4</v>
      </c>
      <c r="H76" s="113">
        <v>0.4</v>
      </c>
      <c r="I76" s="113">
        <v>0.4</v>
      </c>
      <c r="J76" s="113">
        <v>0.4</v>
      </c>
      <c r="K76" s="113">
        <v>0.4</v>
      </c>
      <c r="L76" s="113">
        <v>0.4</v>
      </c>
      <c r="M76" s="113">
        <v>0.4</v>
      </c>
      <c r="N76" s="113">
        <v>0.4</v>
      </c>
      <c r="O76" s="113">
        <v>0.4</v>
      </c>
      <c r="P76" s="113">
        <v>0.4</v>
      </c>
      <c r="Q76" s="113">
        <v>0.4</v>
      </c>
      <c r="R76" s="113">
        <v>0.4</v>
      </c>
      <c r="S76" s="113">
        <v>0.4</v>
      </c>
      <c r="T76" s="113">
        <v>0.4</v>
      </c>
      <c r="U76" s="113">
        <v>0.4</v>
      </c>
      <c r="V76" s="113">
        <v>0.4</v>
      </c>
      <c r="W76" s="113">
        <v>0.4</v>
      </c>
      <c r="X76" s="113">
        <v>0.4</v>
      </c>
      <c r="Y76" s="113">
        <v>0.4</v>
      </c>
      <c r="Z76" s="113">
        <v>0.4</v>
      </c>
      <c r="AA76" s="113">
        <v>0.4</v>
      </c>
      <c r="AB76" s="113">
        <v>0.4</v>
      </c>
      <c r="AC76" s="113">
        <v>0.4</v>
      </c>
      <c r="AD76" s="114"/>
      <c r="AE76" s="75"/>
      <c r="AF76" s="75"/>
    </row>
    <row r="77" spans="1:33" s="61" customFormat="1" ht="15" customHeight="1">
      <c r="A77" s="202"/>
      <c r="B77" s="216"/>
      <c r="C77" s="162" t="s">
        <v>34</v>
      </c>
      <c r="D77" s="162" t="s">
        <v>46</v>
      </c>
      <c r="E77" s="139">
        <v>6.8999999999999995</v>
      </c>
      <c r="F77" s="139">
        <v>6.6</v>
      </c>
      <c r="G77" s="139">
        <v>6.3000000000000007</v>
      </c>
      <c r="H77" s="139">
        <v>5.7</v>
      </c>
      <c r="I77" s="139">
        <v>6</v>
      </c>
      <c r="J77" s="139">
        <v>6.6</v>
      </c>
      <c r="K77" s="139">
        <v>8.1000000000000014</v>
      </c>
      <c r="L77" s="139">
        <v>7.1999999999999993</v>
      </c>
      <c r="M77" s="139">
        <v>10.199999999999999</v>
      </c>
      <c r="N77" s="139">
        <v>10.5</v>
      </c>
      <c r="O77" s="139">
        <v>10.5</v>
      </c>
      <c r="P77" s="139">
        <v>8.4</v>
      </c>
      <c r="Q77" s="139">
        <v>9</v>
      </c>
      <c r="R77" s="139">
        <v>8.7000000000000011</v>
      </c>
      <c r="S77" s="139">
        <v>8.1000000000000014</v>
      </c>
      <c r="T77" s="139">
        <v>8.4</v>
      </c>
      <c r="U77" s="139">
        <v>8.1000000000000014</v>
      </c>
      <c r="V77" s="139">
        <v>7.8000000000000007</v>
      </c>
      <c r="W77" s="139">
        <v>8.4</v>
      </c>
      <c r="X77" s="139">
        <v>8.7000000000000011</v>
      </c>
      <c r="Y77" s="139">
        <v>9.3000000000000007</v>
      </c>
      <c r="Z77" s="139">
        <v>9.9</v>
      </c>
      <c r="AA77" s="139">
        <v>8.4</v>
      </c>
      <c r="AB77" s="139">
        <v>7.8000000000000007</v>
      </c>
      <c r="AC77" s="139">
        <v>6.6</v>
      </c>
      <c r="AD77" s="122"/>
      <c r="AE77" s="99"/>
      <c r="AF77" s="75"/>
    </row>
    <row r="78" spans="1:33" s="61" customFormat="1" ht="15" customHeight="1">
      <c r="A78" s="202"/>
      <c r="B78" s="216"/>
      <c r="C78" s="162" t="s">
        <v>36</v>
      </c>
      <c r="D78" s="162" t="s">
        <v>48</v>
      </c>
      <c r="E78" s="140">
        <v>3.3</v>
      </c>
      <c r="F78" s="140">
        <v>3.5999999999999996</v>
      </c>
      <c r="G78" s="140">
        <v>3.3</v>
      </c>
      <c r="H78" s="140">
        <v>3.3</v>
      </c>
      <c r="I78" s="140">
        <v>3.3</v>
      </c>
      <c r="J78" s="140">
        <v>3.3</v>
      </c>
      <c r="K78" s="140">
        <v>3.9000000000000004</v>
      </c>
      <c r="L78" s="140">
        <v>3.5999999999999996</v>
      </c>
      <c r="M78" s="140">
        <v>3.5999999999999996</v>
      </c>
      <c r="N78" s="140">
        <v>3.5999999999999996</v>
      </c>
      <c r="O78" s="140">
        <v>3.9000000000000004</v>
      </c>
      <c r="P78" s="140">
        <v>3.9000000000000004</v>
      </c>
      <c r="Q78" s="140">
        <v>3.9000000000000004</v>
      </c>
      <c r="R78" s="140">
        <v>4.2</v>
      </c>
      <c r="S78" s="140">
        <v>3.9000000000000004</v>
      </c>
      <c r="T78" s="140">
        <v>3.9000000000000004</v>
      </c>
      <c r="U78" s="140">
        <v>3.5999999999999996</v>
      </c>
      <c r="V78" s="140">
        <v>3.5999999999999996</v>
      </c>
      <c r="W78" s="140">
        <v>3.9000000000000004</v>
      </c>
      <c r="X78" s="140">
        <v>3.5999999999999996</v>
      </c>
      <c r="Y78" s="140">
        <v>4.2</v>
      </c>
      <c r="Z78" s="140">
        <v>3.5999999999999996</v>
      </c>
      <c r="AA78" s="140">
        <v>3.3</v>
      </c>
      <c r="AB78" s="140">
        <v>3.5999999999999996</v>
      </c>
      <c r="AC78" s="140">
        <v>3.5999999999999996</v>
      </c>
      <c r="AD78" s="98"/>
      <c r="AE78" s="75"/>
      <c r="AF78" s="75"/>
    </row>
    <row r="79" spans="1:33" s="61" customFormat="1" ht="15" customHeight="1">
      <c r="A79" s="202"/>
      <c r="B79" s="216"/>
      <c r="C79" s="162" t="s">
        <v>38</v>
      </c>
      <c r="D79" s="162" t="s">
        <v>39</v>
      </c>
      <c r="E79" s="117">
        <f t="shared" ref="E79:AC79" si="30">SQRT(POWER(E77,2)+POWER(E78,2))/E76/1.73</f>
        <v>11.052787962990138</v>
      </c>
      <c r="F79" s="117">
        <f t="shared" si="30"/>
        <v>10.864130710527458</v>
      </c>
      <c r="G79" s="117">
        <f t="shared" si="30"/>
        <v>10.277401379592224</v>
      </c>
      <c r="H79" s="117">
        <f t="shared" si="30"/>
        <v>9.5178461272110475</v>
      </c>
      <c r="I79" s="117">
        <f t="shared" si="30"/>
        <v>9.8954152114277392</v>
      </c>
      <c r="J79" s="117">
        <f t="shared" si="30"/>
        <v>10.663329950504778</v>
      </c>
      <c r="K79" s="117">
        <f t="shared" si="30"/>
        <v>12.991321442576618</v>
      </c>
      <c r="L79" s="117">
        <f t="shared" si="30"/>
        <v>11.632723582368847</v>
      </c>
      <c r="M79" s="117">
        <f t="shared" si="30"/>
        <v>15.631002639294749</v>
      </c>
      <c r="N79" s="117">
        <f t="shared" si="30"/>
        <v>16.040462427745663</v>
      </c>
      <c r="O79" s="117">
        <f t="shared" si="30"/>
        <v>16.186261302827575</v>
      </c>
      <c r="P79" s="117">
        <f t="shared" si="30"/>
        <v>13.38325061309231</v>
      </c>
      <c r="Q79" s="117">
        <f t="shared" si="30"/>
        <v>14.174378084628742</v>
      </c>
      <c r="R79" s="117">
        <f t="shared" si="30"/>
        <v>13.960614613963545</v>
      </c>
      <c r="S79" s="117">
        <f t="shared" si="30"/>
        <v>12.991321442576618</v>
      </c>
      <c r="T79" s="117">
        <f t="shared" si="30"/>
        <v>13.38325061309231</v>
      </c>
      <c r="U79" s="117">
        <f t="shared" si="30"/>
        <v>12.809208123723257</v>
      </c>
      <c r="V79" s="117">
        <f t="shared" si="30"/>
        <v>12.414295719603775</v>
      </c>
      <c r="W79" s="117">
        <f t="shared" si="30"/>
        <v>13.38325061309231</v>
      </c>
      <c r="X79" s="117">
        <f t="shared" si="30"/>
        <v>13.606087999834001</v>
      </c>
      <c r="Y79" s="117">
        <f t="shared" si="30"/>
        <v>14.746258397423368</v>
      </c>
      <c r="Z79" s="117">
        <f t="shared" si="30"/>
        <v>15.222875606427257</v>
      </c>
      <c r="AA79" s="117">
        <f t="shared" si="30"/>
        <v>13.041857476726582</v>
      </c>
      <c r="AB79" s="117">
        <f t="shared" si="30"/>
        <v>12.414295719603775</v>
      </c>
      <c r="AC79" s="117">
        <f t="shared" si="30"/>
        <v>10.864130710527458</v>
      </c>
      <c r="AD79" s="98"/>
      <c r="AE79" s="75"/>
      <c r="AF79" s="75"/>
    </row>
    <row r="80" spans="1:33" s="61" customFormat="1" ht="15" customHeight="1">
      <c r="A80" s="202"/>
      <c r="B80" s="216"/>
      <c r="C80" s="162" t="s">
        <v>40</v>
      </c>
      <c r="D80" s="162"/>
      <c r="E80" s="118">
        <f t="shared" ref="E80:AC80" si="31">E78/E77</f>
        <v>0.47826086956521741</v>
      </c>
      <c r="F80" s="118">
        <f t="shared" si="31"/>
        <v>0.54545454545454541</v>
      </c>
      <c r="G80" s="118">
        <f t="shared" si="31"/>
        <v>0.52380952380952372</v>
      </c>
      <c r="H80" s="118">
        <f t="shared" si="31"/>
        <v>0.57894736842105254</v>
      </c>
      <c r="I80" s="118">
        <f t="shared" si="31"/>
        <v>0.54999999999999993</v>
      </c>
      <c r="J80" s="118">
        <f t="shared" si="31"/>
        <v>0.5</v>
      </c>
      <c r="K80" s="118">
        <f t="shared" si="31"/>
        <v>0.48148148148148145</v>
      </c>
      <c r="L80" s="118">
        <f t="shared" si="31"/>
        <v>0.5</v>
      </c>
      <c r="M80" s="118">
        <f t="shared" si="31"/>
        <v>0.3529411764705882</v>
      </c>
      <c r="N80" s="118">
        <f t="shared" si="31"/>
        <v>0.3428571428571428</v>
      </c>
      <c r="O80" s="118">
        <f t="shared" si="31"/>
        <v>0.37142857142857144</v>
      </c>
      <c r="P80" s="118">
        <f t="shared" si="31"/>
        <v>0.4642857142857143</v>
      </c>
      <c r="Q80" s="118">
        <f t="shared" si="31"/>
        <v>0.43333333333333335</v>
      </c>
      <c r="R80" s="118">
        <f t="shared" si="31"/>
        <v>0.48275862068965514</v>
      </c>
      <c r="S80" s="118">
        <f t="shared" si="31"/>
        <v>0.48148148148148145</v>
      </c>
      <c r="T80" s="118">
        <f t="shared" si="31"/>
        <v>0.4642857142857143</v>
      </c>
      <c r="U80" s="118">
        <f t="shared" si="31"/>
        <v>0.44444444444444431</v>
      </c>
      <c r="V80" s="118">
        <f t="shared" si="31"/>
        <v>0.46153846153846145</v>
      </c>
      <c r="W80" s="118">
        <f t="shared" si="31"/>
        <v>0.4642857142857143</v>
      </c>
      <c r="X80" s="118">
        <f t="shared" si="31"/>
        <v>0.41379310344827575</v>
      </c>
      <c r="Y80" s="118">
        <f t="shared" si="31"/>
        <v>0.45161290322580644</v>
      </c>
      <c r="Z80" s="118">
        <f t="shared" si="31"/>
        <v>0.36363636363636359</v>
      </c>
      <c r="AA80" s="118">
        <f t="shared" si="31"/>
        <v>0.39285714285714279</v>
      </c>
      <c r="AB80" s="118">
        <f t="shared" si="31"/>
        <v>0.46153846153846145</v>
      </c>
      <c r="AC80" s="118">
        <f t="shared" si="31"/>
        <v>0.54545454545454541</v>
      </c>
      <c r="AD80" s="98"/>
      <c r="AE80" s="75"/>
      <c r="AF80" s="75"/>
    </row>
    <row r="81" spans="1:33" s="61" customFormat="1" ht="15" customHeight="1" thickBot="1">
      <c r="A81" s="203"/>
      <c r="B81" s="217"/>
      <c r="C81" s="163" t="s">
        <v>41</v>
      </c>
      <c r="D81" s="163"/>
      <c r="E81" s="119">
        <f t="shared" ref="E81:AC81" si="32">COS(ATAN(E80))</f>
        <v>0.90213422163564649</v>
      </c>
      <c r="F81" s="119">
        <f t="shared" si="32"/>
        <v>0.87789557291438436</v>
      </c>
      <c r="G81" s="119">
        <f t="shared" si="32"/>
        <v>0.88583153528015535</v>
      </c>
      <c r="H81" s="119">
        <f t="shared" si="32"/>
        <v>0.86542628548112621</v>
      </c>
      <c r="I81" s="119">
        <f t="shared" si="32"/>
        <v>0.876215908676647</v>
      </c>
      <c r="J81" s="119">
        <f t="shared" si="32"/>
        <v>0.89442719099991586</v>
      </c>
      <c r="K81" s="119">
        <f t="shared" si="32"/>
        <v>0.90100166975909979</v>
      </c>
      <c r="L81" s="119">
        <f t="shared" si="32"/>
        <v>0.89442719099991586</v>
      </c>
      <c r="M81" s="119">
        <f t="shared" si="32"/>
        <v>0.94299033358288953</v>
      </c>
      <c r="N81" s="119">
        <f t="shared" si="32"/>
        <v>0.94594594594594594</v>
      </c>
      <c r="O81" s="119">
        <f t="shared" si="32"/>
        <v>0.93742527200976533</v>
      </c>
      <c r="P81" s="119">
        <f t="shared" si="32"/>
        <v>0.90700896774843165</v>
      </c>
      <c r="Q81" s="119">
        <f t="shared" si="32"/>
        <v>0.91755562530992407</v>
      </c>
      <c r="R81" s="119">
        <f t="shared" si="32"/>
        <v>0.90055163636457847</v>
      </c>
      <c r="S81" s="119">
        <f t="shared" si="32"/>
        <v>0.90100166975909979</v>
      </c>
      <c r="T81" s="119">
        <f t="shared" si="32"/>
        <v>0.90700896774843165</v>
      </c>
      <c r="U81" s="119">
        <f t="shared" si="32"/>
        <v>0.91381154862025715</v>
      </c>
      <c r="V81" s="119">
        <f t="shared" si="32"/>
        <v>0.90795938450045166</v>
      </c>
      <c r="W81" s="119">
        <f t="shared" si="32"/>
        <v>0.90700896774843165</v>
      </c>
      <c r="X81" s="119">
        <f t="shared" si="32"/>
        <v>0.92401683242189092</v>
      </c>
      <c r="Y81" s="119">
        <f t="shared" si="32"/>
        <v>0.91137059965867484</v>
      </c>
      <c r="Z81" s="119">
        <f t="shared" si="32"/>
        <v>0.93979342348843709</v>
      </c>
      <c r="AA81" s="119">
        <f t="shared" si="32"/>
        <v>0.93075149344034713</v>
      </c>
      <c r="AB81" s="119">
        <f t="shared" si="32"/>
        <v>0.90795938450045166</v>
      </c>
      <c r="AC81" s="119">
        <f t="shared" si="32"/>
        <v>0.87789557291438436</v>
      </c>
      <c r="AD81" s="120"/>
      <c r="AE81" s="75"/>
      <c r="AF81" s="75"/>
    </row>
    <row r="82" spans="1:33" s="61" customFormat="1" ht="15" customHeight="1">
      <c r="A82" s="201" t="s">
        <v>197</v>
      </c>
      <c r="B82" s="215" t="s">
        <v>208</v>
      </c>
      <c r="C82" s="161" t="s">
        <v>31</v>
      </c>
      <c r="D82" s="161" t="s">
        <v>32</v>
      </c>
      <c r="E82" s="113">
        <v>0.4</v>
      </c>
      <c r="F82" s="113">
        <v>0.4</v>
      </c>
      <c r="G82" s="113">
        <v>0.4</v>
      </c>
      <c r="H82" s="113">
        <v>0.4</v>
      </c>
      <c r="I82" s="113">
        <v>0.4</v>
      </c>
      <c r="J82" s="113">
        <v>0.4</v>
      </c>
      <c r="K82" s="113">
        <v>0.4</v>
      </c>
      <c r="L82" s="113">
        <v>0.4</v>
      </c>
      <c r="M82" s="113">
        <v>0.4</v>
      </c>
      <c r="N82" s="113">
        <v>0.4</v>
      </c>
      <c r="O82" s="113">
        <v>0.4</v>
      </c>
      <c r="P82" s="113">
        <v>0.4</v>
      </c>
      <c r="Q82" s="113">
        <v>0.4</v>
      </c>
      <c r="R82" s="113">
        <v>0.4</v>
      </c>
      <c r="S82" s="113">
        <v>0.4</v>
      </c>
      <c r="T82" s="113">
        <v>0.4</v>
      </c>
      <c r="U82" s="113">
        <v>0.4</v>
      </c>
      <c r="V82" s="113">
        <v>0.4</v>
      </c>
      <c r="W82" s="113">
        <v>0.4</v>
      </c>
      <c r="X82" s="113">
        <v>0.4</v>
      </c>
      <c r="Y82" s="113">
        <v>0.4</v>
      </c>
      <c r="Z82" s="113">
        <v>0.4</v>
      </c>
      <c r="AA82" s="113">
        <v>0.4</v>
      </c>
      <c r="AB82" s="113">
        <v>0.4</v>
      </c>
      <c r="AC82" s="113">
        <v>0.4</v>
      </c>
      <c r="AD82" s="114"/>
      <c r="AE82" s="75"/>
      <c r="AF82" s="75"/>
    </row>
    <row r="83" spans="1:33" s="61" customFormat="1" ht="15" customHeight="1">
      <c r="A83" s="202"/>
      <c r="B83" s="216"/>
      <c r="C83" s="162" t="s">
        <v>34</v>
      </c>
      <c r="D83" s="162" t="s">
        <v>46</v>
      </c>
      <c r="E83" s="139">
        <v>3.2</v>
      </c>
      <c r="F83" s="139">
        <v>2.8000000000000003</v>
      </c>
      <c r="G83" s="139">
        <v>2.8000000000000003</v>
      </c>
      <c r="H83" s="139">
        <v>2.8000000000000003</v>
      </c>
      <c r="I83" s="139">
        <v>2</v>
      </c>
      <c r="J83" s="139">
        <v>4</v>
      </c>
      <c r="K83" s="139">
        <v>4.8</v>
      </c>
      <c r="L83" s="139">
        <v>3.2</v>
      </c>
      <c r="M83" s="139">
        <v>2.8000000000000003</v>
      </c>
      <c r="N83" s="139">
        <v>5.2</v>
      </c>
      <c r="O83" s="139">
        <v>3.5999999999999996</v>
      </c>
      <c r="P83" s="139">
        <v>3.2</v>
      </c>
      <c r="Q83" s="139">
        <v>4.8</v>
      </c>
      <c r="R83" s="139">
        <v>3.2</v>
      </c>
      <c r="S83" s="139">
        <v>4.4000000000000004</v>
      </c>
      <c r="T83" s="139">
        <v>4</v>
      </c>
      <c r="U83" s="139">
        <v>5.2</v>
      </c>
      <c r="V83" s="139">
        <v>3.2</v>
      </c>
      <c r="W83" s="139">
        <v>3.5999999999999996</v>
      </c>
      <c r="X83" s="139">
        <v>4.4000000000000004</v>
      </c>
      <c r="Y83" s="139">
        <v>4.8</v>
      </c>
      <c r="Z83" s="139">
        <v>5.2</v>
      </c>
      <c r="AA83" s="139">
        <v>7.1999999999999993</v>
      </c>
      <c r="AB83" s="139">
        <v>3.5999999999999996</v>
      </c>
      <c r="AC83" s="139">
        <v>3.2</v>
      </c>
      <c r="AD83" s="122"/>
      <c r="AE83" s="75"/>
      <c r="AF83" s="75"/>
    </row>
    <row r="84" spans="1:33" s="61" customFormat="1" ht="15" customHeight="1">
      <c r="A84" s="202"/>
      <c r="B84" s="216"/>
      <c r="C84" s="162" t="s">
        <v>36</v>
      </c>
      <c r="D84" s="162" t="s">
        <v>48</v>
      </c>
      <c r="E84" s="140">
        <v>2.8000000000000003</v>
      </c>
      <c r="F84" s="140">
        <v>3.2</v>
      </c>
      <c r="G84" s="140">
        <v>4</v>
      </c>
      <c r="H84" s="140">
        <v>3.5999999999999996</v>
      </c>
      <c r="I84" s="140">
        <v>2.8000000000000003</v>
      </c>
      <c r="J84" s="140">
        <v>3.2</v>
      </c>
      <c r="K84" s="140">
        <v>3.2</v>
      </c>
      <c r="L84" s="140">
        <v>3.2</v>
      </c>
      <c r="M84" s="140">
        <v>3.2</v>
      </c>
      <c r="N84" s="140">
        <v>3.5999999999999996</v>
      </c>
      <c r="O84" s="140">
        <v>2.8000000000000003</v>
      </c>
      <c r="P84" s="140">
        <v>3.5999999999999996</v>
      </c>
      <c r="Q84" s="140">
        <v>4</v>
      </c>
      <c r="R84" s="140">
        <v>4</v>
      </c>
      <c r="S84" s="140">
        <v>3.5999999999999996</v>
      </c>
      <c r="T84" s="140">
        <v>4</v>
      </c>
      <c r="U84" s="140">
        <v>3.5999999999999996</v>
      </c>
      <c r="V84" s="140">
        <v>3.5999999999999996</v>
      </c>
      <c r="W84" s="140">
        <v>4</v>
      </c>
      <c r="X84" s="140">
        <v>4</v>
      </c>
      <c r="Y84" s="140">
        <v>4</v>
      </c>
      <c r="Z84" s="140">
        <v>3.5999999999999996</v>
      </c>
      <c r="AA84" s="140">
        <v>3.2</v>
      </c>
      <c r="AB84" s="140">
        <v>3.5999999999999996</v>
      </c>
      <c r="AC84" s="140">
        <v>3.2</v>
      </c>
      <c r="AD84" s="98"/>
      <c r="AE84" s="75"/>
      <c r="AF84" s="75"/>
    </row>
    <row r="85" spans="1:33" s="61" customFormat="1" ht="15" customHeight="1">
      <c r="A85" s="202"/>
      <c r="B85" s="216"/>
      <c r="C85" s="162" t="s">
        <v>38</v>
      </c>
      <c r="D85" s="162" t="s">
        <v>39</v>
      </c>
      <c r="E85" s="117">
        <f t="shared" ref="E85:AC85" si="33">SQRT(POWER(E83,2)+POWER(E84,2))/E82/1.73</f>
        <v>6.1445929553379477</v>
      </c>
      <c r="F85" s="117">
        <f t="shared" si="33"/>
        <v>6.1445929553379477</v>
      </c>
      <c r="G85" s="117">
        <f t="shared" si="33"/>
        <v>7.0558124946437584</v>
      </c>
      <c r="H85" s="117">
        <f t="shared" si="33"/>
        <v>6.5906093936366341</v>
      </c>
      <c r="I85" s="117">
        <f t="shared" si="33"/>
        <v>4.9724423508916917</v>
      </c>
      <c r="J85" s="117">
        <f t="shared" si="33"/>
        <v>7.4024557658183223</v>
      </c>
      <c r="K85" s="117">
        <f t="shared" si="33"/>
        <v>8.3365347409572017</v>
      </c>
      <c r="L85" s="117">
        <f t="shared" si="33"/>
        <v>6.5397158953669141</v>
      </c>
      <c r="M85" s="117">
        <f t="shared" si="33"/>
        <v>6.1445929553379477</v>
      </c>
      <c r="N85" s="117">
        <f t="shared" si="33"/>
        <v>9.1395308097352004</v>
      </c>
      <c r="O85" s="117">
        <f t="shared" si="33"/>
        <v>6.5906093936366341</v>
      </c>
      <c r="P85" s="117">
        <f t="shared" si="33"/>
        <v>6.9604592940995929</v>
      </c>
      <c r="Q85" s="117">
        <f t="shared" si="33"/>
        <v>9.029190376770698</v>
      </c>
      <c r="R85" s="117">
        <f t="shared" si="33"/>
        <v>7.4024557658183223</v>
      </c>
      <c r="S85" s="117">
        <f t="shared" si="33"/>
        <v>8.2154164182380889</v>
      </c>
      <c r="T85" s="117">
        <f t="shared" si="33"/>
        <v>8.1746448692086418</v>
      </c>
      <c r="U85" s="117">
        <f t="shared" si="33"/>
        <v>9.1395308097352004</v>
      </c>
      <c r="V85" s="117">
        <f t="shared" si="33"/>
        <v>6.9604592940995929</v>
      </c>
      <c r="W85" s="117">
        <f t="shared" si="33"/>
        <v>7.7766612988865367</v>
      </c>
      <c r="X85" s="117">
        <f t="shared" si="33"/>
        <v>8.5931033221494264</v>
      </c>
      <c r="Y85" s="117">
        <f t="shared" si="33"/>
        <v>9.029190376770698</v>
      </c>
      <c r="Z85" s="117">
        <f t="shared" si="33"/>
        <v>9.1395308097352004</v>
      </c>
      <c r="AA85" s="117">
        <f t="shared" si="33"/>
        <v>11.385962776642895</v>
      </c>
      <c r="AB85" s="117">
        <f t="shared" si="33"/>
        <v>7.357180382287777</v>
      </c>
      <c r="AC85" s="117">
        <f t="shared" si="33"/>
        <v>6.5397158953669141</v>
      </c>
      <c r="AD85" s="98"/>
      <c r="AE85" s="75"/>
      <c r="AF85" s="75"/>
    </row>
    <row r="86" spans="1:33" s="61" customFormat="1" ht="15" customHeight="1">
      <c r="A86" s="202"/>
      <c r="B86" s="216"/>
      <c r="C86" s="162" t="s">
        <v>40</v>
      </c>
      <c r="D86" s="162"/>
      <c r="E86" s="118">
        <f t="shared" ref="E86:AC86" si="34">E84/E83</f>
        <v>0.875</v>
      </c>
      <c r="F86" s="118">
        <f t="shared" si="34"/>
        <v>1.1428571428571428</v>
      </c>
      <c r="G86" s="118">
        <f t="shared" si="34"/>
        <v>1.4285714285714284</v>
      </c>
      <c r="H86" s="118">
        <f t="shared" si="34"/>
        <v>1.2857142857142854</v>
      </c>
      <c r="I86" s="118">
        <f t="shared" si="34"/>
        <v>1.4000000000000001</v>
      </c>
      <c r="J86" s="118">
        <f t="shared" si="34"/>
        <v>0.8</v>
      </c>
      <c r="K86" s="118">
        <f t="shared" si="34"/>
        <v>0.66666666666666674</v>
      </c>
      <c r="L86" s="118">
        <f t="shared" si="34"/>
        <v>1</v>
      </c>
      <c r="M86" s="118">
        <f t="shared" si="34"/>
        <v>1.1428571428571428</v>
      </c>
      <c r="N86" s="118">
        <f t="shared" si="34"/>
        <v>0.69230769230769218</v>
      </c>
      <c r="O86" s="118">
        <f t="shared" si="34"/>
        <v>0.7777777777777779</v>
      </c>
      <c r="P86" s="118">
        <f t="shared" si="34"/>
        <v>1.1249999999999998</v>
      </c>
      <c r="Q86" s="118">
        <f t="shared" si="34"/>
        <v>0.83333333333333337</v>
      </c>
      <c r="R86" s="118">
        <f t="shared" si="34"/>
        <v>1.25</v>
      </c>
      <c r="S86" s="118">
        <f t="shared" si="34"/>
        <v>0.81818181818181801</v>
      </c>
      <c r="T86" s="118">
        <f t="shared" si="34"/>
        <v>1</v>
      </c>
      <c r="U86" s="118">
        <f t="shared" si="34"/>
        <v>0.69230769230769218</v>
      </c>
      <c r="V86" s="118">
        <f t="shared" si="34"/>
        <v>1.1249999999999998</v>
      </c>
      <c r="W86" s="118">
        <f t="shared" si="34"/>
        <v>1.1111111111111112</v>
      </c>
      <c r="X86" s="118">
        <f t="shared" si="34"/>
        <v>0.90909090909090906</v>
      </c>
      <c r="Y86" s="118">
        <f t="shared" si="34"/>
        <v>0.83333333333333337</v>
      </c>
      <c r="Z86" s="118">
        <f t="shared" si="34"/>
        <v>0.69230769230769218</v>
      </c>
      <c r="AA86" s="118">
        <f t="shared" si="34"/>
        <v>0.44444444444444453</v>
      </c>
      <c r="AB86" s="118">
        <f t="shared" si="34"/>
        <v>1</v>
      </c>
      <c r="AC86" s="118">
        <f t="shared" si="34"/>
        <v>1</v>
      </c>
      <c r="AD86" s="98"/>
      <c r="AE86" s="75"/>
      <c r="AF86" s="75"/>
    </row>
    <row r="87" spans="1:33" s="61" customFormat="1" ht="15" customHeight="1" thickBot="1">
      <c r="A87" s="228"/>
      <c r="B87" s="217"/>
      <c r="C87" s="142" t="s">
        <v>41</v>
      </c>
      <c r="D87" s="142"/>
      <c r="E87" s="130">
        <f t="shared" ref="E87:AC87" si="35">COS(ATAN(E86))</f>
        <v>0.75257669470687782</v>
      </c>
      <c r="F87" s="130">
        <f t="shared" si="35"/>
        <v>0.65850460786851817</v>
      </c>
      <c r="G87" s="130">
        <f t="shared" si="35"/>
        <v>0.57346234436332832</v>
      </c>
      <c r="H87" s="130">
        <f t="shared" si="35"/>
        <v>0.61394061351492057</v>
      </c>
      <c r="I87" s="130">
        <f t="shared" si="35"/>
        <v>0.58123819371909635</v>
      </c>
      <c r="J87" s="130">
        <f t="shared" si="35"/>
        <v>0.78086880944303028</v>
      </c>
      <c r="K87" s="130">
        <f t="shared" si="35"/>
        <v>0.83205029433784361</v>
      </c>
      <c r="L87" s="130">
        <f t="shared" si="35"/>
        <v>0.70710678118654757</v>
      </c>
      <c r="M87" s="130">
        <f t="shared" si="35"/>
        <v>0.65850460786851817</v>
      </c>
      <c r="N87" s="130">
        <f t="shared" si="35"/>
        <v>0.82219219164377866</v>
      </c>
      <c r="O87" s="130">
        <f t="shared" si="35"/>
        <v>0.78935221737632622</v>
      </c>
      <c r="P87" s="130">
        <f t="shared" si="35"/>
        <v>0.66436383882991978</v>
      </c>
      <c r="Q87" s="130">
        <f t="shared" si="35"/>
        <v>0.76822127959737585</v>
      </c>
      <c r="R87" s="130">
        <f t="shared" si="35"/>
        <v>0.62469504755442429</v>
      </c>
      <c r="S87" s="130">
        <f t="shared" si="35"/>
        <v>0.77395729920332113</v>
      </c>
      <c r="T87" s="130">
        <f t="shared" si="35"/>
        <v>0.70710678118654757</v>
      </c>
      <c r="U87" s="130">
        <f t="shared" si="35"/>
        <v>0.82219219164377866</v>
      </c>
      <c r="V87" s="130">
        <f t="shared" si="35"/>
        <v>0.66436383882991978</v>
      </c>
      <c r="W87" s="130">
        <f t="shared" si="35"/>
        <v>0.66896473162244974</v>
      </c>
      <c r="X87" s="130">
        <f t="shared" si="35"/>
        <v>0.7399400733959437</v>
      </c>
      <c r="Y87" s="130">
        <f t="shared" si="35"/>
        <v>0.76822127959737585</v>
      </c>
      <c r="Z87" s="130">
        <f t="shared" si="35"/>
        <v>0.82219219164377866</v>
      </c>
      <c r="AA87" s="130">
        <f t="shared" si="35"/>
        <v>0.91381154862025715</v>
      </c>
      <c r="AB87" s="130">
        <f t="shared" si="35"/>
        <v>0.70710678118654757</v>
      </c>
      <c r="AC87" s="130">
        <f t="shared" si="35"/>
        <v>0.70710678118654757</v>
      </c>
      <c r="AD87" s="131"/>
      <c r="AE87" s="75"/>
      <c r="AF87" s="75"/>
    </row>
    <row r="88" spans="1:33" ht="15" customHeight="1">
      <c r="A88" s="201" t="s">
        <v>196</v>
      </c>
      <c r="B88" s="215" t="s">
        <v>209</v>
      </c>
      <c r="C88" s="161" t="s">
        <v>31</v>
      </c>
      <c r="D88" s="161" t="s">
        <v>32</v>
      </c>
      <c r="E88" s="113">
        <v>0.4</v>
      </c>
      <c r="F88" s="113">
        <v>0.4</v>
      </c>
      <c r="G88" s="113">
        <v>0.4</v>
      </c>
      <c r="H88" s="113">
        <v>0.4</v>
      </c>
      <c r="I88" s="113">
        <v>0.4</v>
      </c>
      <c r="J88" s="113">
        <v>0.4</v>
      </c>
      <c r="K88" s="113">
        <v>0.4</v>
      </c>
      <c r="L88" s="113">
        <v>0.4</v>
      </c>
      <c r="M88" s="113">
        <v>0.4</v>
      </c>
      <c r="N88" s="113">
        <v>0.4</v>
      </c>
      <c r="O88" s="113">
        <v>0.4</v>
      </c>
      <c r="P88" s="113">
        <v>0.4</v>
      </c>
      <c r="Q88" s="113">
        <v>0.4</v>
      </c>
      <c r="R88" s="113">
        <v>0.4</v>
      </c>
      <c r="S88" s="113">
        <v>0.4</v>
      </c>
      <c r="T88" s="113">
        <v>0.4</v>
      </c>
      <c r="U88" s="113">
        <v>0.4</v>
      </c>
      <c r="V88" s="113">
        <v>0.4</v>
      </c>
      <c r="W88" s="113">
        <v>0.4</v>
      </c>
      <c r="X88" s="113">
        <v>0.4</v>
      </c>
      <c r="Y88" s="113">
        <v>0.4</v>
      </c>
      <c r="Z88" s="113">
        <v>0.4</v>
      </c>
      <c r="AA88" s="113">
        <v>0.4</v>
      </c>
      <c r="AB88" s="113">
        <v>0.4</v>
      </c>
      <c r="AC88" s="113">
        <v>0.4</v>
      </c>
      <c r="AD88" s="114"/>
    </row>
    <row r="89" spans="1:33" ht="15" customHeight="1">
      <c r="A89" s="202"/>
      <c r="B89" s="216"/>
      <c r="C89" s="162" t="s">
        <v>34</v>
      </c>
      <c r="D89" s="162" t="s">
        <v>46</v>
      </c>
      <c r="E89" s="139">
        <v>60</v>
      </c>
      <c r="F89" s="139">
        <v>55.199999999999996</v>
      </c>
      <c r="G89" s="139">
        <v>50.4</v>
      </c>
      <c r="H89" s="139">
        <v>48.8</v>
      </c>
      <c r="I89" s="139">
        <v>49.6</v>
      </c>
      <c r="J89" s="139">
        <v>49.6</v>
      </c>
      <c r="K89" s="139">
        <v>79.2</v>
      </c>
      <c r="L89" s="139">
        <v>88.799999999999983</v>
      </c>
      <c r="M89" s="139">
        <v>76</v>
      </c>
      <c r="N89" s="139">
        <v>71.2</v>
      </c>
      <c r="O89" s="139">
        <v>83.2</v>
      </c>
      <c r="P89" s="139">
        <v>80</v>
      </c>
      <c r="Q89" s="139">
        <v>86.4</v>
      </c>
      <c r="R89" s="139">
        <v>72.8</v>
      </c>
      <c r="S89" s="139">
        <v>76</v>
      </c>
      <c r="T89" s="139">
        <v>80.8</v>
      </c>
      <c r="U89" s="139">
        <v>76.8</v>
      </c>
      <c r="V89" s="139">
        <v>73.599999999999994</v>
      </c>
      <c r="W89" s="139">
        <v>83.2</v>
      </c>
      <c r="X89" s="139">
        <v>68.800000000000011</v>
      </c>
      <c r="Y89" s="139">
        <v>73.599999999999994</v>
      </c>
      <c r="Z89" s="139">
        <v>92</v>
      </c>
      <c r="AA89" s="139">
        <v>89.600000000000009</v>
      </c>
      <c r="AB89" s="139">
        <v>75.199999999999989</v>
      </c>
      <c r="AC89" s="139">
        <v>56.8</v>
      </c>
      <c r="AD89" s="98"/>
      <c r="AE89" s="193" t="s">
        <v>276</v>
      </c>
      <c r="AF89" s="194"/>
      <c r="AG89" s="194"/>
    </row>
    <row r="90" spans="1:33" ht="15" customHeight="1">
      <c r="A90" s="202"/>
      <c r="B90" s="216"/>
      <c r="C90" s="162" t="s">
        <v>36</v>
      </c>
      <c r="D90" s="162" t="s">
        <v>48</v>
      </c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98"/>
      <c r="AE90" s="193"/>
      <c r="AF90" s="194"/>
      <c r="AG90" s="194"/>
    </row>
    <row r="91" spans="1:33" ht="15" customHeight="1">
      <c r="A91" s="202"/>
      <c r="B91" s="216"/>
      <c r="C91" s="162" t="s">
        <v>38</v>
      </c>
      <c r="D91" s="162" t="s">
        <v>39</v>
      </c>
      <c r="E91" s="117">
        <f t="shared" ref="E91:AC91" si="36">SQRT(POWER(E89,2)+POWER(E90,2))/E88/1.73</f>
        <v>86.705202312138724</v>
      </c>
      <c r="F91" s="117">
        <f t="shared" si="36"/>
        <v>79.768786127167616</v>
      </c>
      <c r="G91" s="117">
        <f t="shared" si="36"/>
        <v>72.832369942196522</v>
      </c>
      <c r="H91" s="117">
        <f t="shared" si="36"/>
        <v>70.520231213872819</v>
      </c>
      <c r="I91" s="117">
        <f t="shared" si="36"/>
        <v>71.676300578034684</v>
      </c>
      <c r="J91" s="117">
        <f t="shared" si="36"/>
        <v>71.676300578034684</v>
      </c>
      <c r="K91" s="117">
        <f t="shared" si="36"/>
        <v>114.45086705202313</v>
      </c>
      <c r="L91" s="117">
        <f t="shared" si="36"/>
        <v>128.32369942196527</v>
      </c>
      <c r="M91" s="117">
        <f t="shared" si="36"/>
        <v>109.82658959537572</v>
      </c>
      <c r="N91" s="117">
        <f t="shared" si="36"/>
        <v>102.89017341040463</v>
      </c>
      <c r="O91" s="117">
        <f t="shared" si="36"/>
        <v>120.23121387283237</v>
      </c>
      <c r="P91" s="117">
        <f t="shared" si="36"/>
        <v>115.60693641618498</v>
      </c>
      <c r="Q91" s="117">
        <f t="shared" si="36"/>
        <v>124.85549132947978</v>
      </c>
      <c r="R91" s="117">
        <f t="shared" si="36"/>
        <v>105.2023121387283</v>
      </c>
      <c r="S91" s="117">
        <f t="shared" si="36"/>
        <v>109.82658959537572</v>
      </c>
      <c r="T91" s="117">
        <f t="shared" si="36"/>
        <v>116.7630057803468</v>
      </c>
      <c r="U91" s="117">
        <f t="shared" si="36"/>
        <v>110.98265895953756</v>
      </c>
      <c r="V91" s="117">
        <f t="shared" si="36"/>
        <v>106.35838150289015</v>
      </c>
      <c r="W91" s="117">
        <f t="shared" si="36"/>
        <v>120.23121387283237</v>
      </c>
      <c r="X91" s="117">
        <f t="shared" si="36"/>
        <v>99.421965317919089</v>
      </c>
      <c r="Y91" s="117">
        <f t="shared" si="36"/>
        <v>106.35838150289015</v>
      </c>
      <c r="Z91" s="117">
        <f t="shared" si="36"/>
        <v>132.94797687861271</v>
      </c>
      <c r="AA91" s="117">
        <f t="shared" si="36"/>
        <v>129.47976878612718</v>
      </c>
      <c r="AB91" s="117">
        <f t="shared" si="36"/>
        <v>108.67052023121386</v>
      </c>
      <c r="AC91" s="117">
        <f t="shared" si="36"/>
        <v>82.080924855491318</v>
      </c>
      <c r="AD91" s="98"/>
    </row>
    <row r="92" spans="1:33" ht="15" customHeight="1">
      <c r="A92" s="202"/>
      <c r="B92" s="216"/>
      <c r="C92" s="162" t="s">
        <v>40</v>
      </c>
      <c r="D92" s="162"/>
      <c r="E92" s="118">
        <f t="shared" ref="E92:AC92" si="37">E90/E89</f>
        <v>0</v>
      </c>
      <c r="F92" s="118">
        <f t="shared" si="37"/>
        <v>0</v>
      </c>
      <c r="G92" s="118">
        <f t="shared" si="37"/>
        <v>0</v>
      </c>
      <c r="H92" s="118">
        <f t="shared" si="37"/>
        <v>0</v>
      </c>
      <c r="I92" s="118">
        <f t="shared" si="37"/>
        <v>0</v>
      </c>
      <c r="J92" s="118">
        <f t="shared" si="37"/>
        <v>0</v>
      </c>
      <c r="K92" s="118">
        <f t="shared" si="37"/>
        <v>0</v>
      </c>
      <c r="L92" s="118">
        <f t="shared" si="37"/>
        <v>0</v>
      </c>
      <c r="M92" s="118">
        <f t="shared" si="37"/>
        <v>0</v>
      </c>
      <c r="N92" s="118">
        <f t="shared" si="37"/>
        <v>0</v>
      </c>
      <c r="O92" s="118">
        <f t="shared" si="37"/>
        <v>0</v>
      </c>
      <c r="P92" s="118">
        <f t="shared" si="37"/>
        <v>0</v>
      </c>
      <c r="Q92" s="118">
        <f t="shared" si="37"/>
        <v>0</v>
      </c>
      <c r="R92" s="118">
        <f t="shared" si="37"/>
        <v>0</v>
      </c>
      <c r="S92" s="118">
        <f t="shared" si="37"/>
        <v>0</v>
      </c>
      <c r="T92" s="118">
        <f t="shared" si="37"/>
        <v>0</v>
      </c>
      <c r="U92" s="118">
        <f t="shared" si="37"/>
        <v>0</v>
      </c>
      <c r="V92" s="118">
        <f t="shared" si="37"/>
        <v>0</v>
      </c>
      <c r="W92" s="118">
        <f t="shared" si="37"/>
        <v>0</v>
      </c>
      <c r="X92" s="118">
        <f t="shared" si="37"/>
        <v>0</v>
      </c>
      <c r="Y92" s="118">
        <f t="shared" si="37"/>
        <v>0</v>
      </c>
      <c r="Z92" s="118">
        <f t="shared" si="37"/>
        <v>0</v>
      </c>
      <c r="AA92" s="118">
        <f t="shared" si="37"/>
        <v>0</v>
      </c>
      <c r="AB92" s="118">
        <f t="shared" si="37"/>
        <v>0</v>
      </c>
      <c r="AC92" s="118">
        <f t="shared" si="37"/>
        <v>0</v>
      </c>
      <c r="AD92" s="98"/>
    </row>
    <row r="93" spans="1:33" ht="15" customHeight="1" thickBot="1">
      <c r="A93" s="203"/>
      <c r="B93" s="217"/>
      <c r="C93" s="163" t="s">
        <v>41</v>
      </c>
      <c r="D93" s="163"/>
      <c r="E93" s="119">
        <f t="shared" ref="E93:AC93" si="38">COS(ATAN(E92))</f>
        <v>1</v>
      </c>
      <c r="F93" s="119">
        <f t="shared" si="38"/>
        <v>1</v>
      </c>
      <c r="G93" s="119">
        <f t="shared" si="38"/>
        <v>1</v>
      </c>
      <c r="H93" s="119">
        <f t="shared" si="38"/>
        <v>1</v>
      </c>
      <c r="I93" s="119">
        <f t="shared" si="38"/>
        <v>1</v>
      </c>
      <c r="J93" s="119">
        <f t="shared" si="38"/>
        <v>1</v>
      </c>
      <c r="K93" s="119">
        <f t="shared" si="38"/>
        <v>1</v>
      </c>
      <c r="L93" s="119">
        <f t="shared" si="38"/>
        <v>1</v>
      </c>
      <c r="M93" s="119">
        <f t="shared" si="38"/>
        <v>1</v>
      </c>
      <c r="N93" s="119">
        <f t="shared" si="38"/>
        <v>1</v>
      </c>
      <c r="O93" s="119">
        <f t="shared" si="38"/>
        <v>1</v>
      </c>
      <c r="P93" s="119">
        <f t="shared" si="38"/>
        <v>1</v>
      </c>
      <c r="Q93" s="119">
        <f t="shared" si="38"/>
        <v>1</v>
      </c>
      <c r="R93" s="119">
        <f t="shared" si="38"/>
        <v>1</v>
      </c>
      <c r="S93" s="119">
        <f t="shared" si="38"/>
        <v>1</v>
      </c>
      <c r="T93" s="119">
        <f t="shared" si="38"/>
        <v>1</v>
      </c>
      <c r="U93" s="119">
        <f t="shared" si="38"/>
        <v>1</v>
      </c>
      <c r="V93" s="119">
        <f t="shared" si="38"/>
        <v>1</v>
      </c>
      <c r="W93" s="119">
        <f t="shared" si="38"/>
        <v>1</v>
      </c>
      <c r="X93" s="119">
        <f t="shared" si="38"/>
        <v>1</v>
      </c>
      <c r="Y93" s="119">
        <f t="shared" si="38"/>
        <v>1</v>
      </c>
      <c r="Z93" s="119">
        <f t="shared" si="38"/>
        <v>1</v>
      </c>
      <c r="AA93" s="119">
        <f t="shared" si="38"/>
        <v>1</v>
      </c>
      <c r="AB93" s="119">
        <f t="shared" si="38"/>
        <v>1</v>
      </c>
      <c r="AC93" s="119">
        <f t="shared" si="38"/>
        <v>1</v>
      </c>
      <c r="AD93" s="120"/>
    </row>
    <row r="94" spans="1:33" ht="15" customHeight="1">
      <c r="A94" s="227" t="s">
        <v>195</v>
      </c>
      <c r="B94" s="215" t="s">
        <v>210</v>
      </c>
      <c r="C94" s="143" t="s">
        <v>31</v>
      </c>
      <c r="D94" s="143" t="s">
        <v>32</v>
      </c>
      <c r="E94" s="132">
        <v>0.4</v>
      </c>
      <c r="F94" s="132">
        <v>0.4</v>
      </c>
      <c r="G94" s="132">
        <v>0.4</v>
      </c>
      <c r="H94" s="132">
        <v>0.4</v>
      </c>
      <c r="I94" s="132">
        <v>0.4</v>
      </c>
      <c r="J94" s="132">
        <v>0.4</v>
      </c>
      <c r="K94" s="132">
        <v>0.4</v>
      </c>
      <c r="L94" s="132">
        <v>0.4</v>
      </c>
      <c r="M94" s="132">
        <v>0.4</v>
      </c>
      <c r="N94" s="132">
        <v>0.4</v>
      </c>
      <c r="O94" s="132">
        <v>0.4</v>
      </c>
      <c r="P94" s="132">
        <v>0.4</v>
      </c>
      <c r="Q94" s="132">
        <v>0.4</v>
      </c>
      <c r="R94" s="132">
        <v>0.4</v>
      </c>
      <c r="S94" s="132">
        <v>0.4</v>
      </c>
      <c r="T94" s="132">
        <v>0.4</v>
      </c>
      <c r="U94" s="132">
        <v>0.4</v>
      </c>
      <c r="V94" s="132">
        <v>0.4</v>
      </c>
      <c r="W94" s="132">
        <v>0.4</v>
      </c>
      <c r="X94" s="132">
        <v>0.4</v>
      </c>
      <c r="Y94" s="132">
        <v>0.4</v>
      </c>
      <c r="Z94" s="132">
        <v>0.4</v>
      </c>
      <c r="AA94" s="132">
        <v>0.4</v>
      </c>
      <c r="AB94" s="132">
        <v>0.4</v>
      </c>
      <c r="AC94" s="132">
        <v>0.4</v>
      </c>
      <c r="AD94" s="133"/>
    </row>
    <row r="95" spans="1:33" ht="15" customHeight="1">
      <c r="A95" s="202"/>
      <c r="B95" s="216"/>
      <c r="C95" s="162" t="s">
        <v>34</v>
      </c>
      <c r="D95" s="162" t="s">
        <v>46</v>
      </c>
      <c r="E95" s="139">
        <v>34.200000000000003</v>
      </c>
      <c r="F95" s="139">
        <v>25.800000000000004</v>
      </c>
      <c r="G95" s="139">
        <v>25.8</v>
      </c>
      <c r="H95" s="139">
        <v>27.599999999999998</v>
      </c>
      <c r="I95" s="139">
        <v>28.2</v>
      </c>
      <c r="J95" s="139">
        <v>28.2</v>
      </c>
      <c r="K95" s="139">
        <v>28.2</v>
      </c>
      <c r="L95" s="139">
        <v>24.6</v>
      </c>
      <c r="M95" s="139">
        <v>25.8</v>
      </c>
      <c r="N95" s="139">
        <v>25.200000000000003</v>
      </c>
      <c r="O95" s="139">
        <v>23.400000000000002</v>
      </c>
      <c r="P95" s="139">
        <v>29.4</v>
      </c>
      <c r="Q95" s="139">
        <v>26.999999999999996</v>
      </c>
      <c r="R95" s="139">
        <v>30</v>
      </c>
      <c r="S95" s="139">
        <v>27.6</v>
      </c>
      <c r="T95" s="139">
        <v>36.000000000000007</v>
      </c>
      <c r="U95" s="139">
        <v>32.400000000000006</v>
      </c>
      <c r="V95" s="139">
        <v>37.200000000000003</v>
      </c>
      <c r="W95" s="139">
        <v>33</v>
      </c>
      <c r="X95" s="139">
        <v>25.200000000000003</v>
      </c>
      <c r="Y95" s="139">
        <v>23.400000000000002</v>
      </c>
      <c r="Z95" s="139">
        <v>21</v>
      </c>
      <c r="AA95" s="139">
        <v>26.4</v>
      </c>
      <c r="AB95" s="139">
        <v>24.6</v>
      </c>
      <c r="AC95" s="139">
        <v>19.799999999999997</v>
      </c>
      <c r="AD95" s="98"/>
      <c r="AE95" s="193" t="s">
        <v>276</v>
      </c>
      <c r="AF95" s="194"/>
      <c r="AG95" s="194"/>
    </row>
    <row r="96" spans="1:33" ht="15" customHeight="1">
      <c r="A96" s="202"/>
      <c r="B96" s="216"/>
      <c r="C96" s="162" t="s">
        <v>36</v>
      </c>
      <c r="D96" s="162" t="s">
        <v>48</v>
      </c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98"/>
      <c r="AE96" s="193"/>
      <c r="AF96" s="194"/>
      <c r="AG96" s="194"/>
    </row>
    <row r="97" spans="1:33" ht="15" customHeight="1">
      <c r="A97" s="202"/>
      <c r="B97" s="216"/>
      <c r="C97" s="162" t="s">
        <v>38</v>
      </c>
      <c r="D97" s="162" t="s">
        <v>39</v>
      </c>
      <c r="E97" s="117">
        <f t="shared" ref="E97:AC97" si="39">SQRT(POWER(E95,2)+POWER(E96,2))/E94/1.73</f>
        <v>49.421965317919074</v>
      </c>
      <c r="F97" s="117">
        <f t="shared" si="39"/>
        <v>37.283236994219656</v>
      </c>
      <c r="G97" s="117">
        <f t="shared" si="39"/>
        <v>37.283236994219656</v>
      </c>
      <c r="H97" s="117">
        <f t="shared" si="39"/>
        <v>39.884393063583808</v>
      </c>
      <c r="I97" s="117">
        <f t="shared" si="39"/>
        <v>40.751445086705203</v>
      </c>
      <c r="J97" s="117">
        <f t="shared" si="39"/>
        <v>40.751445086705203</v>
      </c>
      <c r="K97" s="117">
        <f t="shared" si="39"/>
        <v>40.751445086705203</v>
      </c>
      <c r="L97" s="117">
        <f t="shared" si="39"/>
        <v>35.549132947976879</v>
      </c>
      <c r="M97" s="117">
        <f t="shared" si="39"/>
        <v>37.283236994219656</v>
      </c>
      <c r="N97" s="117">
        <f t="shared" si="39"/>
        <v>36.416184971098268</v>
      </c>
      <c r="O97" s="117">
        <f t="shared" si="39"/>
        <v>33.815028901734102</v>
      </c>
      <c r="P97" s="117">
        <f t="shared" si="39"/>
        <v>42.485549132947966</v>
      </c>
      <c r="Q97" s="117">
        <f t="shared" si="39"/>
        <v>39.017341040462419</v>
      </c>
      <c r="R97" s="117">
        <f t="shared" si="39"/>
        <v>43.352601156069362</v>
      </c>
      <c r="S97" s="117">
        <f t="shared" si="39"/>
        <v>39.884393063583815</v>
      </c>
      <c r="T97" s="117">
        <f t="shared" si="39"/>
        <v>52.023121387283247</v>
      </c>
      <c r="U97" s="117">
        <f t="shared" si="39"/>
        <v>46.820809248554923</v>
      </c>
      <c r="V97" s="117">
        <f t="shared" si="39"/>
        <v>53.75722543352601</v>
      </c>
      <c r="W97" s="117">
        <f t="shared" si="39"/>
        <v>47.687861271676304</v>
      </c>
      <c r="X97" s="117">
        <f t="shared" si="39"/>
        <v>36.416184971098268</v>
      </c>
      <c r="Y97" s="117">
        <f t="shared" si="39"/>
        <v>33.815028901734102</v>
      </c>
      <c r="Z97" s="117">
        <f t="shared" si="39"/>
        <v>30.346820809248555</v>
      </c>
      <c r="AA97" s="117">
        <f t="shared" si="39"/>
        <v>38.150289017341031</v>
      </c>
      <c r="AB97" s="117">
        <f t="shared" si="39"/>
        <v>35.549132947976879</v>
      </c>
      <c r="AC97" s="117">
        <f t="shared" si="39"/>
        <v>28.612716763005775</v>
      </c>
      <c r="AD97" s="98"/>
    </row>
    <row r="98" spans="1:33" ht="15" customHeight="1">
      <c r="A98" s="202"/>
      <c r="B98" s="216"/>
      <c r="C98" s="162" t="s">
        <v>40</v>
      </c>
      <c r="D98" s="162"/>
      <c r="E98" s="118">
        <f t="shared" ref="E98:AC98" si="40">E96/E95</f>
        <v>0</v>
      </c>
      <c r="F98" s="118">
        <f t="shared" si="40"/>
        <v>0</v>
      </c>
      <c r="G98" s="118">
        <f t="shared" si="40"/>
        <v>0</v>
      </c>
      <c r="H98" s="118">
        <f t="shared" si="40"/>
        <v>0</v>
      </c>
      <c r="I98" s="118">
        <f t="shared" si="40"/>
        <v>0</v>
      </c>
      <c r="J98" s="118">
        <f t="shared" si="40"/>
        <v>0</v>
      </c>
      <c r="K98" s="118">
        <f t="shared" si="40"/>
        <v>0</v>
      </c>
      <c r="L98" s="118">
        <f t="shared" si="40"/>
        <v>0</v>
      </c>
      <c r="M98" s="118">
        <f t="shared" si="40"/>
        <v>0</v>
      </c>
      <c r="N98" s="118">
        <f t="shared" si="40"/>
        <v>0</v>
      </c>
      <c r="O98" s="118">
        <f t="shared" si="40"/>
        <v>0</v>
      </c>
      <c r="P98" s="118">
        <f t="shared" si="40"/>
        <v>0</v>
      </c>
      <c r="Q98" s="118">
        <f t="shared" si="40"/>
        <v>0</v>
      </c>
      <c r="R98" s="118">
        <f t="shared" si="40"/>
        <v>0</v>
      </c>
      <c r="S98" s="118">
        <f t="shared" si="40"/>
        <v>0</v>
      </c>
      <c r="T98" s="118">
        <f t="shared" si="40"/>
        <v>0</v>
      </c>
      <c r="U98" s="118">
        <f t="shared" si="40"/>
        <v>0</v>
      </c>
      <c r="V98" s="118">
        <f t="shared" si="40"/>
        <v>0</v>
      </c>
      <c r="W98" s="118">
        <f t="shared" si="40"/>
        <v>0</v>
      </c>
      <c r="X98" s="118">
        <f t="shared" si="40"/>
        <v>0</v>
      </c>
      <c r="Y98" s="118">
        <f t="shared" si="40"/>
        <v>0</v>
      </c>
      <c r="Z98" s="118">
        <f t="shared" si="40"/>
        <v>0</v>
      </c>
      <c r="AA98" s="118">
        <f t="shared" si="40"/>
        <v>0</v>
      </c>
      <c r="AB98" s="118">
        <f t="shared" si="40"/>
        <v>0</v>
      </c>
      <c r="AC98" s="118">
        <f t="shared" si="40"/>
        <v>0</v>
      </c>
      <c r="AD98" s="98"/>
    </row>
    <row r="99" spans="1:33" ht="15" customHeight="1" thickBot="1">
      <c r="A99" s="203"/>
      <c r="B99" s="217"/>
      <c r="C99" s="163" t="s">
        <v>41</v>
      </c>
      <c r="D99" s="163"/>
      <c r="E99" s="119">
        <f t="shared" ref="E99:AC99" si="41">COS(ATAN(E98))</f>
        <v>1</v>
      </c>
      <c r="F99" s="119">
        <f t="shared" si="41"/>
        <v>1</v>
      </c>
      <c r="G99" s="119">
        <f t="shared" si="41"/>
        <v>1</v>
      </c>
      <c r="H99" s="119">
        <f t="shared" si="41"/>
        <v>1</v>
      </c>
      <c r="I99" s="119">
        <f t="shared" si="41"/>
        <v>1</v>
      </c>
      <c r="J99" s="119">
        <f t="shared" si="41"/>
        <v>1</v>
      </c>
      <c r="K99" s="119">
        <f t="shared" si="41"/>
        <v>1</v>
      </c>
      <c r="L99" s="119">
        <f t="shared" si="41"/>
        <v>1</v>
      </c>
      <c r="M99" s="119">
        <f t="shared" si="41"/>
        <v>1</v>
      </c>
      <c r="N99" s="119">
        <f t="shared" si="41"/>
        <v>1</v>
      </c>
      <c r="O99" s="119">
        <f t="shared" si="41"/>
        <v>1</v>
      </c>
      <c r="P99" s="119">
        <f t="shared" si="41"/>
        <v>1</v>
      </c>
      <c r="Q99" s="119">
        <f t="shared" si="41"/>
        <v>1</v>
      </c>
      <c r="R99" s="119">
        <f t="shared" si="41"/>
        <v>1</v>
      </c>
      <c r="S99" s="119">
        <f t="shared" si="41"/>
        <v>1</v>
      </c>
      <c r="T99" s="119">
        <f t="shared" si="41"/>
        <v>1</v>
      </c>
      <c r="U99" s="119">
        <f t="shared" si="41"/>
        <v>1</v>
      </c>
      <c r="V99" s="119">
        <f t="shared" si="41"/>
        <v>1</v>
      </c>
      <c r="W99" s="119">
        <f t="shared" si="41"/>
        <v>1</v>
      </c>
      <c r="X99" s="119">
        <f t="shared" si="41"/>
        <v>1</v>
      </c>
      <c r="Y99" s="119">
        <f t="shared" si="41"/>
        <v>1</v>
      </c>
      <c r="Z99" s="119">
        <f t="shared" si="41"/>
        <v>1</v>
      </c>
      <c r="AA99" s="119">
        <f t="shared" si="41"/>
        <v>1</v>
      </c>
      <c r="AB99" s="119">
        <f t="shared" si="41"/>
        <v>1</v>
      </c>
      <c r="AC99" s="119">
        <f t="shared" si="41"/>
        <v>1</v>
      </c>
      <c r="AD99" s="120"/>
    </row>
    <row r="100" spans="1:33" ht="15" customHeight="1">
      <c r="A100" s="201" t="s">
        <v>194</v>
      </c>
      <c r="B100" s="215" t="s">
        <v>211</v>
      </c>
      <c r="C100" s="161" t="s">
        <v>31</v>
      </c>
      <c r="D100" s="161" t="s">
        <v>32</v>
      </c>
      <c r="E100" s="113">
        <v>0.4</v>
      </c>
      <c r="F100" s="113">
        <v>0.4</v>
      </c>
      <c r="G100" s="113">
        <v>0.4</v>
      </c>
      <c r="H100" s="113">
        <v>0.4</v>
      </c>
      <c r="I100" s="113">
        <v>0.4</v>
      </c>
      <c r="J100" s="113">
        <v>0.4</v>
      </c>
      <c r="K100" s="113">
        <v>0.4</v>
      </c>
      <c r="L100" s="113">
        <v>0.4</v>
      </c>
      <c r="M100" s="113">
        <v>0.4</v>
      </c>
      <c r="N100" s="113">
        <v>0.4</v>
      </c>
      <c r="O100" s="113">
        <v>0.4</v>
      </c>
      <c r="P100" s="113">
        <v>0.4</v>
      </c>
      <c r="Q100" s="113">
        <v>0.4</v>
      </c>
      <c r="R100" s="113">
        <v>0.4</v>
      </c>
      <c r="S100" s="113">
        <v>0.4</v>
      </c>
      <c r="T100" s="113">
        <v>0.4</v>
      </c>
      <c r="U100" s="113">
        <v>0.4</v>
      </c>
      <c r="V100" s="113">
        <v>0.4</v>
      </c>
      <c r="W100" s="113">
        <v>0.4</v>
      </c>
      <c r="X100" s="113">
        <v>0.4</v>
      </c>
      <c r="Y100" s="113">
        <v>0.4</v>
      </c>
      <c r="Z100" s="113">
        <v>0.4</v>
      </c>
      <c r="AA100" s="113">
        <v>0.4</v>
      </c>
      <c r="AB100" s="113">
        <v>0.4</v>
      </c>
      <c r="AC100" s="113">
        <v>0.4</v>
      </c>
      <c r="AD100" s="114"/>
    </row>
    <row r="101" spans="1:33" ht="15" customHeight="1">
      <c r="A101" s="202"/>
      <c r="B101" s="216"/>
      <c r="C101" s="162" t="s">
        <v>34</v>
      </c>
      <c r="D101" s="162" t="s">
        <v>46</v>
      </c>
      <c r="E101" s="139">
        <v>14.799999999999999</v>
      </c>
      <c r="F101" s="139">
        <v>14</v>
      </c>
      <c r="G101" s="139">
        <v>13.600000000000001</v>
      </c>
      <c r="H101" s="139">
        <v>13.600000000000001</v>
      </c>
      <c r="I101" s="139">
        <v>13.200000000000001</v>
      </c>
      <c r="J101" s="139">
        <v>13.600000000000001</v>
      </c>
      <c r="K101" s="139">
        <v>15.6</v>
      </c>
      <c r="L101" s="139">
        <v>21.2</v>
      </c>
      <c r="M101" s="139">
        <v>22</v>
      </c>
      <c r="N101" s="139">
        <v>19.200000000000003</v>
      </c>
      <c r="O101" s="139">
        <v>18.8</v>
      </c>
      <c r="P101" s="139">
        <v>22.400000000000002</v>
      </c>
      <c r="Q101" s="139">
        <v>22</v>
      </c>
      <c r="R101" s="139">
        <v>22.8</v>
      </c>
      <c r="S101" s="139">
        <v>20</v>
      </c>
      <c r="T101" s="139">
        <v>19.200000000000003</v>
      </c>
      <c r="U101" s="139">
        <v>21.2</v>
      </c>
      <c r="V101" s="139">
        <v>20.8</v>
      </c>
      <c r="W101" s="139">
        <v>24.8</v>
      </c>
      <c r="X101" s="139">
        <v>25.6</v>
      </c>
      <c r="Y101" s="139">
        <v>27.2</v>
      </c>
      <c r="Z101" s="139">
        <v>23.200000000000003</v>
      </c>
      <c r="AA101" s="139">
        <v>24.4</v>
      </c>
      <c r="AB101" s="139">
        <v>16.399999999999999</v>
      </c>
      <c r="AC101" s="139">
        <v>15.2</v>
      </c>
      <c r="AD101" s="98"/>
      <c r="AE101" s="193" t="s">
        <v>276</v>
      </c>
      <c r="AF101" s="194"/>
      <c r="AG101" s="194"/>
    </row>
    <row r="102" spans="1:33" ht="15" customHeight="1">
      <c r="A102" s="202"/>
      <c r="B102" s="216"/>
      <c r="C102" s="162" t="s">
        <v>36</v>
      </c>
      <c r="D102" s="162" t="s">
        <v>48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98"/>
      <c r="AE102" s="193"/>
      <c r="AF102" s="194"/>
      <c r="AG102" s="194"/>
    </row>
    <row r="103" spans="1:33" ht="15" customHeight="1">
      <c r="A103" s="202"/>
      <c r="B103" s="216"/>
      <c r="C103" s="162" t="s">
        <v>38</v>
      </c>
      <c r="D103" s="162" t="s">
        <v>39</v>
      </c>
      <c r="E103" s="117">
        <f>SQRT(POWER(E101,2)+POWER(E102,2))/E100/1.73</f>
        <v>21.387283236994215</v>
      </c>
      <c r="F103" s="117">
        <f t="shared" ref="F103:AC103" si="42">SQRT(POWER(F101,2)+POWER(F102,2))/F100/1.73</f>
        <v>20.23121387283237</v>
      </c>
      <c r="G103" s="117">
        <f t="shared" si="42"/>
        <v>19.653179190751445</v>
      </c>
      <c r="H103" s="117">
        <f t="shared" si="42"/>
        <v>19.653179190751445</v>
      </c>
      <c r="I103" s="117">
        <f t="shared" si="42"/>
        <v>19.075144508670519</v>
      </c>
      <c r="J103" s="117">
        <f t="shared" si="42"/>
        <v>19.653179190751445</v>
      </c>
      <c r="K103" s="117">
        <f t="shared" si="42"/>
        <v>22.543352601156069</v>
      </c>
      <c r="L103" s="117">
        <f t="shared" si="42"/>
        <v>30.635838150289015</v>
      </c>
      <c r="M103" s="117">
        <f t="shared" si="42"/>
        <v>31.791907514450866</v>
      </c>
      <c r="N103" s="117">
        <f t="shared" si="42"/>
        <v>27.745664739884397</v>
      </c>
      <c r="O103" s="117">
        <f t="shared" si="42"/>
        <v>27.167630057803468</v>
      </c>
      <c r="P103" s="117">
        <f t="shared" si="42"/>
        <v>32.369942196531795</v>
      </c>
      <c r="Q103" s="117">
        <f t="shared" si="42"/>
        <v>31.791907514450866</v>
      </c>
      <c r="R103" s="117">
        <f t="shared" si="42"/>
        <v>32.947976878612714</v>
      </c>
      <c r="S103" s="117">
        <f t="shared" si="42"/>
        <v>28.901734104046245</v>
      </c>
      <c r="T103" s="117">
        <f t="shared" si="42"/>
        <v>27.745664739884397</v>
      </c>
      <c r="U103" s="117">
        <f t="shared" si="42"/>
        <v>30.635838150289015</v>
      </c>
      <c r="V103" s="117">
        <f t="shared" si="42"/>
        <v>30.057803468208093</v>
      </c>
      <c r="W103" s="117">
        <f t="shared" si="42"/>
        <v>35.838150289017342</v>
      </c>
      <c r="X103" s="117">
        <f t="shared" si="42"/>
        <v>36.994219653179194</v>
      </c>
      <c r="Y103" s="117">
        <f t="shared" si="42"/>
        <v>39.306358381502889</v>
      </c>
      <c r="Z103" s="117">
        <f t="shared" si="42"/>
        <v>33.526011560693647</v>
      </c>
      <c r="AA103" s="117">
        <f t="shared" si="42"/>
        <v>35.260115606936409</v>
      </c>
      <c r="AB103" s="117">
        <f t="shared" si="42"/>
        <v>23.699421965317914</v>
      </c>
      <c r="AC103" s="117">
        <f t="shared" si="42"/>
        <v>21.96531791907514</v>
      </c>
      <c r="AD103" s="98"/>
      <c r="AE103" s="62"/>
      <c r="AF103" s="62"/>
    </row>
    <row r="104" spans="1:33" ht="15" customHeight="1">
      <c r="A104" s="202"/>
      <c r="B104" s="216"/>
      <c r="C104" s="162" t="s">
        <v>40</v>
      </c>
      <c r="D104" s="162"/>
      <c r="E104" s="118">
        <f t="shared" ref="E104:AC104" si="43">E102/E101</f>
        <v>0</v>
      </c>
      <c r="F104" s="118">
        <f t="shared" si="43"/>
        <v>0</v>
      </c>
      <c r="G104" s="118">
        <f t="shared" si="43"/>
        <v>0</v>
      </c>
      <c r="H104" s="118">
        <f t="shared" si="43"/>
        <v>0</v>
      </c>
      <c r="I104" s="118">
        <f t="shared" si="43"/>
        <v>0</v>
      </c>
      <c r="J104" s="118">
        <f t="shared" si="43"/>
        <v>0</v>
      </c>
      <c r="K104" s="118">
        <f t="shared" si="43"/>
        <v>0</v>
      </c>
      <c r="L104" s="118">
        <f t="shared" si="43"/>
        <v>0</v>
      </c>
      <c r="M104" s="118">
        <f t="shared" si="43"/>
        <v>0</v>
      </c>
      <c r="N104" s="118">
        <f t="shared" si="43"/>
        <v>0</v>
      </c>
      <c r="O104" s="118">
        <f t="shared" si="43"/>
        <v>0</v>
      </c>
      <c r="P104" s="118">
        <f t="shared" si="43"/>
        <v>0</v>
      </c>
      <c r="Q104" s="118">
        <f t="shared" si="43"/>
        <v>0</v>
      </c>
      <c r="R104" s="118">
        <f t="shared" si="43"/>
        <v>0</v>
      </c>
      <c r="S104" s="118">
        <f t="shared" si="43"/>
        <v>0</v>
      </c>
      <c r="T104" s="118">
        <f t="shared" si="43"/>
        <v>0</v>
      </c>
      <c r="U104" s="118">
        <f t="shared" si="43"/>
        <v>0</v>
      </c>
      <c r="V104" s="118">
        <f t="shared" si="43"/>
        <v>0</v>
      </c>
      <c r="W104" s="118">
        <f t="shared" si="43"/>
        <v>0</v>
      </c>
      <c r="X104" s="118">
        <f t="shared" si="43"/>
        <v>0</v>
      </c>
      <c r="Y104" s="118">
        <f t="shared" si="43"/>
        <v>0</v>
      </c>
      <c r="Z104" s="118">
        <f t="shared" si="43"/>
        <v>0</v>
      </c>
      <c r="AA104" s="118">
        <f t="shared" si="43"/>
        <v>0</v>
      </c>
      <c r="AB104" s="118">
        <f t="shared" si="43"/>
        <v>0</v>
      </c>
      <c r="AC104" s="118">
        <f t="shared" si="43"/>
        <v>0</v>
      </c>
      <c r="AD104" s="98"/>
      <c r="AE104" s="62"/>
      <c r="AF104" s="62"/>
    </row>
    <row r="105" spans="1:33" ht="15" customHeight="1" thickBot="1">
      <c r="A105" s="203"/>
      <c r="B105" s="217"/>
      <c r="C105" s="163" t="s">
        <v>41</v>
      </c>
      <c r="D105" s="163"/>
      <c r="E105" s="119">
        <f t="shared" ref="E105:AC105" si="44">COS(ATAN(E104))</f>
        <v>1</v>
      </c>
      <c r="F105" s="119">
        <f t="shared" si="44"/>
        <v>1</v>
      </c>
      <c r="G105" s="119">
        <f t="shared" si="44"/>
        <v>1</v>
      </c>
      <c r="H105" s="119">
        <f t="shared" si="44"/>
        <v>1</v>
      </c>
      <c r="I105" s="119">
        <f t="shared" si="44"/>
        <v>1</v>
      </c>
      <c r="J105" s="119">
        <f t="shared" si="44"/>
        <v>1</v>
      </c>
      <c r="K105" s="119">
        <f t="shared" si="44"/>
        <v>1</v>
      </c>
      <c r="L105" s="119">
        <f t="shared" si="44"/>
        <v>1</v>
      </c>
      <c r="M105" s="119">
        <f t="shared" si="44"/>
        <v>1</v>
      </c>
      <c r="N105" s="119">
        <f t="shared" si="44"/>
        <v>1</v>
      </c>
      <c r="O105" s="119">
        <f t="shared" si="44"/>
        <v>1</v>
      </c>
      <c r="P105" s="119">
        <f t="shared" si="44"/>
        <v>1</v>
      </c>
      <c r="Q105" s="119">
        <f t="shared" si="44"/>
        <v>1</v>
      </c>
      <c r="R105" s="119">
        <f t="shared" si="44"/>
        <v>1</v>
      </c>
      <c r="S105" s="119">
        <f t="shared" si="44"/>
        <v>1</v>
      </c>
      <c r="T105" s="119">
        <f t="shared" si="44"/>
        <v>1</v>
      </c>
      <c r="U105" s="119">
        <f t="shared" si="44"/>
        <v>1</v>
      </c>
      <c r="V105" s="119">
        <f t="shared" si="44"/>
        <v>1</v>
      </c>
      <c r="W105" s="119">
        <f t="shared" si="44"/>
        <v>1</v>
      </c>
      <c r="X105" s="119">
        <f t="shared" si="44"/>
        <v>1</v>
      </c>
      <c r="Y105" s="119">
        <f t="shared" si="44"/>
        <v>1</v>
      </c>
      <c r="Z105" s="119">
        <f t="shared" si="44"/>
        <v>1</v>
      </c>
      <c r="AA105" s="119">
        <f t="shared" si="44"/>
        <v>1</v>
      </c>
      <c r="AB105" s="119">
        <f t="shared" si="44"/>
        <v>1</v>
      </c>
      <c r="AC105" s="119">
        <f t="shared" si="44"/>
        <v>1</v>
      </c>
      <c r="AD105" s="120"/>
      <c r="AE105" s="62"/>
      <c r="AF105" s="62"/>
    </row>
    <row r="106" spans="1:33" ht="15" customHeight="1">
      <c r="A106" s="224" t="s">
        <v>193</v>
      </c>
      <c r="B106" s="215" t="s">
        <v>212</v>
      </c>
      <c r="C106" s="161" t="s">
        <v>31</v>
      </c>
      <c r="D106" s="161" t="s">
        <v>32</v>
      </c>
      <c r="E106" s="113">
        <v>0.4</v>
      </c>
      <c r="F106" s="113">
        <v>0.4</v>
      </c>
      <c r="G106" s="113">
        <v>0.4</v>
      </c>
      <c r="H106" s="113">
        <v>0.4</v>
      </c>
      <c r="I106" s="113">
        <v>0.4</v>
      </c>
      <c r="J106" s="113">
        <v>0.4</v>
      </c>
      <c r="K106" s="113">
        <v>0.4</v>
      </c>
      <c r="L106" s="113">
        <v>0.4</v>
      </c>
      <c r="M106" s="113">
        <v>0.4</v>
      </c>
      <c r="N106" s="113">
        <v>0.4</v>
      </c>
      <c r="O106" s="113">
        <v>0.4</v>
      </c>
      <c r="P106" s="113">
        <v>0.4</v>
      </c>
      <c r="Q106" s="113">
        <v>0.4</v>
      </c>
      <c r="R106" s="113">
        <v>0.4</v>
      </c>
      <c r="S106" s="113">
        <v>0.4</v>
      </c>
      <c r="T106" s="113">
        <v>0.4</v>
      </c>
      <c r="U106" s="113">
        <v>0.4</v>
      </c>
      <c r="V106" s="113">
        <v>0.4</v>
      </c>
      <c r="W106" s="113">
        <v>0.4</v>
      </c>
      <c r="X106" s="113">
        <v>0.4</v>
      </c>
      <c r="Y106" s="113">
        <v>0.4</v>
      </c>
      <c r="Z106" s="113">
        <v>0.4</v>
      </c>
      <c r="AA106" s="113">
        <v>0.4</v>
      </c>
      <c r="AB106" s="113">
        <v>0.4</v>
      </c>
      <c r="AC106" s="113">
        <v>0.4</v>
      </c>
      <c r="AD106" s="114"/>
      <c r="AE106" s="62"/>
      <c r="AF106" s="62"/>
    </row>
    <row r="107" spans="1:33" ht="15" customHeight="1">
      <c r="A107" s="225"/>
      <c r="B107" s="216"/>
      <c r="C107" s="162" t="s">
        <v>34</v>
      </c>
      <c r="D107" s="162" t="s">
        <v>46</v>
      </c>
      <c r="E107" s="139">
        <v>12.600000000000001</v>
      </c>
      <c r="F107" s="139">
        <v>11.4</v>
      </c>
      <c r="G107" s="139">
        <v>10.799999999999999</v>
      </c>
      <c r="H107" s="139">
        <v>11.4</v>
      </c>
      <c r="I107" s="139">
        <v>9.6</v>
      </c>
      <c r="J107" s="139">
        <v>10.799999999999999</v>
      </c>
      <c r="K107" s="139">
        <v>15</v>
      </c>
      <c r="L107" s="139">
        <v>16.200000000000003</v>
      </c>
      <c r="M107" s="139">
        <v>17.400000000000002</v>
      </c>
      <c r="N107" s="139">
        <v>13.799999999999999</v>
      </c>
      <c r="O107" s="139">
        <v>14.399999999999999</v>
      </c>
      <c r="P107" s="139">
        <v>21.599999999999998</v>
      </c>
      <c r="Q107" s="139">
        <v>22.2</v>
      </c>
      <c r="R107" s="139">
        <v>19.8</v>
      </c>
      <c r="S107" s="139">
        <v>18.000000000000004</v>
      </c>
      <c r="T107" s="139">
        <v>21</v>
      </c>
      <c r="U107" s="139">
        <v>17.400000000000002</v>
      </c>
      <c r="V107" s="139">
        <v>11.4</v>
      </c>
      <c r="W107" s="139">
        <v>17.400000000000002</v>
      </c>
      <c r="X107" s="139">
        <v>16.8</v>
      </c>
      <c r="Y107" s="139">
        <v>21</v>
      </c>
      <c r="Z107" s="139">
        <v>25.200000000000003</v>
      </c>
      <c r="AA107" s="139">
        <v>22.2</v>
      </c>
      <c r="AB107" s="139">
        <v>20.400000000000002</v>
      </c>
      <c r="AC107" s="139">
        <v>15</v>
      </c>
      <c r="AD107" s="98"/>
      <c r="AE107" s="193" t="s">
        <v>276</v>
      </c>
      <c r="AF107" s="194"/>
      <c r="AG107" s="194"/>
    </row>
    <row r="108" spans="1:33" ht="15" customHeight="1">
      <c r="A108" s="225"/>
      <c r="B108" s="216"/>
      <c r="C108" s="162" t="s">
        <v>36</v>
      </c>
      <c r="D108" s="162" t="s">
        <v>48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98"/>
      <c r="AE108" s="193"/>
      <c r="AF108" s="194"/>
      <c r="AG108" s="194"/>
    </row>
    <row r="109" spans="1:33" ht="15" customHeight="1">
      <c r="A109" s="225"/>
      <c r="B109" s="216"/>
      <c r="C109" s="162" t="s">
        <v>38</v>
      </c>
      <c r="D109" s="162" t="s">
        <v>39</v>
      </c>
      <c r="E109" s="117">
        <f t="shared" ref="E109:AC109" si="45">SQRT(POWER(E107,2)+POWER(E108,2))/E106/1.73</f>
        <v>18.208092485549134</v>
      </c>
      <c r="F109" s="117">
        <f t="shared" si="45"/>
        <v>16.473988439306357</v>
      </c>
      <c r="G109" s="117">
        <f t="shared" si="45"/>
        <v>15.606936416184968</v>
      </c>
      <c r="H109" s="117">
        <f t="shared" si="45"/>
        <v>16.473988439306357</v>
      </c>
      <c r="I109" s="117">
        <f t="shared" si="45"/>
        <v>13.872832369942195</v>
      </c>
      <c r="J109" s="117">
        <f t="shared" si="45"/>
        <v>15.606936416184968</v>
      </c>
      <c r="K109" s="117">
        <f t="shared" si="45"/>
        <v>21.676300578034681</v>
      </c>
      <c r="L109" s="117">
        <f t="shared" si="45"/>
        <v>23.410404624277461</v>
      </c>
      <c r="M109" s="117">
        <f t="shared" si="45"/>
        <v>25.144508670520231</v>
      </c>
      <c r="N109" s="117">
        <f t="shared" si="45"/>
        <v>19.942196531791904</v>
      </c>
      <c r="O109" s="117">
        <f t="shared" si="45"/>
        <v>20.809248554913292</v>
      </c>
      <c r="P109" s="117">
        <f t="shared" si="45"/>
        <v>31.213872832369937</v>
      </c>
      <c r="Q109" s="117">
        <f t="shared" si="45"/>
        <v>32.080924855491325</v>
      </c>
      <c r="R109" s="117">
        <f t="shared" si="45"/>
        <v>28.612716763005782</v>
      </c>
      <c r="S109" s="117">
        <f t="shared" si="45"/>
        <v>26.011560693641623</v>
      </c>
      <c r="T109" s="117">
        <f t="shared" si="45"/>
        <v>30.346820809248555</v>
      </c>
      <c r="U109" s="117">
        <f t="shared" si="45"/>
        <v>25.144508670520231</v>
      </c>
      <c r="V109" s="117">
        <f t="shared" si="45"/>
        <v>16.473988439306357</v>
      </c>
      <c r="W109" s="117">
        <f t="shared" si="45"/>
        <v>25.144508670520231</v>
      </c>
      <c r="X109" s="117">
        <f t="shared" si="45"/>
        <v>24.277456647398843</v>
      </c>
      <c r="Y109" s="117">
        <f t="shared" si="45"/>
        <v>30.346820809248555</v>
      </c>
      <c r="Z109" s="117">
        <f t="shared" si="45"/>
        <v>36.416184971098268</v>
      </c>
      <c r="AA109" s="117">
        <f t="shared" si="45"/>
        <v>32.080924855491325</v>
      </c>
      <c r="AB109" s="117">
        <f t="shared" si="45"/>
        <v>29.479768786127167</v>
      </c>
      <c r="AC109" s="117">
        <f t="shared" si="45"/>
        <v>21.676300578034681</v>
      </c>
      <c r="AD109" s="98"/>
      <c r="AE109" s="62"/>
      <c r="AF109" s="62"/>
    </row>
    <row r="110" spans="1:33" ht="15" customHeight="1">
      <c r="A110" s="225"/>
      <c r="B110" s="216"/>
      <c r="C110" s="162" t="s">
        <v>40</v>
      </c>
      <c r="D110" s="162"/>
      <c r="E110" s="118">
        <f t="shared" ref="E110:AC110" si="46">E108/E107</f>
        <v>0</v>
      </c>
      <c r="F110" s="118">
        <f t="shared" si="46"/>
        <v>0</v>
      </c>
      <c r="G110" s="118">
        <f t="shared" si="46"/>
        <v>0</v>
      </c>
      <c r="H110" s="118">
        <f t="shared" si="46"/>
        <v>0</v>
      </c>
      <c r="I110" s="118">
        <f t="shared" si="46"/>
        <v>0</v>
      </c>
      <c r="J110" s="118">
        <f t="shared" si="46"/>
        <v>0</v>
      </c>
      <c r="K110" s="118">
        <f t="shared" si="46"/>
        <v>0</v>
      </c>
      <c r="L110" s="118">
        <f t="shared" si="46"/>
        <v>0</v>
      </c>
      <c r="M110" s="118">
        <f t="shared" si="46"/>
        <v>0</v>
      </c>
      <c r="N110" s="118">
        <f t="shared" si="46"/>
        <v>0</v>
      </c>
      <c r="O110" s="118">
        <f t="shared" si="46"/>
        <v>0</v>
      </c>
      <c r="P110" s="118">
        <f t="shared" si="46"/>
        <v>0</v>
      </c>
      <c r="Q110" s="118">
        <f t="shared" si="46"/>
        <v>0</v>
      </c>
      <c r="R110" s="118">
        <f t="shared" si="46"/>
        <v>0</v>
      </c>
      <c r="S110" s="118">
        <f t="shared" si="46"/>
        <v>0</v>
      </c>
      <c r="T110" s="118">
        <f t="shared" si="46"/>
        <v>0</v>
      </c>
      <c r="U110" s="118">
        <f t="shared" si="46"/>
        <v>0</v>
      </c>
      <c r="V110" s="118">
        <f t="shared" si="46"/>
        <v>0</v>
      </c>
      <c r="W110" s="118">
        <f t="shared" si="46"/>
        <v>0</v>
      </c>
      <c r="X110" s="118">
        <f t="shared" si="46"/>
        <v>0</v>
      </c>
      <c r="Y110" s="118">
        <f t="shared" si="46"/>
        <v>0</v>
      </c>
      <c r="Z110" s="118">
        <f t="shared" si="46"/>
        <v>0</v>
      </c>
      <c r="AA110" s="118">
        <f t="shared" si="46"/>
        <v>0</v>
      </c>
      <c r="AB110" s="118">
        <f t="shared" si="46"/>
        <v>0</v>
      </c>
      <c r="AC110" s="118">
        <f t="shared" si="46"/>
        <v>0</v>
      </c>
      <c r="AD110" s="98"/>
      <c r="AE110" s="62"/>
      <c r="AF110" s="62"/>
    </row>
    <row r="111" spans="1:33" ht="15" customHeight="1" thickBot="1">
      <c r="A111" s="226"/>
      <c r="B111" s="217"/>
      <c r="C111" s="163" t="s">
        <v>41</v>
      </c>
      <c r="D111" s="163"/>
      <c r="E111" s="119">
        <f>COS(ATAN(E110))</f>
        <v>1</v>
      </c>
      <c r="F111" s="119">
        <f t="shared" ref="F111:AC111" si="47">COS(ATAN(F110))</f>
        <v>1</v>
      </c>
      <c r="G111" s="119">
        <f t="shared" si="47"/>
        <v>1</v>
      </c>
      <c r="H111" s="119">
        <f t="shared" si="47"/>
        <v>1</v>
      </c>
      <c r="I111" s="119">
        <f t="shared" si="47"/>
        <v>1</v>
      </c>
      <c r="J111" s="119">
        <f t="shared" si="47"/>
        <v>1</v>
      </c>
      <c r="K111" s="119">
        <f t="shared" si="47"/>
        <v>1</v>
      </c>
      <c r="L111" s="119">
        <f t="shared" si="47"/>
        <v>1</v>
      </c>
      <c r="M111" s="119">
        <f t="shared" si="47"/>
        <v>1</v>
      </c>
      <c r="N111" s="119">
        <f t="shared" si="47"/>
        <v>1</v>
      </c>
      <c r="O111" s="119">
        <f t="shared" si="47"/>
        <v>1</v>
      </c>
      <c r="P111" s="119">
        <f t="shared" si="47"/>
        <v>1</v>
      </c>
      <c r="Q111" s="119">
        <f t="shared" si="47"/>
        <v>1</v>
      </c>
      <c r="R111" s="119">
        <f t="shared" si="47"/>
        <v>1</v>
      </c>
      <c r="S111" s="119">
        <f t="shared" si="47"/>
        <v>1</v>
      </c>
      <c r="T111" s="119">
        <f t="shared" si="47"/>
        <v>1</v>
      </c>
      <c r="U111" s="119">
        <f t="shared" si="47"/>
        <v>1</v>
      </c>
      <c r="V111" s="119">
        <f t="shared" si="47"/>
        <v>1</v>
      </c>
      <c r="W111" s="119">
        <f t="shared" si="47"/>
        <v>1</v>
      </c>
      <c r="X111" s="119">
        <f t="shared" si="47"/>
        <v>1</v>
      </c>
      <c r="Y111" s="119">
        <f t="shared" si="47"/>
        <v>1</v>
      </c>
      <c r="Z111" s="119">
        <f t="shared" si="47"/>
        <v>1</v>
      </c>
      <c r="AA111" s="119">
        <f t="shared" si="47"/>
        <v>1</v>
      </c>
      <c r="AB111" s="119">
        <f t="shared" si="47"/>
        <v>1</v>
      </c>
      <c r="AC111" s="119">
        <f t="shared" si="47"/>
        <v>1</v>
      </c>
      <c r="AD111" s="120"/>
      <c r="AE111" s="62"/>
      <c r="AF111" s="62"/>
    </row>
    <row r="112" spans="1:33" ht="15" customHeight="1">
      <c r="A112" s="201" t="s">
        <v>192</v>
      </c>
      <c r="B112" s="215" t="s">
        <v>213</v>
      </c>
      <c r="C112" s="161" t="s">
        <v>31</v>
      </c>
      <c r="D112" s="161" t="s">
        <v>32</v>
      </c>
      <c r="E112" s="113">
        <v>0.4</v>
      </c>
      <c r="F112" s="113">
        <v>0.4</v>
      </c>
      <c r="G112" s="113">
        <v>0.4</v>
      </c>
      <c r="H112" s="113">
        <v>0.4</v>
      </c>
      <c r="I112" s="113">
        <v>0.4</v>
      </c>
      <c r="J112" s="113">
        <v>0.4</v>
      </c>
      <c r="K112" s="113">
        <v>0.4</v>
      </c>
      <c r="L112" s="113">
        <v>0.4</v>
      </c>
      <c r="M112" s="113">
        <v>0.4</v>
      </c>
      <c r="N112" s="113">
        <v>0.4</v>
      </c>
      <c r="O112" s="113">
        <v>0.4</v>
      </c>
      <c r="P112" s="113">
        <v>0.4</v>
      </c>
      <c r="Q112" s="113">
        <v>0.4</v>
      </c>
      <c r="R112" s="113">
        <v>0.4</v>
      </c>
      <c r="S112" s="113">
        <v>0.4</v>
      </c>
      <c r="T112" s="113">
        <v>0.4</v>
      </c>
      <c r="U112" s="113">
        <v>0.4</v>
      </c>
      <c r="V112" s="113">
        <v>0.4</v>
      </c>
      <c r="W112" s="113">
        <v>0.4</v>
      </c>
      <c r="X112" s="113">
        <v>0.4</v>
      </c>
      <c r="Y112" s="113">
        <v>0.4</v>
      </c>
      <c r="Z112" s="113">
        <v>0.4</v>
      </c>
      <c r="AA112" s="113">
        <v>0.4</v>
      </c>
      <c r="AB112" s="113">
        <v>0.4</v>
      </c>
      <c r="AC112" s="113">
        <v>0.4</v>
      </c>
      <c r="AD112" s="114"/>
      <c r="AE112" s="62"/>
      <c r="AF112" s="62"/>
    </row>
    <row r="113" spans="1:35" ht="15" customHeight="1">
      <c r="A113" s="202"/>
      <c r="B113" s="216"/>
      <c r="C113" s="162" t="s">
        <v>34</v>
      </c>
      <c r="D113" s="162" t="s">
        <v>46</v>
      </c>
      <c r="E113" s="139">
        <v>25</v>
      </c>
      <c r="F113" s="139">
        <v>27</v>
      </c>
      <c r="G113" s="139">
        <v>24</v>
      </c>
      <c r="H113" s="139">
        <v>24</v>
      </c>
      <c r="I113" s="139">
        <v>24</v>
      </c>
      <c r="J113" s="139">
        <v>28.000000000000004</v>
      </c>
      <c r="K113" s="139">
        <v>41</v>
      </c>
      <c r="L113" s="139">
        <v>36</v>
      </c>
      <c r="M113" s="139">
        <v>36</v>
      </c>
      <c r="N113" s="139">
        <v>46</v>
      </c>
      <c r="O113" s="139">
        <v>38</v>
      </c>
      <c r="P113" s="139">
        <v>43.000000000000007</v>
      </c>
      <c r="Q113" s="139">
        <v>48</v>
      </c>
      <c r="R113" s="139">
        <v>38</v>
      </c>
      <c r="S113" s="139">
        <v>42.000000000000007</v>
      </c>
      <c r="T113" s="139">
        <v>38</v>
      </c>
      <c r="U113" s="139">
        <v>47</v>
      </c>
      <c r="V113" s="139">
        <v>47</v>
      </c>
      <c r="W113" s="139">
        <v>48</v>
      </c>
      <c r="X113" s="139">
        <v>40</v>
      </c>
      <c r="Y113" s="139">
        <v>49</v>
      </c>
      <c r="Z113" s="139">
        <v>52</v>
      </c>
      <c r="AA113" s="139">
        <v>49</v>
      </c>
      <c r="AB113" s="139">
        <v>40</v>
      </c>
      <c r="AC113" s="139">
        <v>29.000000000000004</v>
      </c>
      <c r="AD113" s="98"/>
      <c r="AE113" s="193" t="s">
        <v>276</v>
      </c>
      <c r="AF113" s="194"/>
      <c r="AG113" s="194"/>
    </row>
    <row r="114" spans="1:35" ht="15" customHeight="1">
      <c r="A114" s="202"/>
      <c r="B114" s="216"/>
      <c r="C114" s="162" t="s">
        <v>36</v>
      </c>
      <c r="D114" s="162" t="s">
        <v>48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98"/>
      <c r="AE114" s="193"/>
      <c r="AF114" s="194"/>
      <c r="AG114" s="194"/>
    </row>
    <row r="115" spans="1:35" ht="15" customHeight="1">
      <c r="A115" s="202"/>
      <c r="B115" s="216"/>
      <c r="C115" s="162" t="s">
        <v>38</v>
      </c>
      <c r="D115" s="162" t="s">
        <v>39</v>
      </c>
      <c r="E115" s="117">
        <f>SQRT(POWER(E113,2)+POWER(E114,2))/E112/1.73</f>
        <v>36.127167630057805</v>
      </c>
      <c r="F115" s="117">
        <f t="shared" ref="F115:AC115" si="48">SQRT(POWER(F113,2)+POWER(F114,2))/F112/1.73</f>
        <v>39.017341040462426</v>
      </c>
      <c r="G115" s="117">
        <f t="shared" si="48"/>
        <v>34.682080924855491</v>
      </c>
      <c r="H115" s="117">
        <f t="shared" si="48"/>
        <v>34.682080924855491</v>
      </c>
      <c r="I115" s="117">
        <f t="shared" si="48"/>
        <v>34.682080924855491</v>
      </c>
      <c r="J115" s="117">
        <f t="shared" si="48"/>
        <v>40.462427745664741</v>
      </c>
      <c r="K115" s="117">
        <f t="shared" si="48"/>
        <v>59.248554913294797</v>
      </c>
      <c r="L115" s="117">
        <f t="shared" si="48"/>
        <v>52.02312138728324</v>
      </c>
      <c r="M115" s="117">
        <f t="shared" si="48"/>
        <v>52.02312138728324</v>
      </c>
      <c r="N115" s="117">
        <f t="shared" si="48"/>
        <v>66.473988439306353</v>
      </c>
      <c r="O115" s="117">
        <f t="shared" si="48"/>
        <v>54.913294797687861</v>
      </c>
      <c r="P115" s="117">
        <f t="shared" si="48"/>
        <v>62.138728323699432</v>
      </c>
      <c r="Q115" s="117">
        <f t="shared" si="48"/>
        <v>69.364161849710982</v>
      </c>
      <c r="R115" s="117">
        <f t="shared" si="48"/>
        <v>54.913294797687861</v>
      </c>
      <c r="S115" s="117">
        <f t="shared" si="48"/>
        <v>60.693641618497118</v>
      </c>
      <c r="T115" s="117">
        <f t="shared" si="48"/>
        <v>54.913294797687861</v>
      </c>
      <c r="U115" s="117">
        <f t="shared" si="48"/>
        <v>67.919075144508668</v>
      </c>
      <c r="V115" s="117">
        <f t="shared" si="48"/>
        <v>67.919075144508668</v>
      </c>
      <c r="W115" s="117">
        <f t="shared" si="48"/>
        <v>69.364161849710982</v>
      </c>
      <c r="X115" s="117">
        <f t="shared" si="48"/>
        <v>57.80346820809249</v>
      </c>
      <c r="Y115" s="117">
        <f t="shared" si="48"/>
        <v>70.809248554913296</v>
      </c>
      <c r="Z115" s="117">
        <f t="shared" si="48"/>
        <v>75.144508670520239</v>
      </c>
      <c r="AA115" s="117">
        <f t="shared" si="48"/>
        <v>70.809248554913296</v>
      </c>
      <c r="AB115" s="117">
        <f t="shared" si="48"/>
        <v>57.80346820809249</v>
      </c>
      <c r="AC115" s="117">
        <f t="shared" si="48"/>
        <v>41.907514450867055</v>
      </c>
      <c r="AD115" s="98"/>
      <c r="AE115" s="62"/>
      <c r="AF115" s="62"/>
    </row>
    <row r="116" spans="1:35" ht="15" customHeight="1">
      <c r="A116" s="202"/>
      <c r="B116" s="216"/>
      <c r="C116" s="162" t="s">
        <v>40</v>
      </c>
      <c r="D116" s="162"/>
      <c r="E116" s="118">
        <f t="shared" ref="E116:AC116" si="49">E114/E113</f>
        <v>0</v>
      </c>
      <c r="F116" s="118">
        <f t="shared" si="49"/>
        <v>0</v>
      </c>
      <c r="G116" s="118">
        <f t="shared" si="49"/>
        <v>0</v>
      </c>
      <c r="H116" s="118">
        <f t="shared" si="49"/>
        <v>0</v>
      </c>
      <c r="I116" s="118">
        <f t="shared" si="49"/>
        <v>0</v>
      </c>
      <c r="J116" s="118">
        <f t="shared" si="49"/>
        <v>0</v>
      </c>
      <c r="K116" s="118">
        <f t="shared" si="49"/>
        <v>0</v>
      </c>
      <c r="L116" s="118">
        <f t="shared" si="49"/>
        <v>0</v>
      </c>
      <c r="M116" s="118">
        <f t="shared" si="49"/>
        <v>0</v>
      </c>
      <c r="N116" s="118">
        <f t="shared" si="49"/>
        <v>0</v>
      </c>
      <c r="O116" s="118">
        <f t="shared" si="49"/>
        <v>0</v>
      </c>
      <c r="P116" s="118">
        <f t="shared" si="49"/>
        <v>0</v>
      </c>
      <c r="Q116" s="118">
        <f t="shared" si="49"/>
        <v>0</v>
      </c>
      <c r="R116" s="118">
        <f t="shared" si="49"/>
        <v>0</v>
      </c>
      <c r="S116" s="118">
        <f t="shared" si="49"/>
        <v>0</v>
      </c>
      <c r="T116" s="118">
        <f t="shared" si="49"/>
        <v>0</v>
      </c>
      <c r="U116" s="118">
        <f t="shared" si="49"/>
        <v>0</v>
      </c>
      <c r="V116" s="118">
        <f t="shared" si="49"/>
        <v>0</v>
      </c>
      <c r="W116" s="118">
        <f t="shared" si="49"/>
        <v>0</v>
      </c>
      <c r="X116" s="118">
        <f t="shared" si="49"/>
        <v>0</v>
      </c>
      <c r="Y116" s="118">
        <f t="shared" si="49"/>
        <v>0</v>
      </c>
      <c r="Z116" s="118">
        <f t="shared" si="49"/>
        <v>0</v>
      </c>
      <c r="AA116" s="118">
        <f t="shared" si="49"/>
        <v>0</v>
      </c>
      <c r="AB116" s="118">
        <f t="shared" si="49"/>
        <v>0</v>
      </c>
      <c r="AC116" s="118">
        <f t="shared" si="49"/>
        <v>0</v>
      </c>
      <c r="AD116" s="98"/>
      <c r="AE116" s="62"/>
      <c r="AF116" s="62"/>
    </row>
    <row r="117" spans="1:35" ht="15" customHeight="1" thickBot="1">
      <c r="A117" s="203"/>
      <c r="B117" s="217"/>
      <c r="C117" s="163" t="s">
        <v>41</v>
      </c>
      <c r="D117" s="163"/>
      <c r="E117" s="119">
        <f t="shared" ref="E117:AC117" si="50">COS(ATAN(E116))</f>
        <v>1</v>
      </c>
      <c r="F117" s="119">
        <f t="shared" si="50"/>
        <v>1</v>
      </c>
      <c r="G117" s="119">
        <f t="shared" si="50"/>
        <v>1</v>
      </c>
      <c r="H117" s="119">
        <f t="shared" si="50"/>
        <v>1</v>
      </c>
      <c r="I117" s="119">
        <f t="shared" si="50"/>
        <v>1</v>
      </c>
      <c r="J117" s="119">
        <f t="shared" si="50"/>
        <v>1</v>
      </c>
      <c r="K117" s="119">
        <f t="shared" si="50"/>
        <v>1</v>
      </c>
      <c r="L117" s="119">
        <f t="shared" si="50"/>
        <v>1</v>
      </c>
      <c r="M117" s="119">
        <f t="shared" si="50"/>
        <v>1</v>
      </c>
      <c r="N117" s="119">
        <f t="shared" si="50"/>
        <v>1</v>
      </c>
      <c r="O117" s="119">
        <f t="shared" si="50"/>
        <v>1</v>
      </c>
      <c r="P117" s="119">
        <f t="shared" si="50"/>
        <v>1</v>
      </c>
      <c r="Q117" s="119">
        <f t="shared" si="50"/>
        <v>1</v>
      </c>
      <c r="R117" s="119">
        <f t="shared" si="50"/>
        <v>1</v>
      </c>
      <c r="S117" s="119">
        <f t="shared" si="50"/>
        <v>1</v>
      </c>
      <c r="T117" s="119">
        <f t="shared" si="50"/>
        <v>1</v>
      </c>
      <c r="U117" s="119">
        <f t="shared" si="50"/>
        <v>1</v>
      </c>
      <c r="V117" s="119">
        <f t="shared" si="50"/>
        <v>1</v>
      </c>
      <c r="W117" s="119">
        <f t="shared" si="50"/>
        <v>1</v>
      </c>
      <c r="X117" s="119">
        <f t="shared" si="50"/>
        <v>1</v>
      </c>
      <c r="Y117" s="119">
        <f t="shared" si="50"/>
        <v>1</v>
      </c>
      <c r="Z117" s="119">
        <f t="shared" si="50"/>
        <v>1</v>
      </c>
      <c r="AA117" s="119">
        <f t="shared" si="50"/>
        <v>1</v>
      </c>
      <c r="AB117" s="119">
        <f t="shared" si="50"/>
        <v>1</v>
      </c>
      <c r="AC117" s="119">
        <f t="shared" si="50"/>
        <v>1</v>
      </c>
      <c r="AD117" s="120"/>
    </row>
    <row r="118" spans="1:35" ht="15" customHeight="1">
      <c r="A118" s="201" t="s">
        <v>191</v>
      </c>
      <c r="B118" s="215" t="s">
        <v>214</v>
      </c>
      <c r="C118" s="161" t="s">
        <v>31</v>
      </c>
      <c r="D118" s="161" t="s">
        <v>32</v>
      </c>
      <c r="E118" s="113">
        <v>0.4</v>
      </c>
      <c r="F118" s="113">
        <v>0.4</v>
      </c>
      <c r="G118" s="113">
        <v>0.4</v>
      </c>
      <c r="H118" s="113">
        <v>0.4</v>
      </c>
      <c r="I118" s="113">
        <v>0.4</v>
      </c>
      <c r="J118" s="113">
        <v>0.4</v>
      </c>
      <c r="K118" s="113">
        <v>0.4</v>
      </c>
      <c r="L118" s="113">
        <v>0.4</v>
      </c>
      <c r="M118" s="113">
        <v>0.4</v>
      </c>
      <c r="N118" s="113">
        <v>0.4</v>
      </c>
      <c r="O118" s="113">
        <v>0.4</v>
      </c>
      <c r="P118" s="113">
        <v>0.4</v>
      </c>
      <c r="Q118" s="113">
        <v>0.4</v>
      </c>
      <c r="R118" s="113">
        <v>0.4</v>
      </c>
      <c r="S118" s="113">
        <v>0.4</v>
      </c>
      <c r="T118" s="113">
        <v>0.4</v>
      </c>
      <c r="U118" s="113">
        <v>0.4</v>
      </c>
      <c r="V118" s="113">
        <v>0.4</v>
      </c>
      <c r="W118" s="113">
        <v>0.4</v>
      </c>
      <c r="X118" s="113">
        <v>0.4</v>
      </c>
      <c r="Y118" s="113">
        <v>0.4</v>
      </c>
      <c r="Z118" s="113">
        <v>0.4</v>
      </c>
      <c r="AA118" s="113">
        <v>0.4</v>
      </c>
      <c r="AB118" s="113">
        <v>0.4</v>
      </c>
      <c r="AC118" s="113">
        <v>0.4</v>
      </c>
      <c r="AD118" s="114"/>
    </row>
    <row r="119" spans="1:35" ht="15" customHeight="1">
      <c r="A119" s="202"/>
      <c r="B119" s="216"/>
      <c r="C119" s="162" t="s">
        <v>34</v>
      </c>
      <c r="D119" s="162" t="s">
        <v>46</v>
      </c>
      <c r="E119" s="139">
        <v>8.8000000000000007</v>
      </c>
      <c r="F119" s="139">
        <v>7.1999999999999993</v>
      </c>
      <c r="G119" s="139">
        <v>7.1999999999999993</v>
      </c>
      <c r="H119" s="139">
        <v>7.1999999999999993</v>
      </c>
      <c r="I119" s="139">
        <v>6.4</v>
      </c>
      <c r="J119" s="139">
        <v>8.8000000000000007</v>
      </c>
      <c r="K119" s="139">
        <v>10.4</v>
      </c>
      <c r="L119" s="139">
        <v>16</v>
      </c>
      <c r="M119" s="139">
        <v>16</v>
      </c>
      <c r="N119" s="139">
        <v>9.6000000000000014</v>
      </c>
      <c r="O119" s="139">
        <v>10.4</v>
      </c>
      <c r="P119" s="139">
        <v>9.6000000000000014</v>
      </c>
      <c r="Q119" s="139">
        <v>8</v>
      </c>
      <c r="R119" s="139">
        <v>8.8000000000000007</v>
      </c>
      <c r="S119" s="139">
        <v>12</v>
      </c>
      <c r="T119" s="139">
        <v>8</v>
      </c>
      <c r="U119" s="139">
        <v>8</v>
      </c>
      <c r="V119" s="139">
        <v>12.8</v>
      </c>
      <c r="W119" s="139">
        <v>12.000000000000002</v>
      </c>
      <c r="X119" s="139">
        <v>10.4</v>
      </c>
      <c r="Y119" s="139">
        <v>11.200000000000001</v>
      </c>
      <c r="Z119" s="139">
        <v>13.599999999999998</v>
      </c>
      <c r="AA119" s="139">
        <v>12.8</v>
      </c>
      <c r="AB119" s="139">
        <v>8.8000000000000007</v>
      </c>
      <c r="AC119" s="139">
        <v>7.1999999999999993</v>
      </c>
      <c r="AD119" s="98"/>
      <c r="AE119" s="193" t="s">
        <v>276</v>
      </c>
      <c r="AF119" s="194"/>
      <c r="AG119" s="194"/>
    </row>
    <row r="120" spans="1:35" ht="15" customHeight="1">
      <c r="A120" s="202"/>
      <c r="B120" s="216"/>
      <c r="C120" s="162" t="s">
        <v>36</v>
      </c>
      <c r="D120" s="162" t="s">
        <v>48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98"/>
      <c r="AE120" s="193"/>
      <c r="AF120" s="194"/>
      <c r="AG120" s="194"/>
    </row>
    <row r="121" spans="1:35" ht="15" customHeight="1">
      <c r="A121" s="202"/>
      <c r="B121" s="216"/>
      <c r="C121" s="162" t="s">
        <v>38</v>
      </c>
      <c r="D121" s="162" t="s">
        <v>39</v>
      </c>
      <c r="E121" s="117">
        <f t="shared" ref="E121:AC121" si="51">SQRT(POWER(E119,2)+POWER(E120,2))/E118/1.73</f>
        <v>12.716763005780347</v>
      </c>
      <c r="F121" s="117">
        <f t="shared" si="51"/>
        <v>10.404624277456646</v>
      </c>
      <c r="G121" s="117">
        <f t="shared" si="51"/>
        <v>10.404624277456646</v>
      </c>
      <c r="H121" s="117">
        <f t="shared" si="51"/>
        <v>10.404624277456646</v>
      </c>
      <c r="I121" s="117">
        <f t="shared" si="51"/>
        <v>9.2485549132947984</v>
      </c>
      <c r="J121" s="117">
        <f t="shared" si="51"/>
        <v>12.716763005780347</v>
      </c>
      <c r="K121" s="117">
        <f t="shared" si="51"/>
        <v>15.028901734104046</v>
      </c>
      <c r="L121" s="117">
        <f t="shared" si="51"/>
        <v>23.121387283236995</v>
      </c>
      <c r="M121" s="117">
        <f t="shared" si="51"/>
        <v>23.121387283236995</v>
      </c>
      <c r="N121" s="117">
        <f t="shared" si="51"/>
        <v>13.872832369942198</v>
      </c>
      <c r="O121" s="117">
        <f t="shared" si="51"/>
        <v>15.028901734104046</v>
      </c>
      <c r="P121" s="117">
        <f t="shared" si="51"/>
        <v>13.872832369942198</v>
      </c>
      <c r="Q121" s="117">
        <f t="shared" si="51"/>
        <v>11.560693641618498</v>
      </c>
      <c r="R121" s="117">
        <f t="shared" si="51"/>
        <v>12.716763005780347</v>
      </c>
      <c r="S121" s="117">
        <f t="shared" si="51"/>
        <v>17.341040462427745</v>
      </c>
      <c r="T121" s="117">
        <f t="shared" si="51"/>
        <v>11.560693641618498</v>
      </c>
      <c r="U121" s="117">
        <f t="shared" si="51"/>
        <v>11.560693641618498</v>
      </c>
      <c r="V121" s="117">
        <f t="shared" si="51"/>
        <v>18.497109826589597</v>
      </c>
      <c r="W121" s="117">
        <f t="shared" si="51"/>
        <v>17.341040462427749</v>
      </c>
      <c r="X121" s="117">
        <f t="shared" si="51"/>
        <v>15.028901734104046</v>
      </c>
      <c r="Y121" s="117">
        <f t="shared" si="51"/>
        <v>16.184971098265898</v>
      </c>
      <c r="Z121" s="117">
        <f t="shared" si="51"/>
        <v>19.653179190751441</v>
      </c>
      <c r="AA121" s="117">
        <f t="shared" si="51"/>
        <v>18.497109826589597</v>
      </c>
      <c r="AB121" s="117">
        <f t="shared" si="51"/>
        <v>12.716763005780347</v>
      </c>
      <c r="AC121" s="117">
        <f t="shared" si="51"/>
        <v>10.404624277456646</v>
      </c>
      <c r="AD121" s="98"/>
    </row>
    <row r="122" spans="1:35" ht="15" customHeight="1">
      <c r="A122" s="202"/>
      <c r="B122" s="216"/>
      <c r="C122" s="162" t="s">
        <v>40</v>
      </c>
      <c r="D122" s="162"/>
      <c r="E122" s="118">
        <f t="shared" ref="E122:AC122" si="52">E120/E119</f>
        <v>0</v>
      </c>
      <c r="F122" s="118">
        <f t="shared" si="52"/>
        <v>0</v>
      </c>
      <c r="G122" s="118">
        <f t="shared" si="52"/>
        <v>0</v>
      </c>
      <c r="H122" s="118">
        <f t="shared" si="52"/>
        <v>0</v>
      </c>
      <c r="I122" s="118">
        <f t="shared" si="52"/>
        <v>0</v>
      </c>
      <c r="J122" s="118">
        <f t="shared" si="52"/>
        <v>0</v>
      </c>
      <c r="K122" s="118">
        <f t="shared" si="52"/>
        <v>0</v>
      </c>
      <c r="L122" s="118">
        <f t="shared" si="52"/>
        <v>0</v>
      </c>
      <c r="M122" s="118">
        <f t="shared" si="52"/>
        <v>0</v>
      </c>
      <c r="N122" s="118">
        <f t="shared" si="52"/>
        <v>0</v>
      </c>
      <c r="O122" s="118">
        <f t="shared" si="52"/>
        <v>0</v>
      </c>
      <c r="P122" s="118">
        <f t="shared" si="52"/>
        <v>0</v>
      </c>
      <c r="Q122" s="118">
        <f t="shared" si="52"/>
        <v>0</v>
      </c>
      <c r="R122" s="118">
        <f t="shared" si="52"/>
        <v>0</v>
      </c>
      <c r="S122" s="118">
        <f t="shared" si="52"/>
        <v>0</v>
      </c>
      <c r="T122" s="118">
        <f t="shared" si="52"/>
        <v>0</v>
      </c>
      <c r="U122" s="118">
        <f t="shared" si="52"/>
        <v>0</v>
      </c>
      <c r="V122" s="118">
        <f t="shared" si="52"/>
        <v>0</v>
      </c>
      <c r="W122" s="118">
        <f t="shared" si="52"/>
        <v>0</v>
      </c>
      <c r="X122" s="118">
        <f t="shared" si="52"/>
        <v>0</v>
      </c>
      <c r="Y122" s="118">
        <f t="shared" si="52"/>
        <v>0</v>
      </c>
      <c r="Z122" s="118">
        <f t="shared" si="52"/>
        <v>0</v>
      </c>
      <c r="AA122" s="118">
        <f t="shared" si="52"/>
        <v>0</v>
      </c>
      <c r="AB122" s="118">
        <f t="shared" si="52"/>
        <v>0</v>
      </c>
      <c r="AC122" s="118">
        <f t="shared" si="52"/>
        <v>0</v>
      </c>
      <c r="AD122" s="98"/>
    </row>
    <row r="123" spans="1:35" ht="15" customHeight="1" thickBot="1">
      <c r="A123" s="203"/>
      <c r="B123" s="217"/>
      <c r="C123" s="163" t="s">
        <v>41</v>
      </c>
      <c r="D123" s="163"/>
      <c r="E123" s="119">
        <f t="shared" ref="E123:AC123" si="53">COS(ATAN(E122))</f>
        <v>1</v>
      </c>
      <c r="F123" s="119">
        <f t="shared" si="53"/>
        <v>1</v>
      </c>
      <c r="G123" s="119">
        <f t="shared" si="53"/>
        <v>1</v>
      </c>
      <c r="H123" s="119">
        <f t="shared" si="53"/>
        <v>1</v>
      </c>
      <c r="I123" s="119">
        <f t="shared" si="53"/>
        <v>1</v>
      </c>
      <c r="J123" s="119">
        <f t="shared" si="53"/>
        <v>1</v>
      </c>
      <c r="K123" s="119">
        <f t="shared" si="53"/>
        <v>1</v>
      </c>
      <c r="L123" s="119">
        <f t="shared" si="53"/>
        <v>1</v>
      </c>
      <c r="M123" s="119">
        <f t="shared" si="53"/>
        <v>1</v>
      </c>
      <c r="N123" s="119">
        <f t="shared" si="53"/>
        <v>1</v>
      </c>
      <c r="O123" s="119">
        <f t="shared" si="53"/>
        <v>1</v>
      </c>
      <c r="P123" s="119">
        <f t="shared" si="53"/>
        <v>1</v>
      </c>
      <c r="Q123" s="119">
        <f t="shared" si="53"/>
        <v>1</v>
      </c>
      <c r="R123" s="119">
        <f t="shared" si="53"/>
        <v>1</v>
      </c>
      <c r="S123" s="119">
        <f t="shared" si="53"/>
        <v>1</v>
      </c>
      <c r="T123" s="119">
        <f t="shared" si="53"/>
        <v>1</v>
      </c>
      <c r="U123" s="119">
        <f t="shared" si="53"/>
        <v>1</v>
      </c>
      <c r="V123" s="119">
        <f t="shared" si="53"/>
        <v>1</v>
      </c>
      <c r="W123" s="119">
        <f t="shared" si="53"/>
        <v>1</v>
      </c>
      <c r="X123" s="119">
        <f t="shared" si="53"/>
        <v>1</v>
      </c>
      <c r="Y123" s="119">
        <f t="shared" si="53"/>
        <v>1</v>
      </c>
      <c r="Z123" s="119">
        <f t="shared" si="53"/>
        <v>1</v>
      </c>
      <c r="AA123" s="119">
        <f t="shared" si="53"/>
        <v>1</v>
      </c>
      <c r="AB123" s="119">
        <f t="shared" si="53"/>
        <v>1</v>
      </c>
      <c r="AC123" s="119">
        <f t="shared" si="53"/>
        <v>1</v>
      </c>
      <c r="AD123" s="120"/>
    </row>
    <row r="124" spans="1:35" ht="15" customHeight="1">
      <c r="A124" s="201" t="s">
        <v>190</v>
      </c>
      <c r="B124" s="204" t="s">
        <v>274</v>
      </c>
      <c r="C124" s="144" t="s">
        <v>31</v>
      </c>
      <c r="D124" s="161" t="s">
        <v>32</v>
      </c>
      <c r="E124" s="113">
        <v>6</v>
      </c>
      <c r="F124" s="113">
        <v>6</v>
      </c>
      <c r="G124" s="113">
        <v>6</v>
      </c>
      <c r="H124" s="113">
        <v>6</v>
      </c>
      <c r="I124" s="113">
        <v>6</v>
      </c>
      <c r="J124" s="113">
        <v>6</v>
      </c>
      <c r="K124" s="113">
        <v>6</v>
      </c>
      <c r="L124" s="113">
        <v>6</v>
      </c>
      <c r="M124" s="113">
        <v>6</v>
      </c>
      <c r="N124" s="113">
        <v>6</v>
      </c>
      <c r="O124" s="113">
        <v>6</v>
      </c>
      <c r="P124" s="113">
        <v>6</v>
      </c>
      <c r="Q124" s="113">
        <v>6</v>
      </c>
      <c r="R124" s="113">
        <v>6</v>
      </c>
      <c r="S124" s="113">
        <v>6</v>
      </c>
      <c r="T124" s="113">
        <v>6</v>
      </c>
      <c r="U124" s="113">
        <v>6</v>
      </c>
      <c r="V124" s="113">
        <v>6</v>
      </c>
      <c r="W124" s="113">
        <v>6</v>
      </c>
      <c r="X124" s="113">
        <v>6</v>
      </c>
      <c r="Y124" s="113">
        <v>6</v>
      </c>
      <c r="Z124" s="113">
        <v>6</v>
      </c>
      <c r="AA124" s="113">
        <v>6</v>
      </c>
      <c r="AB124" s="113">
        <v>6</v>
      </c>
      <c r="AC124" s="113">
        <v>6</v>
      </c>
      <c r="AD124" s="114"/>
    </row>
    <row r="125" spans="1:35" ht="15" customHeight="1">
      <c r="A125" s="202"/>
      <c r="B125" s="205"/>
      <c r="C125" s="145" t="s">
        <v>34</v>
      </c>
      <c r="D125" s="162" t="s">
        <v>46</v>
      </c>
      <c r="E125" s="139">
        <v>19.04</v>
      </c>
      <c r="F125" s="139">
        <v>17.944000000000003</v>
      </c>
      <c r="G125" s="139">
        <v>18.304000000000002</v>
      </c>
      <c r="H125" s="139">
        <v>18.28</v>
      </c>
      <c r="I125" s="139">
        <v>18.152000000000001</v>
      </c>
      <c r="J125" s="139">
        <v>19.923999999999999</v>
      </c>
      <c r="K125" s="139">
        <v>25.896000000000001</v>
      </c>
      <c r="L125" s="139">
        <v>23.984000000000002</v>
      </c>
      <c r="M125" s="139">
        <v>29.351999999999997</v>
      </c>
      <c r="N125" s="139">
        <v>26.868000000000002</v>
      </c>
      <c r="O125" s="139">
        <v>27.164000000000001</v>
      </c>
      <c r="P125" s="139">
        <v>25.916</v>
      </c>
      <c r="Q125" s="139">
        <v>26.536000000000001</v>
      </c>
      <c r="R125" s="139">
        <v>21.664000000000001</v>
      </c>
      <c r="S125" s="139">
        <v>22.975999999999999</v>
      </c>
      <c r="T125" s="139">
        <v>24.060000000000002</v>
      </c>
      <c r="U125" s="139">
        <v>23.936</v>
      </c>
      <c r="V125" s="139">
        <v>22.591999999999999</v>
      </c>
      <c r="W125" s="139">
        <v>27.216000000000001</v>
      </c>
      <c r="X125" s="139">
        <v>38.835999999999999</v>
      </c>
      <c r="Y125" s="139">
        <v>36.372</v>
      </c>
      <c r="Z125" s="139">
        <v>32.847999999999999</v>
      </c>
      <c r="AA125" s="139">
        <v>26.396000000000001</v>
      </c>
      <c r="AB125" s="139">
        <v>21.923999999999999</v>
      </c>
      <c r="AC125" s="139">
        <v>9.032</v>
      </c>
      <c r="AD125" s="98"/>
      <c r="AE125" s="168"/>
      <c r="AF125" s="187"/>
      <c r="AG125" s="108"/>
      <c r="AH125" s="108"/>
      <c r="AI125" s="108"/>
    </row>
    <row r="126" spans="1:35" ht="15" customHeight="1">
      <c r="A126" s="202"/>
      <c r="B126" s="205"/>
      <c r="C126" s="145" t="s">
        <v>36</v>
      </c>
      <c r="D126" s="162" t="s">
        <v>48</v>
      </c>
      <c r="E126" s="140">
        <v>6.6760000000000002</v>
      </c>
      <c r="F126" s="140">
        <v>7.7479999999999993</v>
      </c>
      <c r="G126" s="140">
        <v>8.1319999999999997</v>
      </c>
      <c r="H126" s="140">
        <v>7.4119999999999999</v>
      </c>
      <c r="I126" s="140">
        <v>6.1139999999999999</v>
      </c>
      <c r="J126" s="140">
        <v>6.7640000000000002</v>
      </c>
      <c r="K126" s="140">
        <v>6.4039999999999999</v>
      </c>
      <c r="L126" s="140">
        <v>6.5359999999999996</v>
      </c>
      <c r="M126" s="140">
        <v>6.6400000000000006</v>
      </c>
      <c r="N126" s="140">
        <v>6.8539999999999992</v>
      </c>
      <c r="O126" s="140">
        <v>7.6639999999999997</v>
      </c>
      <c r="P126" s="140">
        <v>7.4379999999999997</v>
      </c>
      <c r="Q126" s="140">
        <v>7.8559999999999999</v>
      </c>
      <c r="R126" s="140">
        <v>7.282</v>
      </c>
      <c r="S126" s="140">
        <v>7.484</v>
      </c>
      <c r="T126" s="140">
        <v>6.7940000000000005</v>
      </c>
      <c r="U126" s="140">
        <v>6.4239999999999995</v>
      </c>
      <c r="V126" s="140">
        <v>6.33</v>
      </c>
      <c r="W126" s="140">
        <v>6.5060000000000002</v>
      </c>
      <c r="X126" s="140">
        <v>7.3559999999999999</v>
      </c>
      <c r="Y126" s="140">
        <v>8.0019999999999989</v>
      </c>
      <c r="Z126" s="140">
        <v>8.161999999999999</v>
      </c>
      <c r="AA126" s="140">
        <v>7.93</v>
      </c>
      <c r="AB126" s="140">
        <v>7.7039999999999997</v>
      </c>
      <c r="AC126" s="140">
        <v>3.5939999999999999</v>
      </c>
      <c r="AD126" s="98"/>
    </row>
    <row r="127" spans="1:35" ht="15" customHeight="1">
      <c r="A127" s="202"/>
      <c r="B127" s="205"/>
      <c r="C127" s="145" t="s">
        <v>38</v>
      </c>
      <c r="D127" s="162" t="s">
        <v>39</v>
      </c>
      <c r="E127" s="117">
        <f t="shared" ref="E127:AC127" si="54">SQRT(POWER(E125,2)+POWER(E126,2))/E124/1.73</f>
        <v>1.9437847514227313</v>
      </c>
      <c r="F127" s="117">
        <f t="shared" si="54"/>
        <v>1.8829766023659456</v>
      </c>
      <c r="G127" s="117">
        <f t="shared" si="54"/>
        <v>1.9295881304103912</v>
      </c>
      <c r="H127" s="117">
        <f t="shared" si="54"/>
        <v>1.9003391252297983</v>
      </c>
      <c r="I127" s="117">
        <f t="shared" si="54"/>
        <v>1.8452803491342245</v>
      </c>
      <c r="J127" s="117">
        <f t="shared" si="54"/>
        <v>2.0270570765138656</v>
      </c>
      <c r="K127" s="117">
        <f t="shared" si="54"/>
        <v>2.5699513262681384</v>
      </c>
      <c r="L127" s="117">
        <f t="shared" si="54"/>
        <v>2.3948585104073459</v>
      </c>
      <c r="M127" s="117">
        <f t="shared" si="54"/>
        <v>2.899198343419318</v>
      </c>
      <c r="N127" s="117">
        <f t="shared" si="54"/>
        <v>2.6713339503246294</v>
      </c>
      <c r="O127" s="117">
        <f t="shared" si="54"/>
        <v>2.7191188626722367</v>
      </c>
      <c r="P127" s="117">
        <f t="shared" si="54"/>
        <v>2.597519223047188</v>
      </c>
      <c r="Q127" s="117">
        <f t="shared" si="54"/>
        <v>2.6661334626803708</v>
      </c>
      <c r="R127" s="117">
        <f t="shared" si="54"/>
        <v>2.2018418137172691</v>
      </c>
      <c r="S127" s="117">
        <f t="shared" si="54"/>
        <v>2.3279541628772011</v>
      </c>
      <c r="T127" s="117">
        <f t="shared" si="54"/>
        <v>2.4085588348616835</v>
      </c>
      <c r="U127" s="117">
        <f t="shared" si="54"/>
        <v>2.387577663515942</v>
      </c>
      <c r="V127" s="117">
        <f t="shared" si="54"/>
        <v>2.2603122270898051</v>
      </c>
      <c r="W127" s="117">
        <f t="shared" si="54"/>
        <v>2.6958408979154402</v>
      </c>
      <c r="X127" s="117">
        <f t="shared" si="54"/>
        <v>3.8079497192643066</v>
      </c>
      <c r="Y127" s="117">
        <f t="shared" si="54"/>
        <v>3.5878455229568083</v>
      </c>
      <c r="Z127" s="117">
        <f t="shared" si="54"/>
        <v>3.2607756623295003</v>
      </c>
      <c r="AA127" s="117">
        <f t="shared" si="54"/>
        <v>2.655245996626554</v>
      </c>
      <c r="AB127" s="117">
        <f t="shared" si="54"/>
        <v>2.238746457169456</v>
      </c>
      <c r="AC127" s="117">
        <f t="shared" si="54"/>
        <v>0.93649279720220791</v>
      </c>
      <c r="AD127" s="98"/>
    </row>
    <row r="128" spans="1:35" ht="15" customHeight="1">
      <c r="A128" s="202"/>
      <c r="B128" s="205"/>
      <c r="C128" s="145" t="s">
        <v>40</v>
      </c>
      <c r="D128" s="162"/>
      <c r="E128" s="118">
        <f t="shared" ref="E128:AC128" si="55">E126/E125</f>
        <v>0.35063025210084037</v>
      </c>
      <c r="F128" s="118">
        <f t="shared" si="55"/>
        <v>0.43178778421756564</v>
      </c>
      <c r="G128" s="118">
        <f t="shared" si="55"/>
        <v>0.44427447552447547</v>
      </c>
      <c r="H128" s="118">
        <f t="shared" si="55"/>
        <v>0.40547045951859956</v>
      </c>
      <c r="I128" s="118">
        <f t="shared" si="55"/>
        <v>0.33682238871749665</v>
      </c>
      <c r="J128" s="118">
        <f t="shared" si="55"/>
        <v>0.33949006223649869</v>
      </c>
      <c r="K128" s="118">
        <f t="shared" si="55"/>
        <v>0.2472968798270003</v>
      </c>
      <c r="L128" s="118">
        <f t="shared" si="55"/>
        <v>0.27251501000667105</v>
      </c>
      <c r="M128" s="118">
        <f t="shared" si="55"/>
        <v>0.22621967838648138</v>
      </c>
      <c r="N128" s="118">
        <f t="shared" si="55"/>
        <v>0.25509900253089174</v>
      </c>
      <c r="O128" s="118">
        <f t="shared" si="55"/>
        <v>0.28213812398763066</v>
      </c>
      <c r="P128" s="118">
        <f t="shared" si="55"/>
        <v>0.28700416730977002</v>
      </c>
      <c r="Q128" s="118">
        <f t="shared" si="55"/>
        <v>0.29605064817606269</v>
      </c>
      <c r="R128" s="118">
        <f t="shared" si="55"/>
        <v>0.33613367799113736</v>
      </c>
      <c r="S128" s="118">
        <f t="shared" si="55"/>
        <v>0.32573119777158777</v>
      </c>
      <c r="T128" s="118">
        <f t="shared" si="55"/>
        <v>0.2823773898586866</v>
      </c>
      <c r="U128" s="118">
        <f t="shared" si="55"/>
        <v>0.26838235294117646</v>
      </c>
      <c r="V128" s="118">
        <f t="shared" si="55"/>
        <v>0.28018767705382436</v>
      </c>
      <c r="W128" s="118">
        <f t="shared" si="55"/>
        <v>0.23905055849500295</v>
      </c>
      <c r="X128" s="118">
        <f t="shared" si="55"/>
        <v>0.18941188587908128</v>
      </c>
      <c r="Y128" s="118">
        <f t="shared" si="55"/>
        <v>0.22000439898823268</v>
      </c>
      <c r="Z128" s="118">
        <f t="shared" si="55"/>
        <v>0.24847783731125181</v>
      </c>
      <c r="AA128" s="118">
        <f t="shared" si="55"/>
        <v>0.30042430671313836</v>
      </c>
      <c r="AB128" s="118">
        <f t="shared" si="55"/>
        <v>0.35139573070607555</v>
      </c>
      <c r="AC128" s="118">
        <f t="shared" si="55"/>
        <v>0.39791851195748446</v>
      </c>
      <c r="AD128" s="98"/>
    </row>
    <row r="129" spans="1:32" s="71" customFormat="1" ht="15" customHeight="1" thickBot="1">
      <c r="A129" s="203"/>
      <c r="B129" s="206"/>
      <c r="C129" s="146" t="s">
        <v>41</v>
      </c>
      <c r="D129" s="163"/>
      <c r="E129" s="119">
        <f t="shared" ref="E129:AC129" si="56">COS(ATAN(E128))</f>
        <v>0.94367276167154934</v>
      </c>
      <c r="F129" s="119">
        <f t="shared" si="56"/>
        <v>0.91807251014408608</v>
      </c>
      <c r="G129" s="119">
        <f t="shared" si="56"/>
        <v>0.91386918742420842</v>
      </c>
      <c r="H129" s="119">
        <f t="shared" si="56"/>
        <v>0.92671827606573087</v>
      </c>
      <c r="I129" s="119">
        <f t="shared" si="56"/>
        <v>0.94768667121103967</v>
      </c>
      <c r="J129" s="119">
        <f t="shared" si="56"/>
        <v>0.9469198096111241</v>
      </c>
      <c r="K129" s="119">
        <f t="shared" si="56"/>
        <v>0.97075678529834319</v>
      </c>
      <c r="L129" s="119">
        <f t="shared" si="56"/>
        <v>0.96481578868381812</v>
      </c>
      <c r="M129" s="119">
        <f t="shared" si="56"/>
        <v>0.97535433239963765</v>
      </c>
      <c r="N129" s="119">
        <f t="shared" si="56"/>
        <v>0.96896882025694553</v>
      </c>
      <c r="O129" s="119">
        <f t="shared" si="56"/>
        <v>0.96242783643370133</v>
      </c>
      <c r="P129" s="119">
        <f t="shared" si="56"/>
        <v>0.96119576247290706</v>
      </c>
      <c r="Q129" s="119">
        <f t="shared" si="56"/>
        <v>0.95886224617070148</v>
      </c>
      <c r="R129" s="119">
        <f t="shared" si="56"/>
        <v>0.94788396957696064</v>
      </c>
      <c r="S129" s="119">
        <f t="shared" si="56"/>
        <v>0.95082949278498419</v>
      </c>
      <c r="T129" s="119">
        <f t="shared" si="56"/>
        <v>0.96236763727535024</v>
      </c>
      <c r="U129" s="119">
        <f t="shared" si="56"/>
        <v>0.96582115852616868</v>
      </c>
      <c r="V129" s="119">
        <f t="shared" si="56"/>
        <v>0.96291708294845557</v>
      </c>
      <c r="W129" s="119">
        <f t="shared" si="56"/>
        <v>0.97259646144047696</v>
      </c>
      <c r="X129" s="119">
        <f t="shared" si="56"/>
        <v>0.98253025767506907</v>
      </c>
      <c r="Y129" s="119">
        <f t="shared" si="56"/>
        <v>0.97664356515740358</v>
      </c>
      <c r="Z129" s="119">
        <f t="shared" si="56"/>
        <v>0.97048909028747732</v>
      </c>
      <c r="AA129" s="119">
        <f t="shared" si="56"/>
        <v>0.95771436918919994</v>
      </c>
      <c r="AB129" s="119">
        <f t="shared" si="56"/>
        <v>0.94344704446530669</v>
      </c>
      <c r="AC129" s="119">
        <f t="shared" si="56"/>
        <v>0.92914208988974467</v>
      </c>
      <c r="AD129" s="120"/>
    </row>
    <row r="130" spans="1:32" s="71" customFormat="1" ht="15" customHeight="1">
      <c r="A130" s="201" t="s">
        <v>189</v>
      </c>
      <c r="B130" s="215" t="s">
        <v>273</v>
      </c>
      <c r="C130" s="161" t="s">
        <v>31</v>
      </c>
      <c r="D130" s="161" t="s">
        <v>32</v>
      </c>
      <c r="E130" s="113">
        <v>10</v>
      </c>
      <c r="F130" s="113">
        <v>10</v>
      </c>
      <c r="G130" s="113">
        <v>10</v>
      </c>
      <c r="H130" s="113">
        <v>10</v>
      </c>
      <c r="I130" s="113">
        <v>10</v>
      </c>
      <c r="J130" s="113">
        <v>10</v>
      </c>
      <c r="K130" s="113">
        <v>10</v>
      </c>
      <c r="L130" s="113">
        <v>10</v>
      </c>
      <c r="M130" s="113">
        <v>10</v>
      </c>
      <c r="N130" s="113">
        <v>10</v>
      </c>
      <c r="O130" s="113">
        <v>10</v>
      </c>
      <c r="P130" s="113">
        <v>10</v>
      </c>
      <c r="Q130" s="113">
        <v>10</v>
      </c>
      <c r="R130" s="113">
        <v>10</v>
      </c>
      <c r="S130" s="113">
        <v>10</v>
      </c>
      <c r="T130" s="113">
        <v>10</v>
      </c>
      <c r="U130" s="113">
        <v>10</v>
      </c>
      <c r="V130" s="113">
        <v>10</v>
      </c>
      <c r="W130" s="113">
        <v>10</v>
      </c>
      <c r="X130" s="113">
        <v>10</v>
      </c>
      <c r="Y130" s="113">
        <v>10</v>
      </c>
      <c r="Z130" s="113">
        <v>10</v>
      </c>
      <c r="AA130" s="113">
        <v>10</v>
      </c>
      <c r="AB130" s="113">
        <v>10</v>
      </c>
      <c r="AC130" s="113">
        <v>10</v>
      </c>
      <c r="AD130" s="114"/>
    </row>
    <row r="131" spans="1:32" s="71" customFormat="1" ht="15" customHeight="1">
      <c r="A131" s="202"/>
      <c r="B131" s="216"/>
      <c r="C131" s="162" t="s">
        <v>34</v>
      </c>
      <c r="D131" s="162" t="s">
        <v>46</v>
      </c>
      <c r="E131" s="139">
        <v>35.512</v>
      </c>
      <c r="F131" s="139">
        <v>42.751999999999995</v>
      </c>
      <c r="G131" s="139">
        <v>35.055999999999997</v>
      </c>
      <c r="H131" s="139">
        <v>18.216000000000001</v>
      </c>
      <c r="I131" s="139">
        <v>18.155999999999999</v>
      </c>
      <c r="J131" s="139">
        <v>22.475999999999999</v>
      </c>
      <c r="K131" s="139">
        <v>101.116</v>
      </c>
      <c r="L131" s="139">
        <v>127.46000000000001</v>
      </c>
      <c r="M131" s="139">
        <v>126.608</v>
      </c>
      <c r="N131" s="139">
        <v>140.66</v>
      </c>
      <c r="O131" s="139">
        <v>118.16800000000001</v>
      </c>
      <c r="P131" s="139">
        <v>109.94800000000001</v>
      </c>
      <c r="Q131" s="139">
        <v>116.876</v>
      </c>
      <c r="R131" s="139">
        <v>87.548000000000002</v>
      </c>
      <c r="S131" s="139">
        <v>100.292</v>
      </c>
      <c r="T131" s="139">
        <v>115.75999999999999</v>
      </c>
      <c r="U131" s="139">
        <v>109.52000000000001</v>
      </c>
      <c r="V131" s="139">
        <v>99.352000000000004</v>
      </c>
      <c r="W131" s="139">
        <v>91.78</v>
      </c>
      <c r="X131" s="139">
        <v>89.067999999999998</v>
      </c>
      <c r="Y131" s="139">
        <v>77.412000000000006</v>
      </c>
      <c r="Z131" s="139">
        <v>71.436000000000007</v>
      </c>
      <c r="AA131" s="166">
        <v>26.772000000000002</v>
      </c>
      <c r="AB131" s="166">
        <v>22.496000000000002</v>
      </c>
      <c r="AC131" s="139">
        <v>21.96</v>
      </c>
      <c r="AD131" s="98"/>
    </row>
    <row r="132" spans="1:32" s="71" customFormat="1" ht="15" customHeight="1">
      <c r="A132" s="202"/>
      <c r="B132" s="216"/>
      <c r="C132" s="162" t="s">
        <v>36</v>
      </c>
      <c r="D132" s="162" t="s">
        <v>48</v>
      </c>
      <c r="E132" s="140">
        <v>25.184000000000001</v>
      </c>
      <c r="F132" s="140">
        <v>28.114000000000001</v>
      </c>
      <c r="G132" s="140">
        <v>25.68</v>
      </c>
      <c r="H132" s="140">
        <v>18.684000000000001</v>
      </c>
      <c r="I132" s="140">
        <v>18.338000000000001</v>
      </c>
      <c r="J132" s="140">
        <v>23.488</v>
      </c>
      <c r="K132" s="140">
        <v>67.325999999999993</v>
      </c>
      <c r="L132" s="140">
        <v>88.043999999999997</v>
      </c>
      <c r="M132" s="140">
        <v>84.563999999999993</v>
      </c>
      <c r="N132" s="140">
        <v>91.921999999999997</v>
      </c>
      <c r="O132" s="140">
        <v>71.378</v>
      </c>
      <c r="P132" s="140">
        <v>74.037999999999997</v>
      </c>
      <c r="Q132" s="140">
        <v>76.721999999999994</v>
      </c>
      <c r="R132" s="140">
        <v>55.652000000000001</v>
      </c>
      <c r="S132" s="140">
        <v>51.188000000000002</v>
      </c>
      <c r="T132" s="140">
        <v>57.165999999999997</v>
      </c>
      <c r="U132" s="140">
        <v>57.43</v>
      </c>
      <c r="V132" s="140">
        <v>52.468000000000004</v>
      </c>
      <c r="W132" s="140">
        <v>53.47</v>
      </c>
      <c r="X132" s="140">
        <v>49.769999999999996</v>
      </c>
      <c r="Y132" s="140">
        <v>47.112000000000002</v>
      </c>
      <c r="Z132" s="140">
        <v>39.841999999999999</v>
      </c>
      <c r="AA132" s="167">
        <v>19.788</v>
      </c>
      <c r="AB132" s="167">
        <v>18.71</v>
      </c>
      <c r="AC132" s="140">
        <v>18.68</v>
      </c>
      <c r="AD132" s="98"/>
    </row>
    <row r="133" spans="1:32" s="71" customFormat="1" ht="15" customHeight="1">
      <c r="A133" s="202"/>
      <c r="B133" s="216"/>
      <c r="C133" s="162" t="s">
        <v>38</v>
      </c>
      <c r="D133" s="162" t="s">
        <v>39</v>
      </c>
      <c r="E133" s="117">
        <f>SQRT(POWER(E131,2)+POWER(E132,2))/E130/1.73</f>
        <v>2.5165003938704036</v>
      </c>
      <c r="F133" s="117">
        <f t="shared" ref="F133:AC133" si="57">SQRT(POWER(F131,2)+POWER(F132,2))/F130/1.73</f>
        <v>2.9576688125455273</v>
      </c>
      <c r="G133" s="117">
        <f t="shared" si="57"/>
        <v>2.5118819752334618</v>
      </c>
      <c r="H133" s="117">
        <f t="shared" si="57"/>
        <v>1.508343277245854</v>
      </c>
      <c r="I133" s="117">
        <f t="shared" si="57"/>
        <v>1.4916459985839077</v>
      </c>
      <c r="J133" s="117">
        <f t="shared" si="57"/>
        <v>1.8791521857701965</v>
      </c>
      <c r="K133" s="117">
        <f t="shared" si="57"/>
        <v>7.0219285202147352</v>
      </c>
      <c r="L133" s="117">
        <f t="shared" si="57"/>
        <v>8.9544638880469112</v>
      </c>
      <c r="M133" s="117">
        <f t="shared" si="57"/>
        <v>8.8006906529616717</v>
      </c>
      <c r="N133" s="117">
        <f t="shared" si="57"/>
        <v>9.7128558756208978</v>
      </c>
      <c r="O133" s="117">
        <f t="shared" si="57"/>
        <v>7.9799137871440857</v>
      </c>
      <c r="P133" s="117">
        <f t="shared" si="57"/>
        <v>7.6619992109664787</v>
      </c>
      <c r="Q133" s="117">
        <f t="shared" si="57"/>
        <v>8.0813847603712201</v>
      </c>
      <c r="R133" s="117">
        <f t="shared" si="57"/>
        <v>5.9964788046036883</v>
      </c>
      <c r="S133" s="117">
        <f t="shared" si="57"/>
        <v>6.5086542489965922</v>
      </c>
      <c r="T133" s="117">
        <f t="shared" si="57"/>
        <v>7.4627678327470184</v>
      </c>
      <c r="U133" s="117">
        <f t="shared" si="57"/>
        <v>7.1482198724846233</v>
      </c>
      <c r="V133" s="117">
        <f t="shared" si="57"/>
        <v>6.494525365877247</v>
      </c>
      <c r="W133" s="117">
        <f t="shared" si="57"/>
        <v>6.1398628704579119</v>
      </c>
      <c r="X133" s="117">
        <f t="shared" si="57"/>
        <v>5.8976993686998913</v>
      </c>
      <c r="Y133" s="117">
        <f t="shared" si="57"/>
        <v>5.2382057473944732</v>
      </c>
      <c r="Z133" s="117">
        <f t="shared" si="57"/>
        <v>4.7280576617216097</v>
      </c>
      <c r="AA133" s="117">
        <f t="shared" si="57"/>
        <v>1.9243476286741512</v>
      </c>
      <c r="AB133" s="117">
        <f t="shared" si="57"/>
        <v>1.691316160817415</v>
      </c>
      <c r="AC133" s="117">
        <f t="shared" si="57"/>
        <v>1.6664891259420074</v>
      </c>
      <c r="AD133" s="98"/>
    </row>
    <row r="134" spans="1:32" s="71" customFormat="1" ht="15" customHeight="1">
      <c r="A134" s="202"/>
      <c r="B134" s="216"/>
      <c r="C134" s="162" t="s">
        <v>40</v>
      </c>
      <c r="D134" s="162"/>
      <c r="E134" s="118">
        <f>E132/E131</f>
        <v>0.70916873169632799</v>
      </c>
      <c r="F134" s="118">
        <f t="shared" ref="F134:AC134" si="58">F132/F131</f>
        <v>0.65760666167664683</v>
      </c>
      <c r="G134" s="118">
        <f t="shared" si="58"/>
        <v>0.73254221816522136</v>
      </c>
      <c r="H134" s="118">
        <f t="shared" si="58"/>
        <v>1.0256916996047432</v>
      </c>
      <c r="I134" s="118">
        <f t="shared" si="58"/>
        <v>1.0100242344128665</v>
      </c>
      <c r="J134" s="118">
        <f t="shared" si="58"/>
        <v>1.0450258053034347</v>
      </c>
      <c r="K134" s="118">
        <f t="shared" si="58"/>
        <v>0.66582934451521014</v>
      </c>
      <c r="L134" s="118">
        <f t="shared" si="58"/>
        <v>0.69075788482661216</v>
      </c>
      <c r="M134" s="118">
        <f t="shared" si="58"/>
        <v>0.66791987868065206</v>
      </c>
      <c r="N134" s="118">
        <f t="shared" si="58"/>
        <v>0.65350490544575568</v>
      </c>
      <c r="O134" s="118">
        <f t="shared" si="58"/>
        <v>0.6040383183264505</v>
      </c>
      <c r="P134" s="118">
        <f t="shared" si="58"/>
        <v>0.67339105759086104</v>
      </c>
      <c r="Q134" s="118">
        <f t="shared" si="58"/>
        <v>0.65643930319312771</v>
      </c>
      <c r="R134" s="118">
        <f t="shared" si="58"/>
        <v>0.63567414446931969</v>
      </c>
      <c r="S134" s="118">
        <f t="shared" si="58"/>
        <v>0.51038966218641568</v>
      </c>
      <c r="T134" s="118">
        <f t="shared" si="58"/>
        <v>0.49383206634416033</v>
      </c>
      <c r="U134" s="118">
        <f t="shared" si="58"/>
        <v>0.5243791088385682</v>
      </c>
      <c r="V134" s="118">
        <f t="shared" si="58"/>
        <v>0.52810210161848781</v>
      </c>
      <c r="W134" s="118">
        <f t="shared" si="58"/>
        <v>0.58258879930268026</v>
      </c>
      <c r="X134" s="118">
        <f t="shared" si="58"/>
        <v>0.55878654511160009</v>
      </c>
      <c r="Y134" s="118">
        <f t="shared" si="58"/>
        <v>0.60858781584250499</v>
      </c>
      <c r="Z134" s="118">
        <f t="shared" si="58"/>
        <v>0.55772999608040752</v>
      </c>
      <c r="AA134" s="118">
        <f t="shared" si="58"/>
        <v>0.73913043478260865</v>
      </c>
      <c r="AB134" s="118">
        <f t="shared" si="58"/>
        <v>0.83170341394025604</v>
      </c>
      <c r="AC134" s="118">
        <f t="shared" si="58"/>
        <v>0.85063752276867022</v>
      </c>
      <c r="AD134" s="98"/>
    </row>
    <row r="135" spans="1:32" s="71" customFormat="1" ht="15" customHeight="1" thickBot="1">
      <c r="A135" s="203"/>
      <c r="B135" s="217"/>
      <c r="C135" s="163" t="s">
        <v>41</v>
      </c>
      <c r="D135" s="163"/>
      <c r="E135" s="119">
        <f>COS(ATAN(E134))</f>
        <v>0.81570293730361043</v>
      </c>
      <c r="F135" s="119">
        <f t="shared" ref="F135:AC135" si="59">COS(ATAN(F134))</f>
        <v>0.83552758251709458</v>
      </c>
      <c r="G135" s="119">
        <f t="shared" si="59"/>
        <v>0.80670923295054675</v>
      </c>
      <c r="H135" s="119">
        <f t="shared" si="59"/>
        <v>0.69808245428138449</v>
      </c>
      <c r="I135" s="119">
        <f t="shared" si="59"/>
        <v>0.70357160464510304</v>
      </c>
      <c r="J135" s="119">
        <f t="shared" si="59"/>
        <v>0.69137069433926412</v>
      </c>
      <c r="K135" s="119">
        <f t="shared" si="59"/>
        <v>0.83237182983325775</v>
      </c>
      <c r="L135" s="119">
        <f t="shared" si="59"/>
        <v>0.82278851642233253</v>
      </c>
      <c r="M135" s="119">
        <f t="shared" si="59"/>
        <v>0.83156899742037171</v>
      </c>
      <c r="N135" s="119">
        <f t="shared" si="59"/>
        <v>0.83710043083806551</v>
      </c>
      <c r="O135" s="119">
        <f t="shared" si="59"/>
        <v>0.85596416370037409</v>
      </c>
      <c r="P135" s="119">
        <f t="shared" si="59"/>
        <v>0.82946702910736669</v>
      </c>
      <c r="Q135" s="119">
        <f t="shared" si="59"/>
        <v>0.8359753124758641</v>
      </c>
      <c r="R135" s="119">
        <f t="shared" si="59"/>
        <v>0.84392494321782863</v>
      </c>
      <c r="S135" s="119">
        <f t="shared" si="59"/>
        <v>0.89069494426128748</v>
      </c>
      <c r="T135" s="119">
        <f t="shared" si="59"/>
        <v>0.89662838637521047</v>
      </c>
      <c r="U135" s="119">
        <f t="shared" si="59"/>
        <v>0.88562410657212309</v>
      </c>
      <c r="V135" s="119">
        <f t="shared" si="59"/>
        <v>0.88426633970574764</v>
      </c>
      <c r="W135" s="119">
        <f t="shared" si="59"/>
        <v>0.8640587622347119</v>
      </c>
      <c r="X135" s="119">
        <f t="shared" si="59"/>
        <v>0.8729572303535913</v>
      </c>
      <c r="Y135" s="119">
        <f t="shared" si="59"/>
        <v>0.85423946609019696</v>
      </c>
      <c r="Z135" s="119">
        <f t="shared" si="59"/>
        <v>0.87334987226228722</v>
      </c>
      <c r="AA135" s="119">
        <f t="shared" si="59"/>
        <v>0.80417614146632543</v>
      </c>
      <c r="AB135" s="119">
        <f t="shared" si="59"/>
        <v>0.76883722330234794</v>
      </c>
      <c r="AC135" s="119">
        <f t="shared" si="59"/>
        <v>0.76169963673311347</v>
      </c>
      <c r="AD135" s="120"/>
    </row>
    <row r="136" spans="1:32" s="71" customFormat="1" ht="1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</row>
    <row r="137" spans="1:32" s="71" customFormat="1" ht="15" customHeight="1">
      <c r="A137" s="207" t="s">
        <v>121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</row>
    <row r="138" spans="1:32" s="71" customFormat="1" ht="15" customHeight="1" thickBo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</row>
    <row r="139" spans="1:32" ht="15" customHeight="1">
      <c r="A139" s="201" t="s">
        <v>187</v>
      </c>
      <c r="B139" s="204" t="s">
        <v>186</v>
      </c>
      <c r="C139" s="161" t="s">
        <v>31</v>
      </c>
      <c r="D139" s="161" t="s">
        <v>32</v>
      </c>
      <c r="E139" s="113">
        <v>0.4</v>
      </c>
      <c r="F139" s="113">
        <v>0.4</v>
      </c>
      <c r="G139" s="113">
        <v>0.4</v>
      </c>
      <c r="H139" s="113">
        <v>0.4</v>
      </c>
      <c r="I139" s="113">
        <v>0.4</v>
      </c>
      <c r="J139" s="113">
        <v>0.4</v>
      </c>
      <c r="K139" s="113">
        <v>0.4</v>
      </c>
      <c r="L139" s="113">
        <v>0.4</v>
      </c>
      <c r="M139" s="113">
        <v>0.4</v>
      </c>
      <c r="N139" s="113">
        <v>0.4</v>
      </c>
      <c r="O139" s="113">
        <v>0.4</v>
      </c>
      <c r="P139" s="113">
        <v>0.4</v>
      </c>
      <c r="Q139" s="113">
        <v>0.4</v>
      </c>
      <c r="R139" s="113">
        <v>0.4</v>
      </c>
      <c r="S139" s="113">
        <v>0.4</v>
      </c>
      <c r="T139" s="113">
        <v>0.4</v>
      </c>
      <c r="U139" s="113">
        <v>0.4</v>
      </c>
      <c r="V139" s="113">
        <v>0.4</v>
      </c>
      <c r="W139" s="113">
        <v>0.4</v>
      </c>
      <c r="X139" s="113">
        <v>0.4</v>
      </c>
      <c r="Y139" s="113">
        <v>0.4</v>
      </c>
      <c r="Z139" s="113">
        <v>0.4</v>
      </c>
      <c r="AA139" s="113">
        <v>0.4</v>
      </c>
      <c r="AB139" s="113">
        <v>0.4</v>
      </c>
      <c r="AC139" s="113">
        <v>0.4</v>
      </c>
      <c r="AD139" s="114"/>
      <c r="AE139" s="71" t="s">
        <v>386</v>
      </c>
      <c r="AF139" s="74" t="s">
        <v>385</v>
      </c>
    </row>
    <row r="140" spans="1:32" ht="15" customHeight="1">
      <c r="A140" s="202"/>
      <c r="B140" s="205"/>
      <c r="C140" s="162" t="s">
        <v>34</v>
      </c>
      <c r="D140" s="162" t="s">
        <v>46</v>
      </c>
      <c r="E140" s="139">
        <v>55.519999999999996</v>
      </c>
      <c r="F140" s="139">
        <v>54.56</v>
      </c>
      <c r="G140" s="139">
        <v>54.400000000000006</v>
      </c>
      <c r="H140" s="139">
        <v>54.24</v>
      </c>
      <c r="I140" s="139">
        <v>54.080000000000005</v>
      </c>
      <c r="J140" s="139">
        <v>55.679999999999993</v>
      </c>
      <c r="K140" s="139">
        <v>61.44</v>
      </c>
      <c r="L140" s="139">
        <v>74.88000000000001</v>
      </c>
      <c r="M140" s="139">
        <v>88</v>
      </c>
      <c r="N140" s="139">
        <v>86.88000000000001</v>
      </c>
      <c r="O140" s="139">
        <v>89.440000000000012</v>
      </c>
      <c r="P140" s="139">
        <v>92.96</v>
      </c>
      <c r="Q140" s="139">
        <v>92.32</v>
      </c>
      <c r="R140" s="139">
        <v>96.64</v>
      </c>
      <c r="S140" s="139">
        <v>90.399999999999991</v>
      </c>
      <c r="T140" s="139">
        <v>93.759999999999991</v>
      </c>
      <c r="U140" s="139">
        <v>92.96</v>
      </c>
      <c r="V140" s="139">
        <v>81.44</v>
      </c>
      <c r="W140" s="139">
        <v>73.760000000000005</v>
      </c>
      <c r="X140" s="139">
        <v>63.52</v>
      </c>
      <c r="Y140" s="139">
        <v>56.48</v>
      </c>
      <c r="Z140" s="139">
        <v>54.88</v>
      </c>
      <c r="AA140" s="139">
        <v>57.44</v>
      </c>
      <c r="AB140" s="139">
        <v>55.519999999999996</v>
      </c>
      <c r="AC140" s="139">
        <v>53.760000000000005</v>
      </c>
      <c r="AD140" s="122"/>
    </row>
    <row r="141" spans="1:32" ht="15" customHeight="1">
      <c r="A141" s="202"/>
      <c r="B141" s="205"/>
      <c r="C141" s="162" t="s">
        <v>36</v>
      </c>
      <c r="D141" s="162" t="s">
        <v>48</v>
      </c>
      <c r="E141" s="140">
        <v>14.719999999999999</v>
      </c>
      <c r="F141" s="140">
        <v>14.399999999999999</v>
      </c>
      <c r="G141" s="140">
        <v>14.719999999999999</v>
      </c>
      <c r="H141" s="140">
        <v>14.719999999999999</v>
      </c>
      <c r="I141" s="140">
        <v>14.719999999999999</v>
      </c>
      <c r="J141" s="140">
        <v>15.2</v>
      </c>
      <c r="K141" s="140">
        <v>15.68</v>
      </c>
      <c r="L141" s="140">
        <v>17.760000000000002</v>
      </c>
      <c r="M141" s="140">
        <v>18.88</v>
      </c>
      <c r="N141" s="140">
        <v>17.760000000000002</v>
      </c>
      <c r="O141" s="140">
        <v>18.400000000000002</v>
      </c>
      <c r="P141" s="140">
        <v>18.080000000000002</v>
      </c>
      <c r="Q141" s="140">
        <v>18.720000000000002</v>
      </c>
      <c r="R141" s="140">
        <v>19.04</v>
      </c>
      <c r="S141" s="140">
        <v>17.920000000000002</v>
      </c>
      <c r="T141" s="140">
        <v>18.080000000000002</v>
      </c>
      <c r="U141" s="140">
        <v>17.920000000000002</v>
      </c>
      <c r="V141" s="140">
        <v>17.440000000000001</v>
      </c>
      <c r="W141" s="140">
        <v>17.12</v>
      </c>
      <c r="X141" s="140">
        <v>16.48</v>
      </c>
      <c r="Y141" s="140">
        <v>15.04</v>
      </c>
      <c r="Z141" s="140">
        <v>14.239999999999998</v>
      </c>
      <c r="AA141" s="140">
        <v>14.559999999999999</v>
      </c>
      <c r="AB141" s="140">
        <v>15.04</v>
      </c>
      <c r="AC141" s="140">
        <v>14.559999999999999</v>
      </c>
      <c r="AD141" s="98"/>
    </row>
    <row r="142" spans="1:32" ht="15" customHeight="1">
      <c r="A142" s="202"/>
      <c r="B142" s="205"/>
      <c r="C142" s="162" t="s">
        <v>38</v>
      </c>
      <c r="D142" s="162" t="s">
        <v>39</v>
      </c>
      <c r="E142" s="117">
        <f t="shared" ref="E142:AC142" si="60">SQRT(POWER(E140,2)+POWER(E141,2))/E139/1.73</f>
        <v>83.003204107701421</v>
      </c>
      <c r="F142" s="117">
        <f t="shared" si="60"/>
        <v>81.543793286362501</v>
      </c>
      <c r="G142" s="117">
        <f t="shared" si="60"/>
        <v>81.439814891103126</v>
      </c>
      <c r="H142" s="117">
        <f t="shared" si="60"/>
        <v>81.216649819841948</v>
      </c>
      <c r="I142" s="117">
        <f t="shared" si="60"/>
        <v>80.993529902891055</v>
      </c>
      <c r="J142" s="117">
        <f t="shared" si="60"/>
        <v>83.406699191446009</v>
      </c>
      <c r="K142" s="117">
        <f t="shared" si="60"/>
        <v>91.631898511118436</v>
      </c>
      <c r="L142" s="117">
        <f t="shared" si="60"/>
        <v>111.2100272129034</v>
      </c>
      <c r="M142" s="117">
        <f t="shared" si="60"/>
        <v>130.06145145815157</v>
      </c>
      <c r="N142" s="117">
        <f t="shared" si="60"/>
        <v>128.14547848957577</v>
      </c>
      <c r="O142" s="117">
        <f t="shared" si="60"/>
        <v>131.95527852048826</v>
      </c>
      <c r="P142" s="117">
        <f t="shared" si="60"/>
        <v>136.85244242868635</v>
      </c>
      <c r="Q142" s="117">
        <f t="shared" si="60"/>
        <v>136.12548628737198</v>
      </c>
      <c r="R142" s="117">
        <f t="shared" si="60"/>
        <v>142.33782162376784</v>
      </c>
      <c r="S142" s="117">
        <f t="shared" si="60"/>
        <v>133.17778579862656</v>
      </c>
      <c r="T142" s="117">
        <f t="shared" si="60"/>
        <v>137.98742425512694</v>
      </c>
      <c r="U142" s="117">
        <f t="shared" si="60"/>
        <v>136.80848852072054</v>
      </c>
      <c r="V142" s="117">
        <f t="shared" si="60"/>
        <v>120.35609343875871</v>
      </c>
      <c r="W142" s="117">
        <f t="shared" si="60"/>
        <v>109.4230493184247</v>
      </c>
      <c r="X142" s="117">
        <f t="shared" si="60"/>
        <v>94.830954264585642</v>
      </c>
      <c r="Y142" s="117">
        <f t="shared" si="60"/>
        <v>84.462715733983345</v>
      </c>
      <c r="Z142" s="117">
        <f t="shared" si="60"/>
        <v>81.932618602802506</v>
      </c>
      <c r="AA142" s="117">
        <f t="shared" si="60"/>
        <v>85.630956027350521</v>
      </c>
      <c r="AB142" s="117">
        <f t="shared" si="60"/>
        <v>83.122914760017125</v>
      </c>
      <c r="AC142" s="117">
        <f t="shared" si="60"/>
        <v>80.486674972572942</v>
      </c>
      <c r="AD142" s="98"/>
    </row>
    <row r="143" spans="1:32" ht="15" customHeight="1">
      <c r="A143" s="202"/>
      <c r="B143" s="205"/>
      <c r="C143" s="162" t="s">
        <v>40</v>
      </c>
      <c r="D143" s="162"/>
      <c r="E143" s="118">
        <f t="shared" ref="E143:AC143" si="61">E141/E140</f>
        <v>0.26512968299711814</v>
      </c>
      <c r="F143" s="118">
        <f t="shared" si="61"/>
        <v>0.26392961876832843</v>
      </c>
      <c r="G143" s="118">
        <f t="shared" si="61"/>
        <v>0.27058823529411757</v>
      </c>
      <c r="H143" s="118">
        <f t="shared" si="61"/>
        <v>0.27138643067846607</v>
      </c>
      <c r="I143" s="118">
        <f t="shared" si="61"/>
        <v>0.27218934911242598</v>
      </c>
      <c r="J143" s="118">
        <f t="shared" si="61"/>
        <v>0.27298850574712646</v>
      </c>
      <c r="K143" s="118">
        <f t="shared" si="61"/>
        <v>0.25520833333333331</v>
      </c>
      <c r="L143" s="118">
        <f t="shared" si="61"/>
        <v>0.23717948717948717</v>
      </c>
      <c r="M143" s="118">
        <f t="shared" si="61"/>
        <v>0.21454545454545454</v>
      </c>
      <c r="N143" s="118">
        <f t="shared" si="61"/>
        <v>0.20441988950276244</v>
      </c>
      <c r="O143" s="118">
        <f t="shared" si="61"/>
        <v>0.20572450805008943</v>
      </c>
      <c r="P143" s="118">
        <f t="shared" si="61"/>
        <v>0.19449225473321863</v>
      </c>
      <c r="Q143" s="118">
        <f t="shared" si="61"/>
        <v>0.20277296360485272</v>
      </c>
      <c r="R143" s="118">
        <f t="shared" si="61"/>
        <v>0.19701986754966885</v>
      </c>
      <c r="S143" s="118">
        <f t="shared" si="61"/>
        <v>0.19823008849557525</v>
      </c>
      <c r="T143" s="118">
        <f t="shared" si="61"/>
        <v>0.19283276450511949</v>
      </c>
      <c r="U143" s="118">
        <f t="shared" si="61"/>
        <v>0.19277108433734944</v>
      </c>
      <c r="V143" s="118">
        <f t="shared" si="61"/>
        <v>0.21414538310412576</v>
      </c>
      <c r="W143" s="118">
        <f t="shared" si="61"/>
        <v>0.23210412147505421</v>
      </c>
      <c r="X143" s="118">
        <f t="shared" si="61"/>
        <v>0.25944584382871538</v>
      </c>
      <c r="Y143" s="118">
        <f t="shared" si="61"/>
        <v>0.26628895184135976</v>
      </c>
      <c r="Z143" s="118">
        <f t="shared" si="61"/>
        <v>0.25947521865889212</v>
      </c>
      <c r="AA143" s="118">
        <f t="shared" si="61"/>
        <v>0.25348189415041783</v>
      </c>
      <c r="AB143" s="118">
        <f t="shared" si="61"/>
        <v>0.27089337175792505</v>
      </c>
      <c r="AC143" s="118">
        <f t="shared" si="61"/>
        <v>0.27083333333333326</v>
      </c>
      <c r="AD143" s="98"/>
    </row>
    <row r="144" spans="1:32" ht="15" customHeight="1" thickBot="1">
      <c r="A144" s="203"/>
      <c r="B144" s="206"/>
      <c r="C144" s="163" t="s">
        <v>41</v>
      </c>
      <c r="D144" s="163"/>
      <c r="E144" s="119">
        <f t="shared" ref="E144:AC144" si="62">COS(ATAN(E143))</f>
        <v>0.96660381650722493</v>
      </c>
      <c r="F144" s="119">
        <f t="shared" si="62"/>
        <v>0.96689064192730068</v>
      </c>
      <c r="G144" s="119">
        <f t="shared" si="62"/>
        <v>0.96528604427849463</v>
      </c>
      <c r="H144" s="119">
        <f t="shared" si="62"/>
        <v>0.96509155529121682</v>
      </c>
      <c r="I144" s="119">
        <f t="shared" si="62"/>
        <v>0.96489545660055831</v>
      </c>
      <c r="J144" s="119">
        <f t="shared" si="62"/>
        <v>0.9646998205860754</v>
      </c>
      <c r="K144" s="119">
        <f t="shared" si="62"/>
        <v>0.96894344229762852</v>
      </c>
      <c r="L144" s="119">
        <f t="shared" si="62"/>
        <v>0.97300661817475087</v>
      </c>
      <c r="M144" s="119">
        <f t="shared" si="62"/>
        <v>0.97775035286854994</v>
      </c>
      <c r="N144" s="119">
        <f t="shared" si="62"/>
        <v>0.97973907802131222</v>
      </c>
      <c r="O144" s="119">
        <f t="shared" si="62"/>
        <v>0.97948756853426533</v>
      </c>
      <c r="P144" s="119">
        <f t="shared" si="62"/>
        <v>0.98160659562659158</v>
      </c>
      <c r="Q144" s="119">
        <f t="shared" si="62"/>
        <v>0.98005456775843736</v>
      </c>
      <c r="R144" s="119">
        <f t="shared" si="62"/>
        <v>0.98113893832018495</v>
      </c>
      <c r="S144" s="119">
        <f t="shared" si="62"/>
        <v>0.9809131257657252</v>
      </c>
      <c r="T144" s="119">
        <f t="shared" si="62"/>
        <v>0.98191070824872329</v>
      </c>
      <c r="U144" s="119">
        <f t="shared" si="62"/>
        <v>0.98192196674449006</v>
      </c>
      <c r="V144" s="119">
        <f t="shared" si="62"/>
        <v>0.9778305186646814</v>
      </c>
      <c r="W144" s="119">
        <f t="shared" si="62"/>
        <v>0.97410551103856824</v>
      </c>
      <c r="X144" s="119">
        <f t="shared" si="62"/>
        <v>0.96795300887033575</v>
      </c>
      <c r="Y144" s="119">
        <f t="shared" si="62"/>
        <v>0.96632574977680485</v>
      </c>
      <c r="Z144" s="119">
        <f t="shared" si="62"/>
        <v>0.96794609685269128</v>
      </c>
      <c r="AA144" s="119">
        <f t="shared" si="62"/>
        <v>0.96934314642369235</v>
      </c>
      <c r="AB144" s="119">
        <f t="shared" si="62"/>
        <v>0.96521174822209543</v>
      </c>
      <c r="AC144" s="119">
        <f t="shared" si="62"/>
        <v>0.96522637191994354</v>
      </c>
      <c r="AD144" s="120"/>
    </row>
    <row r="145" spans="1:33" ht="15" customHeight="1">
      <c r="A145" s="201" t="s">
        <v>187</v>
      </c>
      <c r="B145" s="204" t="s">
        <v>185</v>
      </c>
      <c r="C145" s="161" t="s">
        <v>31</v>
      </c>
      <c r="D145" s="161" t="s">
        <v>32</v>
      </c>
      <c r="E145" s="113">
        <v>0.4</v>
      </c>
      <c r="F145" s="113">
        <v>0.4</v>
      </c>
      <c r="G145" s="113">
        <v>0.4</v>
      </c>
      <c r="H145" s="113">
        <v>0.4</v>
      </c>
      <c r="I145" s="113">
        <v>0.4</v>
      </c>
      <c r="J145" s="113">
        <v>0.4</v>
      </c>
      <c r="K145" s="113">
        <v>0.4</v>
      </c>
      <c r="L145" s="113">
        <v>0.4</v>
      </c>
      <c r="M145" s="113">
        <v>0.4</v>
      </c>
      <c r="N145" s="113">
        <v>0.4</v>
      </c>
      <c r="O145" s="113">
        <v>0.4</v>
      </c>
      <c r="P145" s="113">
        <v>0.4</v>
      </c>
      <c r="Q145" s="113">
        <v>0.4</v>
      </c>
      <c r="R145" s="113">
        <v>0.4</v>
      </c>
      <c r="S145" s="113">
        <v>0.4</v>
      </c>
      <c r="T145" s="113">
        <v>0.4</v>
      </c>
      <c r="U145" s="113">
        <v>0.4</v>
      </c>
      <c r="V145" s="113">
        <v>0.4</v>
      </c>
      <c r="W145" s="113">
        <v>0.4</v>
      </c>
      <c r="X145" s="113">
        <v>0.4</v>
      </c>
      <c r="Y145" s="113">
        <v>0.4</v>
      </c>
      <c r="Z145" s="113">
        <v>0.4</v>
      </c>
      <c r="AA145" s="113">
        <v>0.4</v>
      </c>
      <c r="AB145" s="113">
        <v>0.4</v>
      </c>
      <c r="AC145" s="113">
        <v>0.4</v>
      </c>
      <c r="AD145" s="114"/>
    </row>
    <row r="146" spans="1:33" ht="15" customHeight="1">
      <c r="A146" s="202"/>
      <c r="B146" s="205"/>
      <c r="C146" s="162" t="s">
        <v>34</v>
      </c>
      <c r="D146" s="162" t="s">
        <v>46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22"/>
      <c r="AE146" s="193" t="s">
        <v>271</v>
      </c>
      <c r="AF146" s="194"/>
      <c r="AG146" s="194"/>
    </row>
    <row r="147" spans="1:33" ht="15" customHeight="1">
      <c r="A147" s="202"/>
      <c r="B147" s="205"/>
      <c r="C147" s="162" t="s">
        <v>36</v>
      </c>
      <c r="D147" s="162" t="s">
        <v>48</v>
      </c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98"/>
      <c r="AE147" s="193"/>
      <c r="AF147" s="194"/>
      <c r="AG147" s="194"/>
    </row>
    <row r="148" spans="1:33" ht="15" customHeight="1">
      <c r="A148" s="202"/>
      <c r="B148" s="205"/>
      <c r="C148" s="162" t="s">
        <v>38</v>
      </c>
      <c r="D148" s="162" t="s">
        <v>39</v>
      </c>
      <c r="E148" s="117">
        <f t="shared" ref="E148:AC148" si="63">SQRT(POWER(E146,2)+POWER(E147,2))/E145/1.73</f>
        <v>0</v>
      </c>
      <c r="F148" s="117">
        <f t="shared" si="63"/>
        <v>0</v>
      </c>
      <c r="G148" s="117">
        <f t="shared" si="63"/>
        <v>0</v>
      </c>
      <c r="H148" s="117">
        <f t="shared" si="63"/>
        <v>0</v>
      </c>
      <c r="I148" s="117">
        <f t="shared" si="63"/>
        <v>0</v>
      </c>
      <c r="J148" s="117">
        <f t="shared" si="63"/>
        <v>0</v>
      </c>
      <c r="K148" s="117">
        <f t="shared" si="63"/>
        <v>0</v>
      </c>
      <c r="L148" s="117">
        <f t="shared" si="63"/>
        <v>0</v>
      </c>
      <c r="M148" s="117">
        <f t="shared" si="63"/>
        <v>0</v>
      </c>
      <c r="N148" s="117">
        <f t="shared" si="63"/>
        <v>0</v>
      </c>
      <c r="O148" s="117">
        <f t="shared" si="63"/>
        <v>0</v>
      </c>
      <c r="P148" s="117">
        <f t="shared" si="63"/>
        <v>0</v>
      </c>
      <c r="Q148" s="117">
        <f t="shared" si="63"/>
        <v>0</v>
      </c>
      <c r="R148" s="117">
        <f t="shared" si="63"/>
        <v>0</v>
      </c>
      <c r="S148" s="117">
        <f t="shared" si="63"/>
        <v>0</v>
      </c>
      <c r="T148" s="117">
        <f t="shared" si="63"/>
        <v>0</v>
      </c>
      <c r="U148" s="117">
        <f t="shared" si="63"/>
        <v>0</v>
      </c>
      <c r="V148" s="117">
        <f t="shared" si="63"/>
        <v>0</v>
      </c>
      <c r="W148" s="117">
        <f t="shared" si="63"/>
        <v>0</v>
      </c>
      <c r="X148" s="117">
        <f t="shared" si="63"/>
        <v>0</v>
      </c>
      <c r="Y148" s="117">
        <f t="shared" si="63"/>
        <v>0</v>
      </c>
      <c r="Z148" s="117">
        <f t="shared" si="63"/>
        <v>0</v>
      </c>
      <c r="AA148" s="117">
        <f t="shared" si="63"/>
        <v>0</v>
      </c>
      <c r="AB148" s="117">
        <f t="shared" si="63"/>
        <v>0</v>
      </c>
      <c r="AC148" s="117">
        <f t="shared" si="63"/>
        <v>0</v>
      </c>
      <c r="AD148" s="98"/>
    </row>
    <row r="149" spans="1:33" ht="15" customHeight="1">
      <c r="A149" s="202"/>
      <c r="B149" s="205"/>
      <c r="C149" s="162" t="s">
        <v>40</v>
      </c>
      <c r="D149" s="162"/>
      <c r="E149" s="118" t="e">
        <f t="shared" ref="E149:AC149" si="64">E147/E146</f>
        <v>#DIV/0!</v>
      </c>
      <c r="F149" s="118" t="e">
        <f t="shared" si="64"/>
        <v>#DIV/0!</v>
      </c>
      <c r="G149" s="118" t="e">
        <f t="shared" si="64"/>
        <v>#DIV/0!</v>
      </c>
      <c r="H149" s="118" t="e">
        <f t="shared" si="64"/>
        <v>#DIV/0!</v>
      </c>
      <c r="I149" s="118" t="e">
        <f t="shared" si="64"/>
        <v>#DIV/0!</v>
      </c>
      <c r="J149" s="118" t="e">
        <f t="shared" si="64"/>
        <v>#DIV/0!</v>
      </c>
      <c r="K149" s="118" t="e">
        <f t="shared" si="64"/>
        <v>#DIV/0!</v>
      </c>
      <c r="L149" s="118" t="e">
        <f t="shared" si="64"/>
        <v>#DIV/0!</v>
      </c>
      <c r="M149" s="118" t="e">
        <f t="shared" si="64"/>
        <v>#DIV/0!</v>
      </c>
      <c r="N149" s="118" t="e">
        <f t="shared" si="64"/>
        <v>#DIV/0!</v>
      </c>
      <c r="O149" s="118" t="e">
        <f t="shared" si="64"/>
        <v>#DIV/0!</v>
      </c>
      <c r="P149" s="118" t="e">
        <f t="shared" si="64"/>
        <v>#DIV/0!</v>
      </c>
      <c r="Q149" s="118" t="e">
        <f t="shared" si="64"/>
        <v>#DIV/0!</v>
      </c>
      <c r="R149" s="118" t="e">
        <f t="shared" si="64"/>
        <v>#DIV/0!</v>
      </c>
      <c r="S149" s="118" t="e">
        <f t="shared" si="64"/>
        <v>#DIV/0!</v>
      </c>
      <c r="T149" s="118" t="e">
        <f t="shared" si="64"/>
        <v>#DIV/0!</v>
      </c>
      <c r="U149" s="118" t="e">
        <f t="shared" si="64"/>
        <v>#DIV/0!</v>
      </c>
      <c r="V149" s="118" t="e">
        <f t="shared" si="64"/>
        <v>#DIV/0!</v>
      </c>
      <c r="W149" s="118" t="e">
        <f t="shared" si="64"/>
        <v>#DIV/0!</v>
      </c>
      <c r="X149" s="118" t="e">
        <f t="shared" si="64"/>
        <v>#DIV/0!</v>
      </c>
      <c r="Y149" s="118" t="e">
        <f t="shared" si="64"/>
        <v>#DIV/0!</v>
      </c>
      <c r="Z149" s="118" t="e">
        <f t="shared" si="64"/>
        <v>#DIV/0!</v>
      </c>
      <c r="AA149" s="118" t="e">
        <f t="shared" si="64"/>
        <v>#DIV/0!</v>
      </c>
      <c r="AB149" s="118" t="e">
        <f t="shared" si="64"/>
        <v>#DIV/0!</v>
      </c>
      <c r="AC149" s="118" t="e">
        <f t="shared" si="64"/>
        <v>#DIV/0!</v>
      </c>
      <c r="AD149" s="98"/>
    </row>
    <row r="150" spans="1:33" ht="15" customHeight="1" thickBot="1">
      <c r="A150" s="203"/>
      <c r="B150" s="206"/>
      <c r="C150" s="163" t="s">
        <v>41</v>
      </c>
      <c r="D150" s="163"/>
      <c r="E150" s="119" t="e">
        <f t="shared" ref="E150:AC150" si="65">COS(ATAN(E149))</f>
        <v>#DIV/0!</v>
      </c>
      <c r="F150" s="119" t="e">
        <f t="shared" si="65"/>
        <v>#DIV/0!</v>
      </c>
      <c r="G150" s="119" t="e">
        <f t="shared" si="65"/>
        <v>#DIV/0!</v>
      </c>
      <c r="H150" s="119" t="e">
        <f t="shared" si="65"/>
        <v>#DIV/0!</v>
      </c>
      <c r="I150" s="119" t="e">
        <f t="shared" si="65"/>
        <v>#DIV/0!</v>
      </c>
      <c r="J150" s="119" t="e">
        <f t="shared" si="65"/>
        <v>#DIV/0!</v>
      </c>
      <c r="K150" s="119" t="e">
        <f t="shared" si="65"/>
        <v>#DIV/0!</v>
      </c>
      <c r="L150" s="119" t="e">
        <f t="shared" si="65"/>
        <v>#DIV/0!</v>
      </c>
      <c r="M150" s="119" t="e">
        <f t="shared" si="65"/>
        <v>#DIV/0!</v>
      </c>
      <c r="N150" s="119" t="e">
        <f t="shared" si="65"/>
        <v>#DIV/0!</v>
      </c>
      <c r="O150" s="119" t="e">
        <f t="shared" si="65"/>
        <v>#DIV/0!</v>
      </c>
      <c r="P150" s="119" t="e">
        <f t="shared" si="65"/>
        <v>#DIV/0!</v>
      </c>
      <c r="Q150" s="119" t="e">
        <f t="shared" si="65"/>
        <v>#DIV/0!</v>
      </c>
      <c r="R150" s="119" t="e">
        <f t="shared" si="65"/>
        <v>#DIV/0!</v>
      </c>
      <c r="S150" s="119" t="e">
        <f t="shared" si="65"/>
        <v>#DIV/0!</v>
      </c>
      <c r="T150" s="119" t="e">
        <f t="shared" si="65"/>
        <v>#DIV/0!</v>
      </c>
      <c r="U150" s="119" t="e">
        <f t="shared" si="65"/>
        <v>#DIV/0!</v>
      </c>
      <c r="V150" s="119" t="e">
        <f t="shared" si="65"/>
        <v>#DIV/0!</v>
      </c>
      <c r="W150" s="119" t="e">
        <f t="shared" si="65"/>
        <v>#DIV/0!</v>
      </c>
      <c r="X150" s="119" t="e">
        <f t="shared" si="65"/>
        <v>#DIV/0!</v>
      </c>
      <c r="Y150" s="119" t="e">
        <f t="shared" si="65"/>
        <v>#DIV/0!</v>
      </c>
      <c r="Z150" s="119" t="e">
        <f t="shared" si="65"/>
        <v>#DIV/0!</v>
      </c>
      <c r="AA150" s="119" t="e">
        <f t="shared" si="65"/>
        <v>#DIV/0!</v>
      </c>
      <c r="AB150" s="119" t="e">
        <f t="shared" si="65"/>
        <v>#DIV/0!</v>
      </c>
      <c r="AC150" s="119" t="e">
        <f t="shared" si="65"/>
        <v>#DIV/0!</v>
      </c>
      <c r="AD150" s="120"/>
    </row>
    <row r="151" spans="1:33" ht="15" customHeight="1">
      <c r="A151" s="201" t="s">
        <v>182</v>
      </c>
      <c r="B151" s="204" t="s">
        <v>181</v>
      </c>
      <c r="C151" s="161" t="s">
        <v>31</v>
      </c>
      <c r="D151" s="161" t="s">
        <v>32</v>
      </c>
      <c r="E151" s="113">
        <v>0.4</v>
      </c>
      <c r="F151" s="113">
        <v>0.4</v>
      </c>
      <c r="G151" s="113">
        <v>0.4</v>
      </c>
      <c r="H151" s="113">
        <v>0.4</v>
      </c>
      <c r="I151" s="113">
        <v>0.4</v>
      </c>
      <c r="J151" s="113">
        <v>0.4</v>
      </c>
      <c r="K151" s="113">
        <v>0.4</v>
      </c>
      <c r="L151" s="113">
        <v>0.4</v>
      </c>
      <c r="M151" s="113">
        <v>0.4</v>
      </c>
      <c r="N151" s="113">
        <v>0.4</v>
      </c>
      <c r="O151" s="113">
        <v>0.4</v>
      </c>
      <c r="P151" s="113">
        <v>0.4</v>
      </c>
      <c r="Q151" s="113">
        <v>0.4</v>
      </c>
      <c r="R151" s="113">
        <v>0.4</v>
      </c>
      <c r="S151" s="113">
        <v>0.4</v>
      </c>
      <c r="T151" s="113">
        <v>0.4</v>
      </c>
      <c r="U151" s="113">
        <v>0.4</v>
      </c>
      <c r="V151" s="113">
        <v>0.4</v>
      </c>
      <c r="W151" s="113">
        <v>0.4</v>
      </c>
      <c r="X151" s="113">
        <v>0.4</v>
      </c>
      <c r="Y151" s="113">
        <v>0.4</v>
      </c>
      <c r="Z151" s="113">
        <v>0.4</v>
      </c>
      <c r="AA151" s="113">
        <v>0.4</v>
      </c>
      <c r="AB151" s="113">
        <v>0.4</v>
      </c>
      <c r="AC151" s="113">
        <v>0.4</v>
      </c>
      <c r="AD151" s="114"/>
      <c r="AE151" s="71" t="s">
        <v>386</v>
      </c>
      <c r="AF151" s="74" t="s">
        <v>387</v>
      </c>
    </row>
    <row r="152" spans="1:33" ht="15" customHeight="1">
      <c r="A152" s="202"/>
      <c r="B152" s="205"/>
      <c r="C152" s="162" t="s">
        <v>34</v>
      </c>
      <c r="D152" s="162" t="s">
        <v>46</v>
      </c>
      <c r="E152" s="139">
        <v>14.899999999999999</v>
      </c>
      <c r="F152" s="139">
        <v>15.1</v>
      </c>
      <c r="G152" s="139">
        <v>14.7</v>
      </c>
      <c r="H152" s="139">
        <v>13.3</v>
      </c>
      <c r="I152" s="139">
        <v>12.4</v>
      </c>
      <c r="J152" s="139">
        <v>14.099999999999998</v>
      </c>
      <c r="K152" s="139">
        <v>26.1</v>
      </c>
      <c r="L152" s="139">
        <v>30</v>
      </c>
      <c r="M152" s="139">
        <v>40.300000000000004</v>
      </c>
      <c r="N152" s="139">
        <v>37.6</v>
      </c>
      <c r="O152" s="139">
        <v>36.6</v>
      </c>
      <c r="P152" s="139">
        <v>37.1</v>
      </c>
      <c r="Q152" s="139">
        <v>48</v>
      </c>
      <c r="R152" s="139">
        <v>43.3</v>
      </c>
      <c r="S152" s="139">
        <v>38.6</v>
      </c>
      <c r="T152" s="139">
        <v>35.299999999999997</v>
      </c>
      <c r="U152" s="139">
        <v>29.9</v>
      </c>
      <c r="V152" s="139">
        <v>22</v>
      </c>
      <c r="W152" s="139">
        <v>18.5</v>
      </c>
      <c r="X152" s="139">
        <v>16.900000000000002</v>
      </c>
      <c r="Y152" s="139">
        <v>15.2</v>
      </c>
      <c r="Z152" s="139">
        <v>17.100000000000001</v>
      </c>
      <c r="AA152" s="139">
        <v>16.3</v>
      </c>
      <c r="AB152" s="139">
        <v>16.2</v>
      </c>
      <c r="AC152" s="139">
        <v>15.299999999999999</v>
      </c>
      <c r="AD152" s="122"/>
    </row>
    <row r="153" spans="1:33" ht="15" customHeight="1">
      <c r="A153" s="202"/>
      <c r="B153" s="205"/>
      <c r="C153" s="162" t="s">
        <v>36</v>
      </c>
      <c r="D153" s="162" t="s">
        <v>48</v>
      </c>
      <c r="E153" s="139">
        <v>0.5</v>
      </c>
      <c r="F153" s="139">
        <v>1</v>
      </c>
      <c r="G153" s="139">
        <v>0.89999999999999991</v>
      </c>
      <c r="H153" s="139">
        <v>1.0999999999999999</v>
      </c>
      <c r="I153" s="139">
        <v>0.1</v>
      </c>
      <c r="J153" s="139">
        <v>0.1</v>
      </c>
      <c r="K153" s="139">
        <v>8.7999999999999989</v>
      </c>
      <c r="L153" s="139">
        <v>7.1999999999999993</v>
      </c>
      <c r="M153" s="139">
        <v>7.7</v>
      </c>
      <c r="N153" s="139">
        <v>5.8999999999999995</v>
      </c>
      <c r="O153" s="139">
        <v>3.2</v>
      </c>
      <c r="P153" s="139">
        <v>1.6</v>
      </c>
      <c r="Q153" s="139">
        <v>12</v>
      </c>
      <c r="R153" s="139">
        <v>5.5</v>
      </c>
      <c r="S153" s="139">
        <v>3</v>
      </c>
      <c r="T153" s="139">
        <v>2.7</v>
      </c>
      <c r="U153" s="139">
        <v>5.5</v>
      </c>
      <c r="V153" s="139">
        <v>3.5999999999999996</v>
      </c>
      <c r="W153" s="139">
        <v>2.8000000000000003</v>
      </c>
      <c r="X153" s="139">
        <v>1.9</v>
      </c>
      <c r="Y153" s="139">
        <v>0.8</v>
      </c>
      <c r="Z153" s="139">
        <v>1.5</v>
      </c>
      <c r="AA153" s="139">
        <v>0.70000000000000007</v>
      </c>
      <c r="AB153" s="139">
        <v>1.6</v>
      </c>
      <c r="AC153" s="139">
        <v>1.2</v>
      </c>
      <c r="AD153" s="98"/>
    </row>
    <row r="154" spans="1:33" ht="15" customHeight="1">
      <c r="A154" s="202"/>
      <c r="B154" s="205"/>
      <c r="C154" s="162" t="s">
        <v>38</v>
      </c>
      <c r="D154" s="162" t="s">
        <v>39</v>
      </c>
      <c r="E154" s="117">
        <f t="shared" ref="E154:AC154" si="66">SQRT(POWER(E152,2)+POWER(E153,2))/E151/1.73</f>
        <v>21.543911707136491</v>
      </c>
      <c r="F154" s="117">
        <f t="shared" si="66"/>
        <v>21.868607451032911</v>
      </c>
      <c r="G154" s="117">
        <f t="shared" si="66"/>
        <v>21.282550939827011</v>
      </c>
      <c r="H154" s="117">
        <f t="shared" si="66"/>
        <v>19.285276295321662</v>
      </c>
      <c r="I154" s="117">
        <f t="shared" si="66"/>
        <v>17.919657831286955</v>
      </c>
      <c r="J154" s="117">
        <f t="shared" si="66"/>
        <v>20.376234979002934</v>
      </c>
      <c r="K154" s="117">
        <f t="shared" si="66"/>
        <v>39.802892771498207</v>
      </c>
      <c r="L154" s="117">
        <f t="shared" si="66"/>
        <v>44.583676759014246</v>
      </c>
      <c r="M154" s="117">
        <f t="shared" si="66"/>
        <v>59.290482838372327</v>
      </c>
      <c r="N154" s="117">
        <f t="shared" si="66"/>
        <v>55.000121499536228</v>
      </c>
      <c r="O154" s="117">
        <f t="shared" si="66"/>
        <v>53.09194275385606</v>
      </c>
      <c r="P154" s="117">
        <f t="shared" si="66"/>
        <v>53.662551040826365</v>
      </c>
      <c r="Q154" s="117">
        <f t="shared" si="66"/>
        <v>71.498941484699301</v>
      </c>
      <c r="R154" s="117">
        <f t="shared" si="66"/>
        <v>63.07501366674002</v>
      </c>
      <c r="S154" s="117">
        <f t="shared" si="66"/>
        <v>55.948561837814353</v>
      </c>
      <c r="T154" s="117">
        <f t="shared" si="66"/>
        <v>51.160559549517828</v>
      </c>
      <c r="U154" s="117">
        <f t="shared" si="66"/>
        <v>43.933012561201956</v>
      </c>
      <c r="V154" s="117">
        <f t="shared" si="66"/>
        <v>32.214739405994848</v>
      </c>
      <c r="W154" s="117">
        <f t="shared" si="66"/>
        <v>27.038572442828144</v>
      </c>
      <c r="X154" s="117">
        <f t="shared" si="66"/>
        <v>24.57582277063144</v>
      </c>
      <c r="Y154" s="117">
        <f t="shared" si="66"/>
        <v>21.995719757734619</v>
      </c>
      <c r="Z154" s="117">
        <f t="shared" si="66"/>
        <v>24.805871966913241</v>
      </c>
      <c r="AA154" s="117">
        <f t="shared" si="66"/>
        <v>23.576623917820751</v>
      </c>
      <c r="AB154" s="117">
        <f t="shared" si="66"/>
        <v>23.524307219797265</v>
      </c>
      <c r="AC154" s="117">
        <f t="shared" si="66"/>
        <v>22.177726408835827</v>
      </c>
      <c r="AD154" s="98"/>
    </row>
    <row r="155" spans="1:33" ht="15" customHeight="1">
      <c r="A155" s="202"/>
      <c r="B155" s="205"/>
      <c r="C155" s="162" t="s">
        <v>40</v>
      </c>
      <c r="D155" s="162"/>
      <c r="E155" s="118">
        <f t="shared" ref="E155:AC155" si="67">E153/E152</f>
        <v>3.3557046979865772E-2</v>
      </c>
      <c r="F155" s="118">
        <f t="shared" si="67"/>
        <v>6.6225165562913912E-2</v>
      </c>
      <c r="G155" s="118">
        <f t="shared" si="67"/>
        <v>6.1224489795918366E-2</v>
      </c>
      <c r="H155" s="118">
        <f t="shared" si="67"/>
        <v>8.2706766917293215E-2</v>
      </c>
      <c r="I155" s="118">
        <f t="shared" si="67"/>
        <v>8.0645161290322578E-3</v>
      </c>
      <c r="J155" s="118">
        <f t="shared" si="67"/>
        <v>7.0921985815602853E-3</v>
      </c>
      <c r="K155" s="118">
        <f t="shared" si="67"/>
        <v>0.33716475095785436</v>
      </c>
      <c r="L155" s="118">
        <f t="shared" si="67"/>
        <v>0.23999999999999996</v>
      </c>
      <c r="M155" s="118">
        <f t="shared" si="67"/>
        <v>0.19106699751861039</v>
      </c>
      <c r="N155" s="118">
        <f t="shared" si="67"/>
        <v>0.15691489361702127</v>
      </c>
      <c r="O155" s="118">
        <f t="shared" si="67"/>
        <v>8.7431693989071038E-2</v>
      </c>
      <c r="P155" s="118">
        <f t="shared" si="67"/>
        <v>4.3126684636118601E-2</v>
      </c>
      <c r="Q155" s="118">
        <f t="shared" si="67"/>
        <v>0.25</v>
      </c>
      <c r="R155" s="118">
        <f t="shared" si="67"/>
        <v>0.12702078521939955</v>
      </c>
      <c r="S155" s="118">
        <f t="shared" si="67"/>
        <v>7.7720207253886009E-2</v>
      </c>
      <c r="T155" s="118">
        <f t="shared" si="67"/>
        <v>7.648725212464591E-2</v>
      </c>
      <c r="U155" s="118">
        <f t="shared" si="67"/>
        <v>0.1839464882943144</v>
      </c>
      <c r="V155" s="118">
        <f t="shared" si="67"/>
        <v>0.16363636363636361</v>
      </c>
      <c r="W155" s="118">
        <f t="shared" si="67"/>
        <v>0.15135135135135136</v>
      </c>
      <c r="X155" s="118">
        <f t="shared" si="67"/>
        <v>0.11242603550295856</v>
      </c>
      <c r="Y155" s="118">
        <f t="shared" si="67"/>
        <v>5.2631578947368425E-2</v>
      </c>
      <c r="Z155" s="118">
        <f t="shared" si="67"/>
        <v>8.771929824561403E-2</v>
      </c>
      <c r="AA155" s="118">
        <f t="shared" si="67"/>
        <v>4.2944785276073622E-2</v>
      </c>
      <c r="AB155" s="118">
        <f t="shared" si="67"/>
        <v>9.876543209876544E-2</v>
      </c>
      <c r="AC155" s="118">
        <f t="shared" si="67"/>
        <v>7.8431372549019607E-2</v>
      </c>
      <c r="AD155" s="98"/>
    </row>
    <row r="156" spans="1:33" ht="15" customHeight="1" thickBot="1">
      <c r="A156" s="203"/>
      <c r="B156" s="206"/>
      <c r="C156" s="163" t="s">
        <v>41</v>
      </c>
      <c r="D156" s="163"/>
      <c r="E156" s="119">
        <f t="shared" ref="E156:AC156" si="68">COS(ATAN(E155))</f>
        <v>0.99943743737039037</v>
      </c>
      <c r="F156" s="119">
        <f t="shared" si="68"/>
        <v>0.99781430058658172</v>
      </c>
      <c r="G156" s="119">
        <f t="shared" si="68"/>
        <v>0.99813103356522037</v>
      </c>
      <c r="H156" s="119">
        <f t="shared" si="68"/>
        <v>0.99659724262561744</v>
      </c>
      <c r="I156" s="119">
        <f t="shared" si="68"/>
        <v>0.99996748337586727</v>
      </c>
      <c r="J156" s="119">
        <f t="shared" si="68"/>
        <v>0.99997485130835673</v>
      </c>
      <c r="K156" s="119">
        <f t="shared" si="68"/>
        <v>0.9475884886635253</v>
      </c>
      <c r="L156" s="119">
        <f t="shared" si="68"/>
        <v>0.97238730198051748</v>
      </c>
      <c r="M156" s="119">
        <f t="shared" si="68"/>
        <v>0.98223174161709903</v>
      </c>
      <c r="N156" s="119">
        <f t="shared" si="68"/>
        <v>0.98791163790547443</v>
      </c>
      <c r="O156" s="119">
        <f t="shared" si="68"/>
        <v>0.99619962402982909</v>
      </c>
      <c r="P156" s="119">
        <f t="shared" si="68"/>
        <v>0.99907133975455853</v>
      </c>
      <c r="Q156" s="119">
        <f t="shared" si="68"/>
        <v>0.97014250014533188</v>
      </c>
      <c r="R156" s="119">
        <f t="shared" si="68"/>
        <v>0.99202918394697048</v>
      </c>
      <c r="S156" s="119">
        <f t="shared" si="68"/>
        <v>0.99699339873127157</v>
      </c>
      <c r="T156" s="119">
        <f t="shared" si="68"/>
        <v>0.99708762262985029</v>
      </c>
      <c r="U156" s="119">
        <f t="shared" si="68"/>
        <v>0.98349942256650469</v>
      </c>
      <c r="V156" s="119">
        <f t="shared" si="68"/>
        <v>0.98687458289774954</v>
      </c>
      <c r="W156" s="119">
        <f t="shared" si="68"/>
        <v>0.98873947959977704</v>
      </c>
      <c r="X156" s="119">
        <f t="shared" si="68"/>
        <v>0.99373947907468541</v>
      </c>
      <c r="Y156" s="119">
        <f t="shared" si="68"/>
        <v>0.99861782933250975</v>
      </c>
      <c r="Z156" s="119">
        <f t="shared" si="68"/>
        <v>0.99617472394922191</v>
      </c>
      <c r="AA156" s="119">
        <f t="shared" si="68"/>
        <v>0.99907914622981053</v>
      </c>
      <c r="AB156" s="119">
        <f t="shared" si="68"/>
        <v>0.99515808927100091</v>
      </c>
      <c r="AC156" s="119">
        <f t="shared" si="68"/>
        <v>0.99693837781255146</v>
      </c>
      <c r="AD156" s="120"/>
    </row>
    <row r="157" spans="1:33" ht="15" customHeight="1">
      <c r="A157" s="201" t="s">
        <v>183</v>
      </c>
      <c r="B157" s="204" t="s">
        <v>184</v>
      </c>
      <c r="C157" s="161" t="s">
        <v>31</v>
      </c>
      <c r="D157" s="161" t="s">
        <v>32</v>
      </c>
      <c r="E157" s="113">
        <v>0.4</v>
      </c>
      <c r="F157" s="113">
        <v>0.4</v>
      </c>
      <c r="G157" s="113">
        <v>0.4</v>
      </c>
      <c r="H157" s="113">
        <v>0.4</v>
      </c>
      <c r="I157" s="113">
        <v>0.4</v>
      </c>
      <c r="J157" s="113">
        <v>0.4</v>
      </c>
      <c r="K157" s="113">
        <v>0.4</v>
      </c>
      <c r="L157" s="113">
        <v>0.4</v>
      </c>
      <c r="M157" s="113">
        <v>0.4</v>
      </c>
      <c r="N157" s="113">
        <v>0.4</v>
      </c>
      <c r="O157" s="113">
        <v>0.4</v>
      </c>
      <c r="P157" s="113">
        <v>0.4</v>
      </c>
      <c r="Q157" s="113">
        <v>0.4</v>
      </c>
      <c r="R157" s="113">
        <v>0.4</v>
      </c>
      <c r="S157" s="113">
        <v>0.4</v>
      </c>
      <c r="T157" s="113">
        <v>0.4</v>
      </c>
      <c r="U157" s="113">
        <v>0.4</v>
      </c>
      <c r="V157" s="113">
        <v>0.4</v>
      </c>
      <c r="W157" s="113">
        <v>0.4</v>
      </c>
      <c r="X157" s="113">
        <v>0.4</v>
      </c>
      <c r="Y157" s="113">
        <v>0.4</v>
      </c>
      <c r="Z157" s="113">
        <v>0.4</v>
      </c>
      <c r="AA157" s="113">
        <v>0.4</v>
      </c>
      <c r="AB157" s="113">
        <v>0.4</v>
      </c>
      <c r="AC157" s="113">
        <v>0.4</v>
      </c>
      <c r="AD157" s="114"/>
      <c r="AE157" s="71" t="s">
        <v>386</v>
      </c>
      <c r="AF157" s="74" t="s">
        <v>387</v>
      </c>
    </row>
    <row r="158" spans="1:33" ht="15" customHeight="1">
      <c r="A158" s="202"/>
      <c r="B158" s="205"/>
      <c r="C158" s="162" t="s">
        <v>34</v>
      </c>
      <c r="D158" s="162" t="s">
        <v>46</v>
      </c>
      <c r="E158" s="139">
        <v>0.1</v>
      </c>
      <c r="F158" s="139">
        <v>0.1</v>
      </c>
      <c r="G158" s="139">
        <v>0.1</v>
      </c>
      <c r="H158" s="139">
        <v>0</v>
      </c>
      <c r="I158" s="139">
        <v>0.1</v>
      </c>
      <c r="J158" s="139">
        <v>0</v>
      </c>
      <c r="K158" s="139">
        <v>4.9000000000000004</v>
      </c>
      <c r="L158" s="139">
        <v>6.4</v>
      </c>
      <c r="M158" s="139">
        <v>5.4</v>
      </c>
      <c r="N158" s="139">
        <v>0.1</v>
      </c>
      <c r="O158" s="139">
        <v>0</v>
      </c>
      <c r="P158" s="139">
        <v>0</v>
      </c>
      <c r="Q158" s="139">
        <v>0.3</v>
      </c>
      <c r="R158" s="139">
        <v>0.1</v>
      </c>
      <c r="S158" s="139">
        <v>0.3</v>
      </c>
      <c r="T158" s="139">
        <v>0.3</v>
      </c>
      <c r="U158" s="139">
        <v>0.2</v>
      </c>
      <c r="V158" s="139">
        <v>0</v>
      </c>
      <c r="W158" s="139">
        <v>0</v>
      </c>
      <c r="X158" s="139">
        <v>0</v>
      </c>
      <c r="Y158" s="139">
        <v>0.1</v>
      </c>
      <c r="Z158" s="139">
        <v>0</v>
      </c>
      <c r="AA158" s="139">
        <v>0</v>
      </c>
      <c r="AB158" s="139">
        <v>0</v>
      </c>
      <c r="AC158" s="139">
        <v>0</v>
      </c>
      <c r="AD158" s="122"/>
    </row>
    <row r="159" spans="1:33" ht="15" customHeight="1">
      <c r="A159" s="202"/>
      <c r="B159" s="205"/>
      <c r="C159" s="162" t="s">
        <v>36</v>
      </c>
      <c r="D159" s="162" t="s">
        <v>48</v>
      </c>
      <c r="E159" s="140">
        <v>0</v>
      </c>
      <c r="F159" s="140">
        <v>0</v>
      </c>
      <c r="G159" s="140">
        <v>0</v>
      </c>
      <c r="H159" s="140">
        <v>0</v>
      </c>
      <c r="I159" s="140">
        <v>0</v>
      </c>
      <c r="J159" s="140">
        <v>0</v>
      </c>
      <c r="K159" s="140">
        <v>5.3</v>
      </c>
      <c r="L159" s="140">
        <v>6.8000000000000007</v>
      </c>
      <c r="M159" s="140">
        <v>5.8000000000000007</v>
      </c>
      <c r="N159" s="140">
        <v>0.1</v>
      </c>
      <c r="O159" s="140">
        <v>0</v>
      </c>
      <c r="P159" s="140">
        <v>0</v>
      </c>
      <c r="Q159" s="140">
        <v>0</v>
      </c>
      <c r="R159" s="140">
        <v>0</v>
      </c>
      <c r="S159" s="140">
        <v>0</v>
      </c>
      <c r="T159" s="140">
        <v>0</v>
      </c>
      <c r="U159" s="140">
        <v>0</v>
      </c>
      <c r="V159" s="140">
        <v>0</v>
      </c>
      <c r="W159" s="140">
        <v>0</v>
      </c>
      <c r="X159" s="140">
        <v>0</v>
      </c>
      <c r="Y159" s="140">
        <v>0</v>
      </c>
      <c r="Z159" s="140">
        <v>0</v>
      </c>
      <c r="AA159" s="140">
        <v>0</v>
      </c>
      <c r="AB159" s="140">
        <v>0</v>
      </c>
      <c r="AC159" s="140">
        <v>0</v>
      </c>
      <c r="AD159" s="98"/>
    </row>
    <row r="160" spans="1:33" ht="15" customHeight="1">
      <c r="A160" s="202"/>
      <c r="B160" s="205"/>
      <c r="C160" s="162" t="s">
        <v>38</v>
      </c>
      <c r="D160" s="162" t="s">
        <v>39</v>
      </c>
      <c r="E160" s="117">
        <f t="shared" ref="E160:AC160" si="69">SQRT(POWER(E158,2)+POWER(E159,2))/E157/1.73</f>
        <v>0.14450867052023122</v>
      </c>
      <c r="F160" s="117">
        <f t="shared" si="69"/>
        <v>0.14450867052023122</v>
      </c>
      <c r="G160" s="117">
        <f t="shared" si="69"/>
        <v>0.14450867052023122</v>
      </c>
      <c r="H160" s="117">
        <f t="shared" si="69"/>
        <v>0</v>
      </c>
      <c r="I160" s="117">
        <f t="shared" si="69"/>
        <v>0.14450867052023122</v>
      </c>
      <c r="J160" s="117">
        <f t="shared" si="69"/>
        <v>0</v>
      </c>
      <c r="K160" s="117">
        <f t="shared" si="69"/>
        <v>10.430683487062769</v>
      </c>
      <c r="L160" s="117">
        <f t="shared" si="69"/>
        <v>13.494355525929194</v>
      </c>
      <c r="M160" s="117">
        <f t="shared" si="69"/>
        <v>11.451799281016735</v>
      </c>
      <c r="N160" s="117">
        <f t="shared" si="69"/>
        <v>0.20436612173021607</v>
      </c>
      <c r="O160" s="117">
        <f t="shared" si="69"/>
        <v>0</v>
      </c>
      <c r="P160" s="117">
        <f t="shared" si="69"/>
        <v>0</v>
      </c>
      <c r="Q160" s="117">
        <f t="shared" si="69"/>
        <v>0.43352601156069359</v>
      </c>
      <c r="R160" s="117">
        <f t="shared" si="69"/>
        <v>0.14450867052023122</v>
      </c>
      <c r="S160" s="117">
        <f t="shared" si="69"/>
        <v>0.43352601156069359</v>
      </c>
      <c r="T160" s="117">
        <f t="shared" si="69"/>
        <v>0.43352601156069359</v>
      </c>
      <c r="U160" s="117">
        <f t="shared" si="69"/>
        <v>0.28901734104046245</v>
      </c>
      <c r="V160" s="117">
        <f t="shared" si="69"/>
        <v>0</v>
      </c>
      <c r="W160" s="117">
        <f t="shared" si="69"/>
        <v>0</v>
      </c>
      <c r="X160" s="117">
        <f t="shared" si="69"/>
        <v>0</v>
      </c>
      <c r="Y160" s="117">
        <f t="shared" si="69"/>
        <v>0.14450867052023122</v>
      </c>
      <c r="Z160" s="117">
        <f t="shared" si="69"/>
        <v>0</v>
      </c>
      <c r="AA160" s="117">
        <f t="shared" si="69"/>
        <v>0</v>
      </c>
      <c r="AB160" s="117">
        <f t="shared" si="69"/>
        <v>0</v>
      </c>
      <c r="AC160" s="117">
        <f t="shared" si="69"/>
        <v>0</v>
      </c>
      <c r="AD160" s="98"/>
    </row>
    <row r="161" spans="1:32" ht="15" customHeight="1">
      <c r="A161" s="202"/>
      <c r="B161" s="205"/>
      <c r="C161" s="162" t="s">
        <v>40</v>
      </c>
      <c r="D161" s="162"/>
      <c r="E161" s="118">
        <f>E159/E158</f>
        <v>0</v>
      </c>
      <c r="F161" s="118">
        <f>F159/F158</f>
        <v>0</v>
      </c>
      <c r="G161" s="118">
        <f t="shared" ref="G161:AC161" si="70">G159/G158</f>
        <v>0</v>
      </c>
      <c r="H161" s="118" t="e">
        <f t="shared" si="70"/>
        <v>#DIV/0!</v>
      </c>
      <c r="I161" s="118">
        <f t="shared" si="70"/>
        <v>0</v>
      </c>
      <c r="J161" s="118" t="e">
        <f t="shared" si="70"/>
        <v>#DIV/0!</v>
      </c>
      <c r="K161" s="118">
        <f t="shared" si="70"/>
        <v>1.0816326530612244</v>
      </c>
      <c r="L161" s="118">
        <f t="shared" si="70"/>
        <v>1.0625</v>
      </c>
      <c r="M161" s="118">
        <f t="shared" si="70"/>
        <v>1.0740740740740742</v>
      </c>
      <c r="N161" s="118">
        <f t="shared" si="70"/>
        <v>1</v>
      </c>
      <c r="O161" s="118" t="e">
        <f t="shared" si="70"/>
        <v>#DIV/0!</v>
      </c>
      <c r="P161" s="118" t="e">
        <f t="shared" si="70"/>
        <v>#DIV/0!</v>
      </c>
      <c r="Q161" s="118">
        <f t="shared" si="70"/>
        <v>0</v>
      </c>
      <c r="R161" s="118">
        <f t="shared" si="70"/>
        <v>0</v>
      </c>
      <c r="S161" s="118">
        <f t="shared" si="70"/>
        <v>0</v>
      </c>
      <c r="T161" s="118">
        <f t="shared" si="70"/>
        <v>0</v>
      </c>
      <c r="U161" s="118">
        <f t="shared" si="70"/>
        <v>0</v>
      </c>
      <c r="V161" s="118" t="e">
        <f t="shared" si="70"/>
        <v>#DIV/0!</v>
      </c>
      <c r="W161" s="118" t="e">
        <f t="shared" si="70"/>
        <v>#DIV/0!</v>
      </c>
      <c r="X161" s="118" t="e">
        <f t="shared" si="70"/>
        <v>#DIV/0!</v>
      </c>
      <c r="Y161" s="118">
        <f t="shared" si="70"/>
        <v>0</v>
      </c>
      <c r="Z161" s="118" t="e">
        <f t="shared" si="70"/>
        <v>#DIV/0!</v>
      </c>
      <c r="AA161" s="118" t="e">
        <f t="shared" si="70"/>
        <v>#DIV/0!</v>
      </c>
      <c r="AB161" s="118" t="e">
        <f t="shared" si="70"/>
        <v>#DIV/0!</v>
      </c>
      <c r="AC161" s="118" t="e">
        <f t="shared" si="70"/>
        <v>#DIV/0!</v>
      </c>
      <c r="AD161" s="98"/>
    </row>
    <row r="162" spans="1:32" ht="15" customHeight="1" thickBot="1">
      <c r="A162" s="203"/>
      <c r="B162" s="206"/>
      <c r="C162" s="163" t="s">
        <v>41</v>
      </c>
      <c r="D162" s="163"/>
      <c r="E162" s="119">
        <f>COS(ATAN(E161))</f>
        <v>1</v>
      </c>
      <c r="F162" s="119">
        <f t="shared" ref="F162:AC162" si="71">COS(ATAN(F161))</f>
        <v>1</v>
      </c>
      <c r="G162" s="119">
        <f t="shared" si="71"/>
        <v>1</v>
      </c>
      <c r="H162" s="119" t="e">
        <f t="shared" si="71"/>
        <v>#DIV/0!</v>
      </c>
      <c r="I162" s="119">
        <f t="shared" si="71"/>
        <v>1</v>
      </c>
      <c r="J162" s="119" t="e">
        <f t="shared" si="71"/>
        <v>#DIV/0!</v>
      </c>
      <c r="K162" s="119">
        <f t="shared" si="71"/>
        <v>0.67885530840561292</v>
      </c>
      <c r="L162" s="119">
        <f t="shared" si="71"/>
        <v>0.68536469900499097</v>
      </c>
      <c r="M162" s="119">
        <f t="shared" si="71"/>
        <v>0.68141852791884283</v>
      </c>
      <c r="N162" s="119">
        <f t="shared" si="71"/>
        <v>0.70710678118654757</v>
      </c>
      <c r="O162" s="119" t="e">
        <f t="shared" si="71"/>
        <v>#DIV/0!</v>
      </c>
      <c r="P162" s="119" t="e">
        <f t="shared" si="71"/>
        <v>#DIV/0!</v>
      </c>
      <c r="Q162" s="119">
        <f t="shared" si="71"/>
        <v>1</v>
      </c>
      <c r="R162" s="119">
        <f t="shared" si="71"/>
        <v>1</v>
      </c>
      <c r="S162" s="119">
        <f t="shared" si="71"/>
        <v>1</v>
      </c>
      <c r="T162" s="119">
        <f t="shared" si="71"/>
        <v>1</v>
      </c>
      <c r="U162" s="119">
        <f t="shared" si="71"/>
        <v>1</v>
      </c>
      <c r="V162" s="119" t="e">
        <f t="shared" si="71"/>
        <v>#DIV/0!</v>
      </c>
      <c r="W162" s="119" t="e">
        <f t="shared" si="71"/>
        <v>#DIV/0!</v>
      </c>
      <c r="X162" s="119" t="e">
        <f t="shared" si="71"/>
        <v>#DIV/0!</v>
      </c>
      <c r="Y162" s="119">
        <f t="shared" si="71"/>
        <v>1</v>
      </c>
      <c r="Z162" s="119" t="e">
        <f t="shared" si="71"/>
        <v>#DIV/0!</v>
      </c>
      <c r="AA162" s="119" t="e">
        <f t="shared" si="71"/>
        <v>#DIV/0!</v>
      </c>
      <c r="AB162" s="119" t="e">
        <f t="shared" si="71"/>
        <v>#DIV/0!</v>
      </c>
      <c r="AC162" s="119" t="e">
        <f t="shared" si="71"/>
        <v>#DIV/0!</v>
      </c>
      <c r="AD162" s="120"/>
    </row>
    <row r="163" spans="1:32" ht="15" customHeight="1">
      <c r="A163" s="201" t="s">
        <v>139</v>
      </c>
      <c r="B163" s="218" t="s">
        <v>149</v>
      </c>
      <c r="C163" s="161" t="s">
        <v>31</v>
      </c>
      <c r="D163" s="161" t="s">
        <v>32</v>
      </c>
      <c r="E163" s="113">
        <v>6</v>
      </c>
      <c r="F163" s="113">
        <v>6</v>
      </c>
      <c r="G163" s="113">
        <v>6</v>
      </c>
      <c r="H163" s="113">
        <v>6</v>
      </c>
      <c r="I163" s="113">
        <v>6</v>
      </c>
      <c r="J163" s="113">
        <v>6</v>
      </c>
      <c r="K163" s="113">
        <v>6</v>
      </c>
      <c r="L163" s="113">
        <v>6</v>
      </c>
      <c r="M163" s="113">
        <v>6</v>
      </c>
      <c r="N163" s="113">
        <v>6</v>
      </c>
      <c r="O163" s="113">
        <v>6</v>
      </c>
      <c r="P163" s="113">
        <v>6</v>
      </c>
      <c r="Q163" s="113">
        <v>6</v>
      </c>
      <c r="R163" s="113">
        <v>6</v>
      </c>
      <c r="S163" s="113">
        <v>6</v>
      </c>
      <c r="T163" s="113">
        <v>6</v>
      </c>
      <c r="U163" s="113">
        <v>6</v>
      </c>
      <c r="V163" s="113">
        <v>6</v>
      </c>
      <c r="W163" s="113">
        <v>6</v>
      </c>
      <c r="X163" s="113">
        <v>6</v>
      </c>
      <c r="Y163" s="113">
        <v>6</v>
      </c>
      <c r="Z163" s="113">
        <v>6</v>
      </c>
      <c r="AA163" s="113">
        <v>6</v>
      </c>
      <c r="AB163" s="113">
        <v>6</v>
      </c>
      <c r="AC163" s="113">
        <v>6</v>
      </c>
      <c r="AD163" s="147"/>
      <c r="AE163" s="76"/>
      <c r="AF163" s="74" t="s">
        <v>148</v>
      </c>
    </row>
    <row r="164" spans="1:32" ht="15" customHeight="1">
      <c r="A164" s="202"/>
      <c r="B164" s="219"/>
      <c r="C164" s="162" t="s">
        <v>34</v>
      </c>
      <c r="D164" s="162" t="s">
        <v>46</v>
      </c>
      <c r="E164" s="153">
        <v>179.64</v>
      </c>
      <c r="F164" s="153">
        <v>147.6</v>
      </c>
      <c r="G164" s="153">
        <v>126.71999999999998</v>
      </c>
      <c r="H164" s="153">
        <v>122.76000000000002</v>
      </c>
      <c r="I164" s="153">
        <v>95.759999999999991</v>
      </c>
      <c r="J164" s="153">
        <v>114.47999999999998</v>
      </c>
      <c r="K164" s="153">
        <v>126.36</v>
      </c>
      <c r="L164" s="153">
        <v>179.64</v>
      </c>
      <c r="M164" s="153">
        <v>223.92000000000002</v>
      </c>
      <c r="N164" s="153">
        <v>239.04</v>
      </c>
      <c r="O164" s="153">
        <v>233.64</v>
      </c>
      <c r="P164" s="153">
        <v>213.48</v>
      </c>
      <c r="Q164" s="153">
        <v>238.32000000000002</v>
      </c>
      <c r="R164" s="153">
        <v>235.8</v>
      </c>
      <c r="S164" s="153">
        <v>215.64000000000001</v>
      </c>
      <c r="T164" s="153">
        <v>229.67999999999998</v>
      </c>
      <c r="U164" s="153">
        <v>221.04</v>
      </c>
      <c r="V164" s="153">
        <v>222.48</v>
      </c>
      <c r="W164" s="153">
        <v>223.2</v>
      </c>
      <c r="X164" s="153">
        <v>258.48</v>
      </c>
      <c r="Y164" s="153">
        <v>244.44</v>
      </c>
      <c r="Z164" s="153">
        <v>253.8</v>
      </c>
      <c r="AA164" s="153">
        <v>259.92</v>
      </c>
      <c r="AB164" s="153">
        <v>234.35999999999996</v>
      </c>
      <c r="AC164" s="153">
        <v>186.48</v>
      </c>
      <c r="AD164" s="148"/>
      <c r="AE164" s="73">
        <f>SUM(E164:AC164)</f>
        <v>5026.6799999999994</v>
      </c>
      <c r="AF164" s="72">
        <f>AE164*30</f>
        <v>150800.4</v>
      </c>
    </row>
    <row r="165" spans="1:32" ht="15" customHeight="1">
      <c r="A165" s="202"/>
      <c r="B165" s="219"/>
      <c r="C165" s="162" t="s">
        <v>36</v>
      </c>
      <c r="D165" s="162" t="s">
        <v>48</v>
      </c>
      <c r="E165" s="153">
        <v>63.72</v>
      </c>
      <c r="F165" s="153">
        <v>61.56</v>
      </c>
      <c r="G165" s="153">
        <v>61.92</v>
      </c>
      <c r="H165" s="153">
        <v>71.279999999999987</v>
      </c>
      <c r="I165" s="153">
        <v>51.839999999999996</v>
      </c>
      <c r="J165" s="153">
        <v>63.000000000000007</v>
      </c>
      <c r="K165" s="153">
        <v>57.239999999999988</v>
      </c>
      <c r="L165" s="153">
        <v>64.800000000000011</v>
      </c>
      <c r="M165" s="153">
        <v>67.680000000000007</v>
      </c>
      <c r="N165" s="153">
        <v>66.959999999999994</v>
      </c>
      <c r="O165" s="153">
        <v>68.399999999999991</v>
      </c>
      <c r="P165" s="153">
        <v>63.000000000000007</v>
      </c>
      <c r="Q165" s="153">
        <v>65.52000000000001</v>
      </c>
      <c r="R165" s="153">
        <v>60.839999999999996</v>
      </c>
      <c r="S165" s="153">
        <v>60.839999999999996</v>
      </c>
      <c r="T165" s="153">
        <v>63.000000000000007</v>
      </c>
      <c r="U165" s="153">
        <v>63.359999999999992</v>
      </c>
      <c r="V165" s="153">
        <v>62.280000000000008</v>
      </c>
      <c r="W165" s="153">
        <v>66.239999999999995</v>
      </c>
      <c r="X165" s="153">
        <v>79.199999999999989</v>
      </c>
      <c r="Y165" s="153">
        <v>85.68</v>
      </c>
      <c r="Z165" s="153">
        <v>77.760000000000005</v>
      </c>
      <c r="AA165" s="153">
        <v>74.88</v>
      </c>
      <c r="AB165" s="153">
        <v>69.12</v>
      </c>
      <c r="AC165" s="153">
        <v>62.639999999999993</v>
      </c>
      <c r="AD165" s="148"/>
      <c r="AE165" s="76"/>
      <c r="AF165" s="76"/>
    </row>
    <row r="166" spans="1:32" ht="15" customHeight="1">
      <c r="A166" s="202"/>
      <c r="B166" s="219"/>
      <c r="C166" s="162" t="s">
        <v>38</v>
      </c>
      <c r="D166" s="162" t="s">
        <v>39</v>
      </c>
      <c r="E166" s="117">
        <f t="shared" ref="E166:AC166" si="72">SQRT(POWER(E164,2)+POWER(E165,2))/E163/1.73</f>
        <v>18.362843621324146</v>
      </c>
      <c r="F166" s="117">
        <f t="shared" si="72"/>
        <v>15.406848411703875</v>
      </c>
      <c r="G166" s="117">
        <f t="shared" si="72"/>
        <v>13.587587718626152</v>
      </c>
      <c r="H166" s="117">
        <f t="shared" si="72"/>
        <v>13.675694678724911</v>
      </c>
      <c r="I166" s="117">
        <f t="shared" si="72"/>
        <v>10.490512555974535</v>
      </c>
      <c r="J166" s="117">
        <f t="shared" si="72"/>
        <v>12.588639910239266</v>
      </c>
      <c r="K166" s="117">
        <f t="shared" si="72"/>
        <v>13.364171850307278</v>
      </c>
      <c r="L166" s="117">
        <f t="shared" si="72"/>
        <v>18.397887778678015</v>
      </c>
      <c r="M166" s="117">
        <f t="shared" si="72"/>
        <v>22.536094874390074</v>
      </c>
      <c r="N166" s="117">
        <f t="shared" si="72"/>
        <v>23.915350735498276</v>
      </c>
      <c r="O166" s="117">
        <f t="shared" si="72"/>
        <v>23.453422262093643</v>
      </c>
      <c r="P166" s="117">
        <f t="shared" si="72"/>
        <v>21.443344740182123</v>
      </c>
      <c r="Q166" s="117">
        <f t="shared" si="72"/>
        <v>23.811414507696988</v>
      </c>
      <c r="R166" s="117">
        <f t="shared" si="72"/>
        <v>23.460729467009202</v>
      </c>
      <c r="S166" s="117">
        <f t="shared" si="72"/>
        <v>21.585576616008378</v>
      </c>
      <c r="T166" s="117">
        <f t="shared" si="72"/>
        <v>22.944470546469873</v>
      </c>
      <c r="U166" s="117">
        <f t="shared" si="72"/>
        <v>22.152376601639652</v>
      </c>
      <c r="V166" s="117">
        <f t="shared" si="72"/>
        <v>22.257493957951528</v>
      </c>
      <c r="W166" s="117">
        <f t="shared" si="72"/>
        <v>22.429843177049662</v>
      </c>
      <c r="X166" s="117">
        <f t="shared" si="72"/>
        <v>26.044464737692078</v>
      </c>
      <c r="Y166" s="117">
        <f t="shared" si="72"/>
        <v>24.953871707369942</v>
      </c>
      <c r="Z166" s="117">
        <f t="shared" si="72"/>
        <v>25.572737768376747</v>
      </c>
      <c r="AA166" s="117">
        <f t="shared" si="72"/>
        <v>26.058870271693426</v>
      </c>
      <c r="AB166" s="117">
        <f t="shared" si="72"/>
        <v>23.539528292390941</v>
      </c>
      <c r="AC166" s="117">
        <f t="shared" si="72"/>
        <v>18.951781862170058</v>
      </c>
      <c r="AD166" s="148"/>
      <c r="AE166" s="76"/>
      <c r="AF166" s="109">
        <v>3600</v>
      </c>
    </row>
    <row r="167" spans="1:32" ht="15" customHeight="1">
      <c r="A167" s="202"/>
      <c r="B167" s="219"/>
      <c r="C167" s="162" t="s">
        <v>40</v>
      </c>
      <c r="D167" s="162"/>
      <c r="E167" s="118">
        <f t="shared" ref="E167:AC167" si="73">E165/E164</f>
        <v>0.35470941883767537</v>
      </c>
      <c r="F167" s="118">
        <f t="shared" si="73"/>
        <v>0.41707317073170735</v>
      </c>
      <c r="G167" s="118">
        <f t="shared" si="73"/>
        <v>0.4886363636363637</v>
      </c>
      <c r="H167" s="118">
        <f t="shared" si="73"/>
        <v>0.5806451612903224</v>
      </c>
      <c r="I167" s="118">
        <f t="shared" si="73"/>
        <v>0.54135338345864659</v>
      </c>
      <c r="J167" s="118">
        <f t="shared" si="73"/>
        <v>0.55031446540880524</v>
      </c>
      <c r="K167" s="118">
        <f t="shared" si="73"/>
        <v>0.45299145299145288</v>
      </c>
      <c r="L167" s="118">
        <f t="shared" si="73"/>
        <v>0.36072144288577163</v>
      </c>
      <c r="M167" s="118">
        <f t="shared" si="73"/>
        <v>0.30225080385852093</v>
      </c>
      <c r="N167" s="118">
        <f t="shared" si="73"/>
        <v>0.28012048192771083</v>
      </c>
      <c r="O167" s="118">
        <f t="shared" si="73"/>
        <v>0.29275808936825887</v>
      </c>
      <c r="P167" s="118">
        <f t="shared" si="73"/>
        <v>0.29510961214165266</v>
      </c>
      <c r="Q167" s="118">
        <f t="shared" si="73"/>
        <v>0.2749244712990937</v>
      </c>
      <c r="R167" s="118">
        <f t="shared" si="73"/>
        <v>0.25801526717557249</v>
      </c>
      <c r="S167" s="118">
        <f t="shared" si="73"/>
        <v>0.28213689482470783</v>
      </c>
      <c r="T167" s="118">
        <f t="shared" si="73"/>
        <v>0.27429467084639503</v>
      </c>
      <c r="U167" s="118">
        <f t="shared" si="73"/>
        <v>0.28664495114006511</v>
      </c>
      <c r="V167" s="118">
        <f t="shared" si="73"/>
        <v>0.27993527508090621</v>
      </c>
      <c r="W167" s="118">
        <f t="shared" si="73"/>
        <v>0.29677419354838708</v>
      </c>
      <c r="X167" s="118">
        <f t="shared" si="73"/>
        <v>0.30640668523676873</v>
      </c>
      <c r="Y167" s="118">
        <f t="shared" si="73"/>
        <v>0.3505154639175258</v>
      </c>
      <c r="Z167" s="118">
        <f t="shared" si="73"/>
        <v>0.30638297872340425</v>
      </c>
      <c r="AA167" s="118">
        <f t="shared" si="73"/>
        <v>0.28808864265927975</v>
      </c>
      <c r="AB167" s="118">
        <f t="shared" si="73"/>
        <v>0.29493087557603692</v>
      </c>
      <c r="AC167" s="118">
        <f t="shared" si="73"/>
        <v>0.3359073359073359</v>
      </c>
      <c r="AD167" s="148"/>
      <c r="AE167" s="76"/>
      <c r="AF167" s="76"/>
    </row>
    <row r="168" spans="1:32" ht="15" customHeight="1" thickBot="1">
      <c r="A168" s="203"/>
      <c r="B168" s="220"/>
      <c r="C168" s="163" t="s">
        <v>41</v>
      </c>
      <c r="D168" s="163"/>
      <c r="E168" s="119">
        <f t="shared" ref="E168:AC168" si="74">COS(ATAN(E167))</f>
        <v>0.94246614186735245</v>
      </c>
      <c r="F168" s="119">
        <f t="shared" si="74"/>
        <v>0.92294366759581625</v>
      </c>
      <c r="G168" s="119">
        <f t="shared" si="74"/>
        <v>0.8984738673527769</v>
      </c>
      <c r="H168" s="119">
        <f t="shared" si="74"/>
        <v>0.86478894661008965</v>
      </c>
      <c r="I168" s="119">
        <f t="shared" si="74"/>
        <v>0.87940731940285521</v>
      </c>
      <c r="J168" s="119">
        <f t="shared" si="74"/>
        <v>0.87609954790536415</v>
      </c>
      <c r="K168" s="119">
        <f t="shared" si="74"/>
        <v>0.91089897234031603</v>
      </c>
      <c r="L168" s="119">
        <f t="shared" si="74"/>
        <v>0.94067093949555791</v>
      </c>
      <c r="M168" s="119">
        <f t="shared" si="74"/>
        <v>0.95723125304086021</v>
      </c>
      <c r="N168" s="119">
        <f t="shared" si="74"/>
        <v>0.96293389082191283</v>
      </c>
      <c r="O168" s="119">
        <f t="shared" si="74"/>
        <v>0.9597179579464028</v>
      </c>
      <c r="P168" s="119">
        <f t="shared" si="74"/>
        <v>0.95910755703611528</v>
      </c>
      <c r="Q168" s="119">
        <f t="shared" si="74"/>
        <v>0.96422400965859112</v>
      </c>
      <c r="R168" s="119">
        <f t="shared" si="74"/>
        <v>0.96828886065648423</v>
      </c>
      <c r="S168" s="119">
        <f t="shared" si="74"/>
        <v>0.96242814558780532</v>
      </c>
      <c r="T168" s="119">
        <f t="shared" si="74"/>
        <v>0.96437909017090762</v>
      </c>
      <c r="U168" s="119">
        <f t="shared" si="74"/>
        <v>0.96128727272924264</v>
      </c>
      <c r="V168" s="119">
        <f t="shared" si="74"/>
        <v>0.96298020127749051</v>
      </c>
      <c r="W168" s="119">
        <f t="shared" si="74"/>
        <v>0.95867322850532799</v>
      </c>
      <c r="X168" s="119">
        <f t="shared" si="74"/>
        <v>0.95612385798076904</v>
      </c>
      <c r="Y168" s="119">
        <f t="shared" si="74"/>
        <v>0.94370658085181292</v>
      </c>
      <c r="Z168" s="119">
        <f t="shared" si="74"/>
        <v>0.95613020684312755</v>
      </c>
      <c r="AA168" s="119">
        <f t="shared" si="74"/>
        <v>0.9609189564501569</v>
      </c>
      <c r="AB168" s="119">
        <f t="shared" si="74"/>
        <v>0.95915408336279973</v>
      </c>
      <c r="AC168" s="119">
        <f t="shared" si="74"/>
        <v>0.94794874960733855</v>
      </c>
      <c r="AD168" s="150"/>
      <c r="AE168" s="76"/>
      <c r="AF168" s="76"/>
    </row>
    <row r="169" spans="1:32" ht="15" customHeight="1">
      <c r="A169" s="201" t="s">
        <v>139</v>
      </c>
      <c r="B169" s="218" t="s">
        <v>147</v>
      </c>
      <c r="C169" s="161" t="s">
        <v>31</v>
      </c>
      <c r="D169" s="161" t="s">
        <v>32</v>
      </c>
      <c r="E169" s="113">
        <v>6</v>
      </c>
      <c r="F169" s="113">
        <v>6</v>
      </c>
      <c r="G169" s="113">
        <v>6</v>
      </c>
      <c r="H169" s="113">
        <v>6</v>
      </c>
      <c r="I169" s="113">
        <v>6</v>
      </c>
      <c r="J169" s="113">
        <v>6</v>
      </c>
      <c r="K169" s="113">
        <v>6</v>
      </c>
      <c r="L169" s="113">
        <v>6</v>
      </c>
      <c r="M169" s="113">
        <v>6</v>
      </c>
      <c r="N169" s="113">
        <v>6</v>
      </c>
      <c r="O169" s="113">
        <v>6</v>
      </c>
      <c r="P169" s="113">
        <v>6</v>
      </c>
      <c r="Q169" s="113">
        <v>6</v>
      </c>
      <c r="R169" s="113">
        <v>6</v>
      </c>
      <c r="S169" s="113">
        <v>6</v>
      </c>
      <c r="T169" s="113">
        <v>6</v>
      </c>
      <c r="U169" s="113">
        <v>6</v>
      </c>
      <c r="V169" s="113">
        <v>6</v>
      </c>
      <c r="W169" s="113">
        <v>6</v>
      </c>
      <c r="X169" s="113">
        <v>6</v>
      </c>
      <c r="Y169" s="113">
        <v>6</v>
      </c>
      <c r="Z169" s="113">
        <v>6</v>
      </c>
      <c r="AA169" s="113">
        <v>6</v>
      </c>
      <c r="AB169" s="113">
        <v>6</v>
      </c>
      <c r="AC169" s="113">
        <v>6</v>
      </c>
      <c r="AD169" s="147"/>
      <c r="AE169" s="76"/>
      <c r="AF169" s="74" t="s">
        <v>146</v>
      </c>
    </row>
    <row r="170" spans="1:32" ht="15" customHeight="1">
      <c r="A170" s="202"/>
      <c r="B170" s="219"/>
      <c r="C170" s="162" t="s">
        <v>34</v>
      </c>
      <c r="D170" s="162" t="s">
        <v>46</v>
      </c>
      <c r="E170" s="139">
        <v>204.84</v>
      </c>
      <c r="F170" s="139">
        <v>158.39999999999998</v>
      </c>
      <c r="G170" s="139">
        <v>128.88</v>
      </c>
      <c r="H170" s="139">
        <v>132.11999999999998</v>
      </c>
      <c r="I170" s="139">
        <v>125.64</v>
      </c>
      <c r="J170" s="139">
        <v>130.68</v>
      </c>
      <c r="K170" s="139">
        <v>158.39999999999998</v>
      </c>
      <c r="L170" s="139">
        <v>230.4</v>
      </c>
      <c r="M170" s="139">
        <v>267.48</v>
      </c>
      <c r="N170" s="139">
        <v>265.68</v>
      </c>
      <c r="O170" s="139">
        <v>268.92</v>
      </c>
      <c r="P170" s="139">
        <v>263.15999999999997</v>
      </c>
      <c r="Q170" s="139">
        <v>252.35999999999999</v>
      </c>
      <c r="R170" s="139">
        <v>249.12</v>
      </c>
      <c r="S170" s="139">
        <v>254.52</v>
      </c>
      <c r="T170" s="139">
        <v>239.4</v>
      </c>
      <c r="U170" s="139">
        <v>248.04000000000002</v>
      </c>
      <c r="V170" s="139">
        <v>241.20000000000002</v>
      </c>
      <c r="W170" s="139">
        <v>237.24</v>
      </c>
      <c r="X170" s="139">
        <v>245.52000000000004</v>
      </c>
      <c r="Y170" s="139">
        <v>277.56</v>
      </c>
      <c r="Z170" s="139">
        <v>303.12</v>
      </c>
      <c r="AA170" s="139">
        <v>299.88000000000005</v>
      </c>
      <c r="AB170" s="139">
        <v>261.72000000000003</v>
      </c>
      <c r="AC170" s="139">
        <v>108.72</v>
      </c>
      <c r="AD170" s="148"/>
      <c r="AE170" s="73">
        <f>SUM(E170:AC170)</f>
        <v>5553.0000000000009</v>
      </c>
      <c r="AF170" s="72">
        <f>AE170*30</f>
        <v>166590.00000000003</v>
      </c>
    </row>
    <row r="171" spans="1:32" ht="15" customHeight="1">
      <c r="A171" s="202"/>
      <c r="B171" s="219"/>
      <c r="C171" s="162" t="s">
        <v>36</v>
      </c>
      <c r="D171" s="162" t="s">
        <v>48</v>
      </c>
      <c r="E171" s="151">
        <v>51.480000000000004</v>
      </c>
      <c r="F171" s="151">
        <v>53.64</v>
      </c>
      <c r="G171" s="151">
        <v>57.96</v>
      </c>
      <c r="H171" s="151">
        <v>58.32</v>
      </c>
      <c r="I171" s="151">
        <v>52.56</v>
      </c>
      <c r="J171" s="151">
        <v>52.199999999999996</v>
      </c>
      <c r="K171" s="151">
        <v>56.88</v>
      </c>
      <c r="L171" s="151">
        <v>51.839999999999996</v>
      </c>
      <c r="M171" s="151">
        <v>49.32</v>
      </c>
      <c r="N171" s="151">
        <v>46.44</v>
      </c>
      <c r="O171" s="151">
        <v>51.839999999999996</v>
      </c>
      <c r="P171" s="151">
        <v>53.28</v>
      </c>
      <c r="Q171" s="151">
        <v>51.480000000000004</v>
      </c>
      <c r="R171" s="151">
        <v>53.28</v>
      </c>
      <c r="S171" s="151">
        <v>51.120000000000005</v>
      </c>
      <c r="T171" s="151">
        <v>48.6</v>
      </c>
      <c r="U171" s="151">
        <v>50.04</v>
      </c>
      <c r="V171" s="151">
        <v>52.56</v>
      </c>
      <c r="W171" s="151">
        <v>51.120000000000005</v>
      </c>
      <c r="X171" s="151">
        <v>55.440000000000005</v>
      </c>
      <c r="Y171" s="151">
        <v>64.44</v>
      </c>
      <c r="Z171" s="151">
        <v>57.24</v>
      </c>
      <c r="AA171" s="151">
        <v>54</v>
      </c>
      <c r="AB171" s="151">
        <v>59.76</v>
      </c>
      <c r="AC171" s="151">
        <v>27.720000000000002</v>
      </c>
      <c r="AD171" s="148"/>
    </row>
    <row r="172" spans="1:32" ht="15" customHeight="1">
      <c r="A172" s="202"/>
      <c r="B172" s="219"/>
      <c r="C172" s="162" t="s">
        <v>38</v>
      </c>
      <c r="D172" s="162" t="s">
        <v>39</v>
      </c>
      <c r="E172" s="117">
        <f t="shared" ref="E172:AC172" si="75">SQRT(POWER(E170,2)+POWER(E171,2))/E169/1.73</f>
        <v>20.347773230467702</v>
      </c>
      <c r="F172" s="117">
        <f t="shared" si="75"/>
        <v>16.111347825411077</v>
      </c>
      <c r="G172" s="117">
        <f t="shared" si="75"/>
        <v>13.613986907350665</v>
      </c>
      <c r="H172" s="117">
        <f t="shared" si="75"/>
        <v>13.913221552551965</v>
      </c>
      <c r="I172" s="117">
        <f t="shared" si="75"/>
        <v>13.120511289543856</v>
      </c>
      <c r="J172" s="117">
        <f t="shared" si="75"/>
        <v>13.556834600145018</v>
      </c>
      <c r="K172" s="117">
        <f t="shared" si="75"/>
        <v>16.214160301615312</v>
      </c>
      <c r="L172" s="117">
        <f t="shared" si="75"/>
        <v>22.751445086705203</v>
      </c>
      <c r="M172" s="117">
        <f t="shared" si="75"/>
        <v>26.203178602598619</v>
      </c>
      <c r="N172" s="117">
        <f t="shared" si="75"/>
        <v>25.983453021744598</v>
      </c>
      <c r="O172" s="117">
        <f t="shared" si="75"/>
        <v>26.384494214710394</v>
      </c>
      <c r="P172" s="117">
        <f t="shared" si="75"/>
        <v>25.866997125914555</v>
      </c>
      <c r="Q172" s="117">
        <f t="shared" si="75"/>
        <v>24.812841483309796</v>
      </c>
      <c r="R172" s="117">
        <f t="shared" si="75"/>
        <v>24.542761762551137</v>
      </c>
      <c r="S172" s="117">
        <f t="shared" si="75"/>
        <v>25.00991684097054</v>
      </c>
      <c r="T172" s="117">
        <f t="shared" si="75"/>
        <v>23.534034507065691</v>
      </c>
      <c r="U172" s="117">
        <f t="shared" si="75"/>
        <v>24.377383119982529</v>
      </c>
      <c r="V172" s="117">
        <f t="shared" si="75"/>
        <v>23.782299750360941</v>
      </c>
      <c r="W172" s="117">
        <f t="shared" si="75"/>
        <v>23.380070263418865</v>
      </c>
      <c r="X172" s="117">
        <f t="shared" si="75"/>
        <v>24.248703038535645</v>
      </c>
      <c r="Y172" s="117">
        <f t="shared" si="75"/>
        <v>27.451080664766863</v>
      </c>
      <c r="Z172" s="117">
        <f t="shared" si="75"/>
        <v>29.718415210317833</v>
      </c>
      <c r="AA172" s="117">
        <f t="shared" si="75"/>
        <v>29.354832162218379</v>
      </c>
      <c r="AB172" s="117">
        <f t="shared" si="75"/>
        <v>25.862811678148258</v>
      </c>
      <c r="AC172" s="117">
        <f t="shared" si="75"/>
        <v>10.809075452232065</v>
      </c>
      <c r="AD172" s="148"/>
      <c r="AF172" s="110">
        <v>3600</v>
      </c>
    </row>
    <row r="173" spans="1:32" ht="15" customHeight="1">
      <c r="A173" s="202"/>
      <c r="B173" s="219"/>
      <c r="C173" s="162" t="s">
        <v>40</v>
      </c>
      <c r="D173" s="162"/>
      <c r="E173" s="118">
        <f t="shared" ref="E173:AC173" si="76">E171/E170</f>
        <v>0.25131810193321619</v>
      </c>
      <c r="F173" s="118">
        <f t="shared" si="76"/>
        <v>0.33863636363636368</v>
      </c>
      <c r="G173" s="118">
        <f t="shared" si="76"/>
        <v>0.44972067039106145</v>
      </c>
      <c r="H173" s="118">
        <f t="shared" si="76"/>
        <v>0.44141689373297011</v>
      </c>
      <c r="I173" s="118">
        <f t="shared" si="76"/>
        <v>0.41833810888252149</v>
      </c>
      <c r="J173" s="118">
        <f t="shared" si="76"/>
        <v>0.3994490358126721</v>
      </c>
      <c r="K173" s="118">
        <f t="shared" si="76"/>
        <v>0.35909090909090918</v>
      </c>
      <c r="L173" s="118">
        <f t="shared" si="76"/>
        <v>0.22499999999999998</v>
      </c>
      <c r="M173" s="118">
        <f t="shared" si="76"/>
        <v>0.18438761776581425</v>
      </c>
      <c r="N173" s="118">
        <f t="shared" si="76"/>
        <v>0.17479674796747965</v>
      </c>
      <c r="O173" s="118">
        <f t="shared" si="76"/>
        <v>0.19277108433734938</v>
      </c>
      <c r="P173" s="118">
        <f t="shared" si="76"/>
        <v>0.20246238030095762</v>
      </c>
      <c r="Q173" s="118">
        <f t="shared" si="76"/>
        <v>0.20399429386590587</v>
      </c>
      <c r="R173" s="118">
        <f t="shared" si="76"/>
        <v>0.2138728323699422</v>
      </c>
      <c r="S173" s="118">
        <f t="shared" si="76"/>
        <v>0.20084865629420084</v>
      </c>
      <c r="T173" s="118">
        <f t="shared" si="76"/>
        <v>0.20300751879699247</v>
      </c>
      <c r="U173" s="118">
        <f t="shared" si="76"/>
        <v>0.20174165457184323</v>
      </c>
      <c r="V173" s="118">
        <f t="shared" si="76"/>
        <v>0.21791044776119403</v>
      </c>
      <c r="W173" s="118">
        <f t="shared" si="76"/>
        <v>0.21547799696509864</v>
      </c>
      <c r="X173" s="118">
        <f t="shared" si="76"/>
        <v>0.22580645161290322</v>
      </c>
      <c r="Y173" s="118">
        <f t="shared" si="76"/>
        <v>0.23216601815823604</v>
      </c>
      <c r="Z173" s="118">
        <f t="shared" si="76"/>
        <v>0.18883610451306412</v>
      </c>
      <c r="AA173" s="118">
        <f t="shared" si="76"/>
        <v>0.18007202881152456</v>
      </c>
      <c r="AB173" s="118">
        <f t="shared" si="76"/>
        <v>0.22833562585969736</v>
      </c>
      <c r="AC173" s="118">
        <f t="shared" si="76"/>
        <v>0.25496688741721857</v>
      </c>
      <c r="AD173" s="148"/>
    </row>
    <row r="174" spans="1:32" ht="15" customHeight="1" thickBot="1">
      <c r="A174" s="203"/>
      <c r="B174" s="220"/>
      <c r="C174" s="163" t="s">
        <v>41</v>
      </c>
      <c r="D174" s="163"/>
      <c r="E174" s="119">
        <f t="shared" ref="E174:AC174" si="77">COS(ATAN(E173))</f>
        <v>0.9698409660224615</v>
      </c>
      <c r="F174" s="119">
        <f t="shared" si="77"/>
        <v>0.94716567305858268</v>
      </c>
      <c r="G174" s="119">
        <f t="shared" si="77"/>
        <v>0.91201681444208937</v>
      </c>
      <c r="H174" s="119">
        <f t="shared" si="77"/>
        <v>0.9148365568208271</v>
      </c>
      <c r="I174" s="119">
        <f t="shared" si="77"/>
        <v>0.92252854905286041</v>
      </c>
      <c r="J174" s="119">
        <f t="shared" si="77"/>
        <v>0.92865301872074713</v>
      </c>
      <c r="K174" s="119">
        <f t="shared" si="77"/>
        <v>0.94115978398314881</v>
      </c>
      <c r="L174" s="119">
        <f t="shared" si="77"/>
        <v>0.97560975609756095</v>
      </c>
      <c r="M174" s="119">
        <f t="shared" si="77"/>
        <v>0.98342214576257914</v>
      </c>
      <c r="N174" s="119">
        <f t="shared" si="77"/>
        <v>0.98506444471115984</v>
      </c>
      <c r="O174" s="119">
        <f t="shared" si="77"/>
        <v>0.98192196674449006</v>
      </c>
      <c r="P174" s="119">
        <f t="shared" si="77"/>
        <v>0.98011381192253466</v>
      </c>
      <c r="Q174" s="119">
        <f t="shared" si="77"/>
        <v>0.97982082159663608</v>
      </c>
      <c r="R174" s="119">
        <f t="shared" si="77"/>
        <v>0.97788505760670674</v>
      </c>
      <c r="S174" s="119">
        <f t="shared" si="77"/>
        <v>0.98042034165041625</v>
      </c>
      <c r="T174" s="119">
        <f t="shared" si="77"/>
        <v>0.98000977299937475</v>
      </c>
      <c r="U174" s="119">
        <f t="shared" si="77"/>
        <v>0.98025098262649635</v>
      </c>
      <c r="V174" s="119">
        <f t="shared" si="77"/>
        <v>0.97707095039454783</v>
      </c>
      <c r="W174" s="119">
        <f t="shared" si="77"/>
        <v>0.97756298727810642</v>
      </c>
      <c r="X174" s="119">
        <f t="shared" si="77"/>
        <v>0.97544100206770656</v>
      </c>
      <c r="Y174" s="119">
        <f t="shared" si="77"/>
        <v>0.97409223045211146</v>
      </c>
      <c r="Z174" s="119">
        <f t="shared" si="77"/>
        <v>0.98263356010281711</v>
      </c>
      <c r="AA174" s="119">
        <f t="shared" si="77"/>
        <v>0.98417096206696086</v>
      </c>
      <c r="AB174" s="119">
        <f t="shared" si="77"/>
        <v>0.97490841854883825</v>
      </c>
      <c r="AC174" s="119">
        <f t="shared" si="77"/>
        <v>0.96899947507938688</v>
      </c>
      <c r="AD174" s="150"/>
    </row>
    <row r="175" spans="1:32" ht="15" customHeight="1">
      <c r="A175" s="201" t="s">
        <v>139</v>
      </c>
      <c r="B175" s="218" t="s">
        <v>145</v>
      </c>
      <c r="C175" s="161" t="s">
        <v>31</v>
      </c>
      <c r="D175" s="161" t="s">
        <v>32</v>
      </c>
      <c r="E175" s="113">
        <v>6</v>
      </c>
      <c r="F175" s="113">
        <v>6</v>
      </c>
      <c r="G175" s="113">
        <v>6</v>
      </c>
      <c r="H175" s="113">
        <v>6</v>
      </c>
      <c r="I175" s="113">
        <v>6</v>
      </c>
      <c r="J175" s="113">
        <v>6</v>
      </c>
      <c r="K175" s="113">
        <v>6</v>
      </c>
      <c r="L175" s="113">
        <v>6</v>
      </c>
      <c r="M175" s="113">
        <v>6</v>
      </c>
      <c r="N175" s="113">
        <v>6</v>
      </c>
      <c r="O175" s="113">
        <v>6</v>
      </c>
      <c r="P175" s="113">
        <v>6</v>
      </c>
      <c r="Q175" s="113">
        <v>6</v>
      </c>
      <c r="R175" s="113">
        <v>6</v>
      </c>
      <c r="S175" s="113">
        <v>6</v>
      </c>
      <c r="T175" s="113">
        <v>6</v>
      </c>
      <c r="U175" s="113">
        <v>6</v>
      </c>
      <c r="V175" s="113">
        <v>6</v>
      </c>
      <c r="W175" s="113">
        <v>6</v>
      </c>
      <c r="X175" s="113">
        <v>6</v>
      </c>
      <c r="Y175" s="113">
        <v>6</v>
      </c>
      <c r="Z175" s="113">
        <v>6</v>
      </c>
      <c r="AA175" s="113">
        <v>6</v>
      </c>
      <c r="AB175" s="113">
        <v>6</v>
      </c>
      <c r="AC175" s="113">
        <v>6</v>
      </c>
      <c r="AD175" s="147"/>
      <c r="AE175" s="76"/>
      <c r="AF175" s="74" t="s">
        <v>144</v>
      </c>
    </row>
    <row r="176" spans="1:32" ht="15" customHeight="1">
      <c r="A176" s="202"/>
      <c r="B176" s="219"/>
      <c r="C176" s="162" t="s">
        <v>34</v>
      </c>
      <c r="D176" s="162" t="s">
        <v>46</v>
      </c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48"/>
      <c r="AE176" s="73">
        <f>SUM(E176:AC176)</f>
        <v>0</v>
      </c>
      <c r="AF176" s="72">
        <f>AE176*30</f>
        <v>0</v>
      </c>
    </row>
    <row r="177" spans="1:33" ht="15" customHeight="1">
      <c r="A177" s="202"/>
      <c r="B177" s="219"/>
      <c r="C177" s="162" t="s">
        <v>36</v>
      </c>
      <c r="D177" s="162" t="s">
        <v>48</v>
      </c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8"/>
    </row>
    <row r="178" spans="1:33" ht="15" customHeight="1">
      <c r="A178" s="202"/>
      <c r="B178" s="219"/>
      <c r="C178" s="162" t="s">
        <v>38</v>
      </c>
      <c r="D178" s="162" t="s">
        <v>39</v>
      </c>
      <c r="E178" s="117">
        <f t="shared" ref="E178:AC178" si="78">SQRT(POWER(E176,2)+POWER(E177,2))/E175/1.73</f>
        <v>0</v>
      </c>
      <c r="F178" s="117">
        <f t="shared" si="78"/>
        <v>0</v>
      </c>
      <c r="G178" s="117">
        <f t="shared" si="78"/>
        <v>0</v>
      </c>
      <c r="H178" s="117">
        <f t="shared" si="78"/>
        <v>0</v>
      </c>
      <c r="I178" s="117">
        <f t="shared" si="78"/>
        <v>0</v>
      </c>
      <c r="J178" s="117">
        <f t="shared" si="78"/>
        <v>0</v>
      </c>
      <c r="K178" s="117">
        <f t="shared" si="78"/>
        <v>0</v>
      </c>
      <c r="L178" s="117">
        <f t="shared" si="78"/>
        <v>0</v>
      </c>
      <c r="M178" s="117">
        <f t="shared" si="78"/>
        <v>0</v>
      </c>
      <c r="N178" s="117">
        <f t="shared" si="78"/>
        <v>0</v>
      </c>
      <c r="O178" s="117">
        <f t="shared" si="78"/>
        <v>0</v>
      </c>
      <c r="P178" s="117">
        <f t="shared" si="78"/>
        <v>0</v>
      </c>
      <c r="Q178" s="117">
        <f t="shared" si="78"/>
        <v>0</v>
      </c>
      <c r="R178" s="117">
        <f t="shared" si="78"/>
        <v>0</v>
      </c>
      <c r="S178" s="117">
        <f t="shared" si="78"/>
        <v>0</v>
      </c>
      <c r="T178" s="117">
        <f t="shared" si="78"/>
        <v>0</v>
      </c>
      <c r="U178" s="117">
        <f t="shared" si="78"/>
        <v>0</v>
      </c>
      <c r="V178" s="117">
        <f t="shared" si="78"/>
        <v>0</v>
      </c>
      <c r="W178" s="117">
        <f t="shared" si="78"/>
        <v>0</v>
      </c>
      <c r="X178" s="117">
        <f t="shared" si="78"/>
        <v>0</v>
      </c>
      <c r="Y178" s="117">
        <f t="shared" si="78"/>
        <v>0</v>
      </c>
      <c r="Z178" s="117">
        <f t="shared" si="78"/>
        <v>0</v>
      </c>
      <c r="AA178" s="117">
        <f t="shared" si="78"/>
        <v>0</v>
      </c>
      <c r="AB178" s="117">
        <f t="shared" si="78"/>
        <v>0</v>
      </c>
      <c r="AC178" s="117">
        <f t="shared" si="78"/>
        <v>0</v>
      </c>
      <c r="AD178" s="148"/>
      <c r="AE178" s="107" t="s">
        <v>270</v>
      </c>
      <c r="AF178" s="106"/>
    </row>
    <row r="179" spans="1:33" ht="15" customHeight="1">
      <c r="A179" s="202"/>
      <c r="B179" s="219"/>
      <c r="C179" s="162" t="s">
        <v>40</v>
      </c>
      <c r="D179" s="162"/>
      <c r="E179" s="118" t="e">
        <f t="shared" ref="E179:AC179" si="79">E177/E176</f>
        <v>#DIV/0!</v>
      </c>
      <c r="F179" s="118" t="e">
        <f t="shared" si="79"/>
        <v>#DIV/0!</v>
      </c>
      <c r="G179" s="118" t="e">
        <f t="shared" si="79"/>
        <v>#DIV/0!</v>
      </c>
      <c r="H179" s="118" t="e">
        <f t="shared" si="79"/>
        <v>#DIV/0!</v>
      </c>
      <c r="I179" s="118" t="e">
        <f t="shared" si="79"/>
        <v>#DIV/0!</v>
      </c>
      <c r="J179" s="118" t="e">
        <f t="shared" si="79"/>
        <v>#DIV/0!</v>
      </c>
      <c r="K179" s="118" t="e">
        <f t="shared" si="79"/>
        <v>#DIV/0!</v>
      </c>
      <c r="L179" s="118" t="e">
        <f t="shared" si="79"/>
        <v>#DIV/0!</v>
      </c>
      <c r="M179" s="118" t="e">
        <f t="shared" si="79"/>
        <v>#DIV/0!</v>
      </c>
      <c r="N179" s="118" t="e">
        <f t="shared" si="79"/>
        <v>#DIV/0!</v>
      </c>
      <c r="O179" s="118" t="e">
        <f t="shared" si="79"/>
        <v>#DIV/0!</v>
      </c>
      <c r="P179" s="118" t="e">
        <f t="shared" si="79"/>
        <v>#DIV/0!</v>
      </c>
      <c r="Q179" s="118" t="e">
        <f t="shared" si="79"/>
        <v>#DIV/0!</v>
      </c>
      <c r="R179" s="118" t="e">
        <f t="shared" si="79"/>
        <v>#DIV/0!</v>
      </c>
      <c r="S179" s="118" t="e">
        <f t="shared" si="79"/>
        <v>#DIV/0!</v>
      </c>
      <c r="T179" s="118" t="e">
        <f t="shared" si="79"/>
        <v>#DIV/0!</v>
      </c>
      <c r="U179" s="118" t="e">
        <f t="shared" si="79"/>
        <v>#DIV/0!</v>
      </c>
      <c r="V179" s="118" t="e">
        <f t="shared" si="79"/>
        <v>#DIV/0!</v>
      </c>
      <c r="W179" s="118" t="e">
        <f t="shared" si="79"/>
        <v>#DIV/0!</v>
      </c>
      <c r="X179" s="118" t="e">
        <f t="shared" si="79"/>
        <v>#DIV/0!</v>
      </c>
      <c r="Y179" s="118" t="e">
        <f t="shared" si="79"/>
        <v>#DIV/0!</v>
      </c>
      <c r="Z179" s="118" t="e">
        <f t="shared" si="79"/>
        <v>#DIV/0!</v>
      </c>
      <c r="AA179" s="118" t="e">
        <f t="shared" si="79"/>
        <v>#DIV/0!</v>
      </c>
      <c r="AB179" s="118" t="e">
        <f t="shared" si="79"/>
        <v>#DIV/0!</v>
      </c>
      <c r="AC179" s="118" t="e">
        <f t="shared" si="79"/>
        <v>#DIV/0!</v>
      </c>
      <c r="AD179" s="148"/>
    </row>
    <row r="180" spans="1:33" ht="15" customHeight="1" thickBot="1">
      <c r="A180" s="203"/>
      <c r="B180" s="220"/>
      <c r="C180" s="163" t="s">
        <v>41</v>
      </c>
      <c r="D180" s="163"/>
      <c r="E180" s="119" t="e">
        <f t="shared" ref="E180:AC180" si="80">COS(ATAN(E179))</f>
        <v>#DIV/0!</v>
      </c>
      <c r="F180" s="119" t="e">
        <f t="shared" si="80"/>
        <v>#DIV/0!</v>
      </c>
      <c r="G180" s="119" t="e">
        <f t="shared" si="80"/>
        <v>#DIV/0!</v>
      </c>
      <c r="H180" s="119" t="e">
        <f t="shared" si="80"/>
        <v>#DIV/0!</v>
      </c>
      <c r="I180" s="119" t="e">
        <f t="shared" si="80"/>
        <v>#DIV/0!</v>
      </c>
      <c r="J180" s="119" t="e">
        <f t="shared" si="80"/>
        <v>#DIV/0!</v>
      </c>
      <c r="K180" s="119" t="e">
        <f t="shared" si="80"/>
        <v>#DIV/0!</v>
      </c>
      <c r="L180" s="119" t="e">
        <f t="shared" si="80"/>
        <v>#DIV/0!</v>
      </c>
      <c r="M180" s="119" t="e">
        <f t="shared" si="80"/>
        <v>#DIV/0!</v>
      </c>
      <c r="N180" s="119" t="e">
        <f t="shared" si="80"/>
        <v>#DIV/0!</v>
      </c>
      <c r="O180" s="119" t="e">
        <f t="shared" si="80"/>
        <v>#DIV/0!</v>
      </c>
      <c r="P180" s="119" t="e">
        <f t="shared" si="80"/>
        <v>#DIV/0!</v>
      </c>
      <c r="Q180" s="119" t="e">
        <f t="shared" si="80"/>
        <v>#DIV/0!</v>
      </c>
      <c r="R180" s="119" t="e">
        <f t="shared" si="80"/>
        <v>#DIV/0!</v>
      </c>
      <c r="S180" s="119" t="e">
        <f t="shared" si="80"/>
        <v>#DIV/0!</v>
      </c>
      <c r="T180" s="119" t="e">
        <f t="shared" si="80"/>
        <v>#DIV/0!</v>
      </c>
      <c r="U180" s="119" t="e">
        <f t="shared" si="80"/>
        <v>#DIV/0!</v>
      </c>
      <c r="V180" s="119" t="e">
        <f t="shared" si="80"/>
        <v>#DIV/0!</v>
      </c>
      <c r="W180" s="119" t="e">
        <f t="shared" si="80"/>
        <v>#DIV/0!</v>
      </c>
      <c r="X180" s="119" t="e">
        <f t="shared" si="80"/>
        <v>#DIV/0!</v>
      </c>
      <c r="Y180" s="119" t="e">
        <f t="shared" si="80"/>
        <v>#DIV/0!</v>
      </c>
      <c r="Z180" s="119" t="e">
        <f t="shared" si="80"/>
        <v>#DIV/0!</v>
      </c>
      <c r="AA180" s="119" t="e">
        <f t="shared" si="80"/>
        <v>#DIV/0!</v>
      </c>
      <c r="AB180" s="119" t="e">
        <f t="shared" si="80"/>
        <v>#DIV/0!</v>
      </c>
      <c r="AC180" s="119" t="e">
        <f t="shared" si="80"/>
        <v>#DIV/0!</v>
      </c>
      <c r="AD180" s="150"/>
    </row>
    <row r="181" spans="1:33" ht="15" customHeight="1">
      <c r="A181" s="201" t="s">
        <v>139</v>
      </c>
      <c r="B181" s="218" t="s">
        <v>143</v>
      </c>
      <c r="C181" s="161" t="s">
        <v>31</v>
      </c>
      <c r="D181" s="161" t="s">
        <v>32</v>
      </c>
      <c r="E181" s="113">
        <v>6</v>
      </c>
      <c r="F181" s="113">
        <v>6</v>
      </c>
      <c r="G181" s="113">
        <v>6</v>
      </c>
      <c r="H181" s="113">
        <v>6</v>
      </c>
      <c r="I181" s="113">
        <v>6</v>
      </c>
      <c r="J181" s="113">
        <v>6</v>
      </c>
      <c r="K181" s="113">
        <v>6</v>
      </c>
      <c r="L181" s="113">
        <v>6</v>
      </c>
      <c r="M181" s="113">
        <v>6</v>
      </c>
      <c r="N181" s="113">
        <v>6</v>
      </c>
      <c r="O181" s="113">
        <v>6</v>
      </c>
      <c r="P181" s="113">
        <v>6</v>
      </c>
      <c r="Q181" s="113">
        <v>6</v>
      </c>
      <c r="R181" s="113">
        <v>6</v>
      </c>
      <c r="S181" s="113">
        <v>6</v>
      </c>
      <c r="T181" s="113">
        <v>6</v>
      </c>
      <c r="U181" s="113">
        <v>6</v>
      </c>
      <c r="V181" s="113">
        <v>6</v>
      </c>
      <c r="W181" s="113">
        <v>6</v>
      </c>
      <c r="X181" s="113">
        <v>6</v>
      </c>
      <c r="Y181" s="113">
        <v>6</v>
      </c>
      <c r="Z181" s="113">
        <v>6</v>
      </c>
      <c r="AA181" s="113">
        <v>6</v>
      </c>
      <c r="AB181" s="113">
        <v>6</v>
      </c>
      <c r="AC181" s="113">
        <v>6</v>
      </c>
      <c r="AD181" s="147"/>
      <c r="AE181" s="76"/>
      <c r="AF181" s="74" t="s">
        <v>142</v>
      </c>
    </row>
    <row r="182" spans="1:33" ht="15" customHeight="1">
      <c r="A182" s="202"/>
      <c r="B182" s="219"/>
      <c r="C182" s="162" t="s">
        <v>34</v>
      </c>
      <c r="D182" s="162" t="s">
        <v>46</v>
      </c>
      <c r="E182" s="152">
        <v>99.600000000000009</v>
      </c>
      <c r="F182" s="152">
        <v>75.36</v>
      </c>
      <c r="G182" s="152">
        <v>53.040000000000006</v>
      </c>
      <c r="H182" s="152">
        <v>54.239999999999995</v>
      </c>
      <c r="I182" s="152">
        <v>52.32</v>
      </c>
      <c r="J182" s="152">
        <v>54.48</v>
      </c>
      <c r="K182" s="152">
        <v>67.2</v>
      </c>
      <c r="L182" s="152">
        <v>102.96000000000001</v>
      </c>
      <c r="M182" s="152">
        <v>116.4</v>
      </c>
      <c r="N182" s="152">
        <v>116.16</v>
      </c>
      <c r="O182" s="152">
        <v>109.67999999999999</v>
      </c>
      <c r="P182" s="152">
        <v>107.28000000000002</v>
      </c>
      <c r="Q182" s="152">
        <v>94.560000000000016</v>
      </c>
      <c r="R182" s="152">
        <v>101.28</v>
      </c>
      <c r="S182" s="152">
        <v>116.16</v>
      </c>
      <c r="T182" s="152">
        <v>92.639999999999986</v>
      </c>
      <c r="U182" s="152">
        <v>102.72000000000001</v>
      </c>
      <c r="V182" s="152">
        <v>102.24</v>
      </c>
      <c r="W182" s="152">
        <v>98.64</v>
      </c>
      <c r="X182" s="152">
        <v>102.72000000000001</v>
      </c>
      <c r="Y182" s="152">
        <v>140.88</v>
      </c>
      <c r="Z182" s="152">
        <v>158.16</v>
      </c>
      <c r="AA182" s="152">
        <v>160.32</v>
      </c>
      <c r="AB182" s="152">
        <v>138</v>
      </c>
      <c r="AC182" s="152">
        <v>99.36</v>
      </c>
      <c r="AD182" s="148"/>
      <c r="AE182" s="73">
        <f>SUM(E182:AC182)</f>
        <v>2516.4000000000005</v>
      </c>
      <c r="AF182" s="72">
        <f>AE182*30</f>
        <v>75492.000000000015</v>
      </c>
    </row>
    <row r="183" spans="1:33" ht="15" customHeight="1">
      <c r="A183" s="202"/>
      <c r="B183" s="219"/>
      <c r="C183" s="162" t="s">
        <v>36</v>
      </c>
      <c r="D183" s="162" t="s">
        <v>48</v>
      </c>
      <c r="E183" s="152">
        <v>11.04</v>
      </c>
      <c r="F183" s="152">
        <v>10.08</v>
      </c>
      <c r="G183" s="152">
        <v>9.36</v>
      </c>
      <c r="H183" s="152">
        <v>9.1199999999999992</v>
      </c>
      <c r="I183" s="152">
        <v>9.36</v>
      </c>
      <c r="J183" s="152">
        <v>9.8399999999999981</v>
      </c>
      <c r="K183" s="152">
        <v>9.36</v>
      </c>
      <c r="L183" s="152">
        <v>10.32</v>
      </c>
      <c r="M183" s="152">
        <v>11.280000000000001</v>
      </c>
      <c r="N183" s="152">
        <v>10.559999999999999</v>
      </c>
      <c r="O183" s="152">
        <v>10.8</v>
      </c>
      <c r="P183" s="152">
        <v>8.16</v>
      </c>
      <c r="Q183" s="152">
        <v>8.8800000000000008</v>
      </c>
      <c r="R183" s="152">
        <v>8.3999999999999986</v>
      </c>
      <c r="S183" s="152">
        <v>9.1199999999999992</v>
      </c>
      <c r="T183" s="152">
        <v>10.799999999999999</v>
      </c>
      <c r="U183" s="152">
        <v>9.1199999999999992</v>
      </c>
      <c r="V183" s="152">
        <v>8.64</v>
      </c>
      <c r="W183" s="152">
        <v>12</v>
      </c>
      <c r="X183" s="152">
        <v>11.279999999999998</v>
      </c>
      <c r="Y183" s="152">
        <v>8.64</v>
      </c>
      <c r="Z183" s="152">
        <v>11.520000000000001</v>
      </c>
      <c r="AA183" s="152">
        <v>13.2</v>
      </c>
      <c r="AB183" s="152">
        <v>11.999999999999998</v>
      </c>
      <c r="AC183" s="152">
        <v>11.52</v>
      </c>
      <c r="AD183" s="148"/>
    </row>
    <row r="184" spans="1:33" ht="15" customHeight="1">
      <c r="A184" s="202"/>
      <c r="B184" s="219"/>
      <c r="C184" s="162" t="s">
        <v>38</v>
      </c>
      <c r="D184" s="162" t="s">
        <v>39</v>
      </c>
      <c r="E184" s="117">
        <f t="shared" ref="E184:AC184" si="81">SQRT(POWER(E182,2)+POWER(E183,2))/E181/1.73</f>
        <v>9.6541413801728542</v>
      </c>
      <c r="F184" s="117">
        <f t="shared" si="81"/>
        <v>7.3247737485950957</v>
      </c>
      <c r="G184" s="117">
        <f t="shared" si="81"/>
        <v>5.1887813762131083</v>
      </c>
      <c r="H184" s="117">
        <f t="shared" si="81"/>
        <v>5.2987843738751321</v>
      </c>
      <c r="I184" s="117">
        <f t="shared" si="81"/>
        <v>5.1204868791859823</v>
      </c>
      <c r="J184" s="117">
        <f t="shared" si="81"/>
        <v>5.3334781184753419</v>
      </c>
      <c r="K184" s="117">
        <f t="shared" si="81"/>
        <v>6.5364861130941332</v>
      </c>
      <c r="L184" s="117">
        <f t="shared" si="81"/>
        <v>9.9687774797703987</v>
      </c>
      <c r="M184" s="117">
        <f t="shared" si="81"/>
        <v>11.266404577206384</v>
      </c>
      <c r="N184" s="117">
        <f t="shared" si="81"/>
        <v>11.236899069508429</v>
      </c>
      <c r="O184" s="117">
        <f t="shared" si="81"/>
        <v>10.617576682648204</v>
      </c>
      <c r="P184" s="117">
        <f t="shared" si="81"/>
        <v>10.365114450933072</v>
      </c>
      <c r="Q184" s="117">
        <f t="shared" si="81"/>
        <v>9.1499074261608797</v>
      </c>
      <c r="R184" s="117">
        <f t="shared" si="81"/>
        <v>9.7907268057216328</v>
      </c>
      <c r="S184" s="117">
        <f t="shared" si="81"/>
        <v>11.225189451041253</v>
      </c>
      <c r="T184" s="117">
        <f t="shared" si="81"/>
        <v>8.9852995278212262</v>
      </c>
      <c r="U184" s="117">
        <f t="shared" si="81"/>
        <v>9.9348810295444352</v>
      </c>
      <c r="V184" s="117">
        <f t="shared" si="81"/>
        <v>9.8848189746997779</v>
      </c>
      <c r="W184" s="117">
        <f t="shared" si="81"/>
        <v>9.5729524193246469</v>
      </c>
      <c r="X184" s="117">
        <f t="shared" si="81"/>
        <v>9.9554421781192843</v>
      </c>
      <c r="Y184" s="117">
        <f t="shared" si="81"/>
        <v>13.597754500712949</v>
      </c>
      <c r="Z184" s="117">
        <f t="shared" si="81"/>
        <v>15.277359323807151</v>
      </c>
      <c r="AA184" s="117">
        <f t="shared" si="81"/>
        <v>15.497350223333957</v>
      </c>
      <c r="AB184" s="117">
        <f t="shared" si="81"/>
        <v>13.344966914006005</v>
      </c>
      <c r="AC184" s="117">
        <f t="shared" si="81"/>
        <v>9.6363773337224075</v>
      </c>
      <c r="AD184" s="148"/>
      <c r="AF184" s="109">
        <v>2400</v>
      </c>
      <c r="AG184" s="108"/>
    </row>
    <row r="185" spans="1:33" ht="15" customHeight="1">
      <c r="A185" s="202"/>
      <c r="B185" s="219"/>
      <c r="C185" s="162" t="s">
        <v>40</v>
      </c>
      <c r="D185" s="162"/>
      <c r="E185" s="118">
        <f t="shared" ref="E185:AC185" si="82">E183/E182</f>
        <v>0.11084337349397588</v>
      </c>
      <c r="F185" s="118">
        <f t="shared" si="82"/>
        <v>0.13375796178343949</v>
      </c>
      <c r="G185" s="118">
        <f t="shared" si="82"/>
        <v>0.17647058823529407</v>
      </c>
      <c r="H185" s="118">
        <f t="shared" si="82"/>
        <v>0.16814159292035399</v>
      </c>
      <c r="I185" s="118">
        <f t="shared" si="82"/>
        <v>0.17889908256880732</v>
      </c>
      <c r="J185" s="118">
        <f t="shared" si="82"/>
        <v>0.18061674008810572</v>
      </c>
      <c r="K185" s="118">
        <f t="shared" si="82"/>
        <v>0.13928571428571426</v>
      </c>
      <c r="L185" s="118">
        <f t="shared" si="82"/>
        <v>0.10023310023310023</v>
      </c>
      <c r="M185" s="118">
        <f t="shared" si="82"/>
        <v>9.6907216494845363E-2</v>
      </c>
      <c r="N185" s="118">
        <f t="shared" si="82"/>
        <v>9.0909090909090898E-2</v>
      </c>
      <c r="O185" s="118">
        <f t="shared" si="82"/>
        <v>9.8468271334792135E-2</v>
      </c>
      <c r="P185" s="118">
        <f t="shared" si="82"/>
        <v>7.6062639821029079E-2</v>
      </c>
      <c r="Q185" s="118">
        <f t="shared" si="82"/>
        <v>9.3908629441624356E-2</v>
      </c>
      <c r="R185" s="118">
        <f t="shared" si="82"/>
        <v>8.2938388625592399E-2</v>
      </c>
      <c r="S185" s="118">
        <f t="shared" si="82"/>
        <v>7.8512396694214878E-2</v>
      </c>
      <c r="T185" s="118">
        <f t="shared" si="82"/>
        <v>0.11658031088082903</v>
      </c>
      <c r="U185" s="118">
        <f t="shared" si="82"/>
        <v>8.8785046728971945E-2</v>
      </c>
      <c r="V185" s="118">
        <f t="shared" si="82"/>
        <v>8.4507042253521139E-2</v>
      </c>
      <c r="W185" s="118">
        <f t="shared" si="82"/>
        <v>0.12165450121654502</v>
      </c>
      <c r="X185" s="118">
        <f t="shared" si="82"/>
        <v>0.10981308411214949</v>
      </c>
      <c r="Y185" s="118">
        <f t="shared" si="82"/>
        <v>6.1328790459965934E-2</v>
      </c>
      <c r="Z185" s="118">
        <f t="shared" si="82"/>
        <v>7.2837632776934766E-2</v>
      </c>
      <c r="AA185" s="118">
        <f t="shared" si="82"/>
        <v>8.2335329341317362E-2</v>
      </c>
      <c r="AB185" s="118">
        <f t="shared" si="82"/>
        <v>8.6956521739130418E-2</v>
      </c>
      <c r="AC185" s="118">
        <f t="shared" si="82"/>
        <v>0.11594202898550725</v>
      </c>
      <c r="AD185" s="148"/>
    </row>
    <row r="186" spans="1:33" ht="15" customHeight="1" thickBot="1">
      <c r="A186" s="203"/>
      <c r="B186" s="220"/>
      <c r="C186" s="163" t="s">
        <v>41</v>
      </c>
      <c r="D186" s="163"/>
      <c r="E186" s="119">
        <f t="shared" ref="E186:AC186" si="83">COS(ATAN(E185))</f>
        <v>0.99391290687432965</v>
      </c>
      <c r="F186" s="119">
        <f t="shared" si="83"/>
        <v>0.99117267728971403</v>
      </c>
      <c r="G186" s="119">
        <f t="shared" si="83"/>
        <v>0.98478355881793678</v>
      </c>
      <c r="H186" s="119">
        <f t="shared" si="83"/>
        <v>0.98615704231611734</v>
      </c>
      <c r="I186" s="119">
        <f t="shared" si="83"/>
        <v>0.98437171047823502</v>
      </c>
      <c r="J186" s="119">
        <f t="shared" si="83"/>
        <v>0.98407733128474506</v>
      </c>
      <c r="K186" s="119">
        <f t="shared" si="83"/>
        <v>0.99043864353011046</v>
      </c>
      <c r="L186" s="119">
        <f t="shared" si="83"/>
        <v>0.99501419954828074</v>
      </c>
      <c r="M186" s="119">
        <f t="shared" si="83"/>
        <v>0.99533731063211417</v>
      </c>
      <c r="N186" s="119">
        <f t="shared" si="83"/>
        <v>0.99589320646770385</v>
      </c>
      <c r="O186" s="119">
        <f t="shared" si="83"/>
        <v>0.99518697196767947</v>
      </c>
      <c r="P186" s="119">
        <f t="shared" si="83"/>
        <v>0.99711972931244897</v>
      </c>
      <c r="Q186" s="119">
        <f t="shared" si="83"/>
        <v>0.99561953638449885</v>
      </c>
      <c r="R186" s="119">
        <f t="shared" si="83"/>
        <v>0.99657825482618478</v>
      </c>
      <c r="S186" s="119">
        <f t="shared" si="83"/>
        <v>0.99693207797474148</v>
      </c>
      <c r="T186" s="119">
        <f t="shared" si="83"/>
        <v>0.99327300817244935</v>
      </c>
      <c r="U186" s="119">
        <f t="shared" si="83"/>
        <v>0.99608175757684092</v>
      </c>
      <c r="V186" s="119">
        <f t="shared" si="83"/>
        <v>0.9964482918573746</v>
      </c>
      <c r="W186" s="119">
        <f t="shared" si="83"/>
        <v>0.99268122906650935</v>
      </c>
      <c r="X186" s="119">
        <f t="shared" si="83"/>
        <v>0.99402453252909262</v>
      </c>
      <c r="Y186" s="119">
        <f t="shared" si="83"/>
        <v>0.99812467819951478</v>
      </c>
      <c r="Z186" s="119">
        <f t="shared" si="83"/>
        <v>0.99735784808758998</v>
      </c>
      <c r="AA186" s="119">
        <f t="shared" si="83"/>
        <v>0.99662758359471326</v>
      </c>
      <c r="AB186" s="119">
        <f t="shared" si="83"/>
        <v>0.99624058819568295</v>
      </c>
      <c r="AC186" s="119">
        <f t="shared" si="83"/>
        <v>0.99334573603319842</v>
      </c>
      <c r="AD186" s="150"/>
    </row>
    <row r="187" spans="1:33" ht="15" customHeight="1">
      <c r="A187" s="201" t="s">
        <v>139</v>
      </c>
      <c r="B187" s="221" t="s">
        <v>141</v>
      </c>
      <c r="C187" s="161" t="s">
        <v>31</v>
      </c>
      <c r="D187" s="161" t="s">
        <v>32</v>
      </c>
      <c r="E187" s="113">
        <v>6</v>
      </c>
      <c r="F187" s="113">
        <v>6</v>
      </c>
      <c r="G187" s="113">
        <v>6</v>
      </c>
      <c r="H187" s="113">
        <v>6</v>
      </c>
      <c r="I187" s="113">
        <v>6</v>
      </c>
      <c r="J187" s="113">
        <v>6</v>
      </c>
      <c r="K187" s="113">
        <v>6</v>
      </c>
      <c r="L187" s="113">
        <v>6</v>
      </c>
      <c r="M187" s="113">
        <v>6</v>
      </c>
      <c r="N187" s="113">
        <v>6</v>
      </c>
      <c r="O187" s="113">
        <v>6</v>
      </c>
      <c r="P187" s="113">
        <v>6</v>
      </c>
      <c r="Q187" s="113">
        <v>6</v>
      </c>
      <c r="R187" s="113">
        <v>6</v>
      </c>
      <c r="S187" s="113">
        <v>6</v>
      </c>
      <c r="T187" s="113">
        <v>6</v>
      </c>
      <c r="U187" s="113">
        <v>6</v>
      </c>
      <c r="V187" s="113">
        <v>6</v>
      </c>
      <c r="W187" s="113">
        <v>6</v>
      </c>
      <c r="X187" s="113">
        <v>6</v>
      </c>
      <c r="Y187" s="113">
        <v>6</v>
      </c>
      <c r="Z187" s="113">
        <v>6</v>
      </c>
      <c r="AA187" s="113">
        <v>6</v>
      </c>
      <c r="AB187" s="113">
        <v>6</v>
      </c>
      <c r="AC187" s="113">
        <v>6</v>
      </c>
      <c r="AD187" s="147"/>
      <c r="AE187" s="76"/>
      <c r="AF187" s="74" t="s">
        <v>140</v>
      </c>
    </row>
    <row r="188" spans="1:33" ht="15" customHeight="1">
      <c r="A188" s="202"/>
      <c r="B188" s="222"/>
      <c r="C188" s="162" t="s">
        <v>34</v>
      </c>
      <c r="D188" s="162" t="s">
        <v>46</v>
      </c>
      <c r="E188" s="153">
        <v>50.64</v>
      </c>
      <c r="F188" s="153">
        <v>37.92</v>
      </c>
      <c r="G188" s="153">
        <v>30.48</v>
      </c>
      <c r="H188" s="153">
        <v>38.4</v>
      </c>
      <c r="I188" s="153">
        <v>27.599999999999998</v>
      </c>
      <c r="J188" s="153">
        <v>35.76</v>
      </c>
      <c r="K188" s="153">
        <v>29.04</v>
      </c>
      <c r="L188" s="153">
        <v>46.080000000000005</v>
      </c>
      <c r="M188" s="153">
        <v>56.160000000000004</v>
      </c>
      <c r="N188" s="153">
        <v>66.72</v>
      </c>
      <c r="O188" s="153">
        <v>70.8</v>
      </c>
      <c r="P188" s="153">
        <v>57.839999999999996</v>
      </c>
      <c r="Q188" s="153">
        <v>60.239999999999995</v>
      </c>
      <c r="R188" s="153">
        <v>60.480000000000004</v>
      </c>
      <c r="S188" s="153">
        <v>57.36</v>
      </c>
      <c r="T188" s="153">
        <v>54</v>
      </c>
      <c r="U188" s="153">
        <v>57.120000000000005</v>
      </c>
      <c r="V188" s="153">
        <v>55.44</v>
      </c>
      <c r="W188" s="153">
        <v>59.04</v>
      </c>
      <c r="X188" s="153">
        <v>64.56</v>
      </c>
      <c r="Y188" s="153">
        <v>68.64</v>
      </c>
      <c r="Z188" s="153">
        <v>72.47999999999999</v>
      </c>
      <c r="AA188" s="153">
        <v>67.680000000000007</v>
      </c>
      <c r="AB188" s="153">
        <v>65.039999999999992</v>
      </c>
      <c r="AC188" s="153">
        <v>48.96</v>
      </c>
      <c r="AD188" s="148"/>
      <c r="AE188" s="73">
        <f>SUM(E188:AC188)</f>
        <v>1338.48</v>
      </c>
      <c r="AF188" s="72">
        <f>AE188*30</f>
        <v>40154.400000000001</v>
      </c>
    </row>
    <row r="189" spans="1:33" ht="15" customHeight="1">
      <c r="A189" s="202"/>
      <c r="B189" s="222"/>
      <c r="C189" s="162" t="s">
        <v>36</v>
      </c>
      <c r="D189" s="162" t="s">
        <v>48</v>
      </c>
      <c r="E189" s="153">
        <v>31.2</v>
      </c>
      <c r="F189" s="153">
        <v>30.48</v>
      </c>
      <c r="G189" s="153">
        <v>31.68</v>
      </c>
      <c r="H189" s="153">
        <v>40.32</v>
      </c>
      <c r="I189" s="153">
        <v>29.76</v>
      </c>
      <c r="J189" s="153">
        <v>36.24</v>
      </c>
      <c r="K189" s="153">
        <v>29.04</v>
      </c>
      <c r="L189" s="153">
        <v>29.04</v>
      </c>
      <c r="M189" s="153">
        <v>27.12</v>
      </c>
      <c r="N189" s="153">
        <v>25.68</v>
      </c>
      <c r="O189" s="153">
        <v>27.599999999999998</v>
      </c>
      <c r="P189" s="153">
        <v>24.240000000000002</v>
      </c>
      <c r="Q189" s="153">
        <v>22.8</v>
      </c>
      <c r="R189" s="153">
        <v>18.720000000000002</v>
      </c>
      <c r="S189" s="153">
        <v>20.88</v>
      </c>
      <c r="T189" s="153">
        <v>23.28</v>
      </c>
      <c r="U189" s="153">
        <v>24.24</v>
      </c>
      <c r="V189" s="153">
        <v>23.28</v>
      </c>
      <c r="W189" s="153">
        <v>23.999999999999996</v>
      </c>
      <c r="X189" s="153">
        <v>28.8</v>
      </c>
      <c r="Y189" s="153">
        <v>34.799999999999997</v>
      </c>
      <c r="Z189" s="153">
        <v>32.880000000000003</v>
      </c>
      <c r="AA189" s="153">
        <v>30.96</v>
      </c>
      <c r="AB189" s="153">
        <v>31.919999999999998</v>
      </c>
      <c r="AC189" s="153">
        <v>30.240000000000002</v>
      </c>
      <c r="AD189" s="148"/>
    </row>
    <row r="190" spans="1:33" ht="15" customHeight="1">
      <c r="A190" s="202"/>
      <c r="B190" s="222"/>
      <c r="C190" s="162" t="s">
        <v>38</v>
      </c>
      <c r="D190" s="162" t="s">
        <v>39</v>
      </c>
      <c r="E190" s="117">
        <f t="shared" ref="E190:AC190" si="84">SQRT(POWER(E188,2)+POWER(E189,2))/E187/1.73</f>
        <v>5.7302336369031179</v>
      </c>
      <c r="F190" s="117">
        <f t="shared" si="84"/>
        <v>4.6870308523733444</v>
      </c>
      <c r="G190" s="117">
        <f t="shared" si="84"/>
        <v>4.2352550271315179</v>
      </c>
      <c r="H190" s="117">
        <f t="shared" si="84"/>
        <v>5.3641618497109826</v>
      </c>
      <c r="I190" s="117">
        <f t="shared" si="84"/>
        <v>3.9102497523471431</v>
      </c>
      <c r="J190" s="117">
        <f t="shared" si="84"/>
        <v>4.9048959155790772</v>
      </c>
      <c r="K190" s="117">
        <f t="shared" si="84"/>
        <v>3.9565281166969828</v>
      </c>
      <c r="L190" s="117">
        <f t="shared" si="84"/>
        <v>5.247332494960971</v>
      </c>
      <c r="M190" s="117">
        <f t="shared" si="84"/>
        <v>6.0082249526872982</v>
      </c>
      <c r="N190" s="117">
        <f t="shared" si="84"/>
        <v>6.8874184661891915</v>
      </c>
      <c r="O190" s="117">
        <f t="shared" si="84"/>
        <v>7.3207584735202609</v>
      </c>
      <c r="P190" s="117">
        <f t="shared" si="84"/>
        <v>6.0418091813934067</v>
      </c>
      <c r="Q190" s="117">
        <f t="shared" si="84"/>
        <v>6.2052393310170277</v>
      </c>
      <c r="R190" s="117">
        <f t="shared" si="84"/>
        <v>6.0993150345379723</v>
      </c>
      <c r="S190" s="117">
        <f t="shared" si="84"/>
        <v>5.8807465676667041</v>
      </c>
      <c r="T190" s="117">
        <f t="shared" si="84"/>
        <v>5.6651645470173815</v>
      </c>
      <c r="U190" s="117">
        <f t="shared" si="84"/>
        <v>5.9778959566189602</v>
      </c>
      <c r="V190" s="117">
        <f t="shared" si="84"/>
        <v>5.7928189145970173</v>
      </c>
      <c r="W190" s="117">
        <f t="shared" si="84"/>
        <v>6.1398494562040753</v>
      </c>
      <c r="X190" s="117">
        <f t="shared" si="84"/>
        <v>6.8104555492271057</v>
      </c>
      <c r="Y190" s="117">
        <f t="shared" si="84"/>
        <v>7.4140378674117446</v>
      </c>
      <c r="Z190" s="117">
        <f t="shared" si="84"/>
        <v>7.6675554336639999</v>
      </c>
      <c r="AA190" s="117">
        <f t="shared" si="84"/>
        <v>7.1700536644624453</v>
      </c>
      <c r="AB190" s="117">
        <f t="shared" si="84"/>
        <v>6.9798256319565484</v>
      </c>
      <c r="AC190" s="117">
        <f t="shared" si="84"/>
        <v>5.5439281949654804</v>
      </c>
      <c r="AD190" s="148"/>
      <c r="AF190" s="109">
        <v>3600</v>
      </c>
    </row>
    <row r="191" spans="1:33" ht="15" customHeight="1">
      <c r="A191" s="202"/>
      <c r="B191" s="222"/>
      <c r="C191" s="162" t="s">
        <v>40</v>
      </c>
      <c r="D191" s="162"/>
      <c r="E191" s="118">
        <f t="shared" ref="E191:AC191" si="85">E189/E188</f>
        <v>0.61611374407582942</v>
      </c>
      <c r="F191" s="118">
        <f t="shared" si="85"/>
        <v>0.80379746835443033</v>
      </c>
      <c r="G191" s="118">
        <f t="shared" si="85"/>
        <v>1.0393700787401574</v>
      </c>
      <c r="H191" s="118">
        <f t="shared" si="85"/>
        <v>1.05</v>
      </c>
      <c r="I191" s="118">
        <f t="shared" si="85"/>
        <v>1.0782608695652176</v>
      </c>
      <c r="J191" s="118">
        <f t="shared" si="85"/>
        <v>1.0134228187919465</v>
      </c>
      <c r="K191" s="118">
        <f t="shared" si="85"/>
        <v>1</v>
      </c>
      <c r="L191" s="118">
        <f t="shared" si="85"/>
        <v>0.63020833333333326</v>
      </c>
      <c r="M191" s="118">
        <f t="shared" si="85"/>
        <v>0.48290598290598291</v>
      </c>
      <c r="N191" s="118">
        <f t="shared" si="85"/>
        <v>0.38489208633093525</v>
      </c>
      <c r="O191" s="118">
        <f t="shared" si="85"/>
        <v>0.38983050847457623</v>
      </c>
      <c r="P191" s="118">
        <f t="shared" si="85"/>
        <v>0.41908713692946065</v>
      </c>
      <c r="Q191" s="118">
        <f t="shared" si="85"/>
        <v>0.37848605577689248</v>
      </c>
      <c r="R191" s="118">
        <f t="shared" si="85"/>
        <v>0.30952380952380953</v>
      </c>
      <c r="S191" s="118">
        <f t="shared" si="85"/>
        <v>0.36401673640167365</v>
      </c>
      <c r="T191" s="118">
        <f t="shared" si="85"/>
        <v>0.43111111111111111</v>
      </c>
      <c r="U191" s="118">
        <f t="shared" si="85"/>
        <v>0.4243697478991596</v>
      </c>
      <c r="V191" s="118">
        <f t="shared" si="85"/>
        <v>0.41991341991341996</v>
      </c>
      <c r="W191" s="118">
        <f t="shared" si="85"/>
        <v>0.40650406504065034</v>
      </c>
      <c r="X191" s="118">
        <f t="shared" si="85"/>
        <v>0.44609665427509293</v>
      </c>
      <c r="Y191" s="118">
        <f t="shared" si="85"/>
        <v>0.50699300699300698</v>
      </c>
      <c r="Z191" s="118">
        <f t="shared" si="85"/>
        <v>0.45364238410596036</v>
      </c>
      <c r="AA191" s="118">
        <f t="shared" si="85"/>
        <v>0.45744680851063829</v>
      </c>
      <c r="AB191" s="118">
        <f t="shared" si="85"/>
        <v>0.4907749077490775</v>
      </c>
      <c r="AC191" s="118">
        <f t="shared" si="85"/>
        <v>0.61764705882352944</v>
      </c>
      <c r="AD191" s="148"/>
    </row>
    <row r="192" spans="1:33" ht="15" customHeight="1" thickBot="1">
      <c r="A192" s="203"/>
      <c r="B192" s="223"/>
      <c r="C192" s="163" t="s">
        <v>41</v>
      </c>
      <c r="D192" s="163"/>
      <c r="E192" s="119">
        <f t="shared" ref="E192:AC192" si="86">COS(ATAN(E191))</f>
        <v>0.85138111740233191</v>
      </c>
      <c r="F192" s="119">
        <f t="shared" si="86"/>
        <v>0.77942290243334023</v>
      </c>
      <c r="G192" s="119">
        <f t="shared" si="86"/>
        <v>0.6933268873208549</v>
      </c>
      <c r="H192" s="119">
        <f t="shared" si="86"/>
        <v>0.68965517241379304</v>
      </c>
      <c r="I192" s="119">
        <f t="shared" si="86"/>
        <v>0.67999736742549577</v>
      </c>
      <c r="J192" s="119">
        <f t="shared" si="86"/>
        <v>0.70237712777144257</v>
      </c>
      <c r="K192" s="119">
        <f t="shared" si="86"/>
        <v>0.70710678118654757</v>
      </c>
      <c r="L192" s="119">
        <f t="shared" si="86"/>
        <v>0.84601201899147471</v>
      </c>
      <c r="M192" s="119">
        <f t="shared" si="86"/>
        <v>0.90049967617433246</v>
      </c>
      <c r="N192" s="119">
        <f t="shared" si="86"/>
        <v>0.93325905726421687</v>
      </c>
      <c r="O192" s="119">
        <f t="shared" si="86"/>
        <v>0.93170800173592649</v>
      </c>
      <c r="P192" s="119">
        <f t="shared" si="86"/>
        <v>0.92228241044431669</v>
      </c>
      <c r="Q192" s="119">
        <f t="shared" si="86"/>
        <v>0.93525292071874166</v>
      </c>
      <c r="R192" s="119">
        <f t="shared" si="86"/>
        <v>0.95528589069134562</v>
      </c>
      <c r="S192" s="119">
        <f t="shared" si="86"/>
        <v>0.9396785760291978</v>
      </c>
      <c r="T192" s="119">
        <f t="shared" si="86"/>
        <v>0.91829850581608574</v>
      </c>
      <c r="U192" s="119">
        <f t="shared" si="86"/>
        <v>0.92053963691311647</v>
      </c>
      <c r="V192" s="119">
        <f t="shared" si="86"/>
        <v>0.92201060332977791</v>
      </c>
      <c r="W192" s="119">
        <f t="shared" si="86"/>
        <v>0.92638448422036501</v>
      </c>
      <c r="X192" s="119">
        <f t="shared" si="86"/>
        <v>0.91325068260618758</v>
      </c>
      <c r="Y192" s="119">
        <f t="shared" si="86"/>
        <v>0.89191839605673517</v>
      </c>
      <c r="Z192" s="119">
        <f t="shared" si="86"/>
        <v>0.91067603226976013</v>
      </c>
      <c r="AA192" s="119">
        <f t="shared" si="86"/>
        <v>0.9093699320814872</v>
      </c>
      <c r="AB192" s="119">
        <f t="shared" si="86"/>
        <v>0.89771525596131585</v>
      </c>
      <c r="AC192" s="119">
        <f t="shared" si="86"/>
        <v>0.85079799735929229</v>
      </c>
      <c r="AD192" s="150"/>
    </row>
    <row r="193" spans="1:32" ht="15" customHeight="1">
      <c r="A193" s="201" t="s">
        <v>139</v>
      </c>
      <c r="B193" s="221" t="s">
        <v>138</v>
      </c>
      <c r="C193" s="161" t="s">
        <v>31</v>
      </c>
      <c r="D193" s="161" t="s">
        <v>32</v>
      </c>
      <c r="E193" s="113">
        <v>6</v>
      </c>
      <c r="F193" s="113">
        <v>6</v>
      </c>
      <c r="G193" s="113">
        <v>6</v>
      </c>
      <c r="H193" s="113">
        <v>6</v>
      </c>
      <c r="I193" s="113">
        <v>6</v>
      </c>
      <c r="J193" s="113">
        <v>6</v>
      </c>
      <c r="K193" s="113">
        <v>6</v>
      </c>
      <c r="L193" s="113">
        <v>6</v>
      </c>
      <c r="M193" s="113">
        <v>6</v>
      </c>
      <c r="N193" s="113">
        <v>6</v>
      </c>
      <c r="O193" s="113">
        <v>6</v>
      </c>
      <c r="P193" s="113">
        <v>6</v>
      </c>
      <c r="Q193" s="113">
        <v>6</v>
      </c>
      <c r="R193" s="113">
        <v>6</v>
      </c>
      <c r="S193" s="113">
        <v>6</v>
      </c>
      <c r="T193" s="113">
        <v>6</v>
      </c>
      <c r="U193" s="113">
        <v>6</v>
      </c>
      <c r="V193" s="113">
        <v>6</v>
      </c>
      <c r="W193" s="113">
        <v>6</v>
      </c>
      <c r="X193" s="113">
        <v>6</v>
      </c>
      <c r="Y193" s="113">
        <v>6</v>
      </c>
      <c r="Z193" s="113">
        <v>6</v>
      </c>
      <c r="AA193" s="113">
        <v>6</v>
      </c>
      <c r="AB193" s="113">
        <v>6</v>
      </c>
      <c r="AC193" s="113">
        <v>6</v>
      </c>
      <c r="AD193" s="147"/>
      <c r="AE193" s="76"/>
      <c r="AF193" s="74" t="s">
        <v>137</v>
      </c>
    </row>
    <row r="194" spans="1:32" ht="15" customHeight="1">
      <c r="A194" s="202"/>
      <c r="B194" s="222"/>
      <c r="C194" s="162" t="s">
        <v>34</v>
      </c>
      <c r="D194" s="162" t="s">
        <v>46</v>
      </c>
      <c r="E194" s="154">
        <v>104.39999999999999</v>
      </c>
      <c r="F194" s="154">
        <v>82.08</v>
      </c>
      <c r="G194" s="154">
        <v>75.240000000000009</v>
      </c>
      <c r="H194" s="154">
        <v>77.399999999999991</v>
      </c>
      <c r="I194" s="154">
        <v>72.72</v>
      </c>
      <c r="J194" s="154">
        <v>75.240000000000009</v>
      </c>
      <c r="K194" s="154">
        <v>90.36</v>
      </c>
      <c r="L194" s="154">
        <v>125.64</v>
      </c>
      <c r="M194" s="154">
        <v>150.12</v>
      </c>
      <c r="N194" s="154">
        <v>148.32</v>
      </c>
      <c r="O194" s="154">
        <v>157.68</v>
      </c>
      <c r="P194" s="154">
        <v>154.79999999999998</v>
      </c>
      <c r="Q194" s="154">
        <v>156.24</v>
      </c>
      <c r="R194" s="154">
        <v>146.88000000000002</v>
      </c>
      <c r="S194" s="154">
        <v>136.79999999999998</v>
      </c>
      <c r="T194" s="154">
        <v>145.44000000000003</v>
      </c>
      <c r="U194" s="154">
        <v>144.35999999999999</v>
      </c>
      <c r="V194" s="154">
        <v>137.88</v>
      </c>
      <c r="W194" s="154">
        <v>137.16</v>
      </c>
      <c r="X194" s="154">
        <v>141.48000000000002</v>
      </c>
      <c r="Y194" s="154">
        <v>135.72</v>
      </c>
      <c r="Z194" s="154">
        <v>144</v>
      </c>
      <c r="AA194" s="154">
        <v>138.95999999999998</v>
      </c>
      <c r="AB194" s="154">
        <v>123.11999999999998</v>
      </c>
      <c r="AC194" s="154">
        <v>117.35999999999999</v>
      </c>
      <c r="AD194" s="148"/>
      <c r="AE194" s="73">
        <f>SUM(E194:AC194)</f>
        <v>3119.3999999999996</v>
      </c>
      <c r="AF194" s="72">
        <f>AE194*30</f>
        <v>93581.999999999985</v>
      </c>
    </row>
    <row r="195" spans="1:32" ht="15" customHeight="1">
      <c r="A195" s="202"/>
      <c r="B195" s="222"/>
      <c r="C195" s="162" t="s">
        <v>36</v>
      </c>
      <c r="D195" s="162" t="s">
        <v>48</v>
      </c>
      <c r="E195" s="154">
        <v>56.88</v>
      </c>
      <c r="F195" s="154">
        <v>58.32</v>
      </c>
      <c r="G195" s="154">
        <v>62.639999999999993</v>
      </c>
      <c r="H195" s="154">
        <v>63.72</v>
      </c>
      <c r="I195" s="154">
        <v>57.6</v>
      </c>
      <c r="J195" s="154">
        <v>57.6</v>
      </c>
      <c r="K195" s="154">
        <v>60.480000000000011</v>
      </c>
      <c r="L195" s="154">
        <v>55.8</v>
      </c>
      <c r="M195" s="154">
        <v>54</v>
      </c>
      <c r="N195" s="154">
        <v>50.76</v>
      </c>
      <c r="O195" s="154">
        <v>54.720000000000006</v>
      </c>
      <c r="P195" s="154">
        <v>54.720000000000006</v>
      </c>
      <c r="Q195" s="154">
        <v>53.64</v>
      </c>
      <c r="R195" s="154">
        <v>54.359999999999992</v>
      </c>
      <c r="S195" s="154">
        <v>52.56</v>
      </c>
      <c r="T195" s="154">
        <v>52.92</v>
      </c>
      <c r="U195" s="154">
        <v>51.480000000000004</v>
      </c>
      <c r="V195" s="154">
        <v>54.72</v>
      </c>
      <c r="W195" s="154">
        <v>56.519999999999996</v>
      </c>
      <c r="X195" s="154">
        <v>59.400000000000006</v>
      </c>
      <c r="Y195" s="154">
        <v>64.08</v>
      </c>
      <c r="Z195" s="154">
        <v>61.2</v>
      </c>
      <c r="AA195" s="154">
        <v>60.12</v>
      </c>
      <c r="AB195" s="154">
        <v>64.800000000000011</v>
      </c>
      <c r="AC195" s="154">
        <v>61.2</v>
      </c>
      <c r="AD195" s="148"/>
    </row>
    <row r="196" spans="1:32" ht="15" customHeight="1">
      <c r="A196" s="202"/>
      <c r="B196" s="222"/>
      <c r="C196" s="162" t="s">
        <v>38</v>
      </c>
      <c r="D196" s="162" t="s">
        <v>39</v>
      </c>
      <c r="E196" s="117">
        <f t="shared" ref="E196:AC196" si="87">SQRT(POWER(E194,2)+POWER(E195,2))/E193/1.73</f>
        <v>11.453701434667849</v>
      </c>
      <c r="F196" s="117">
        <f t="shared" si="87"/>
        <v>9.7003244566252</v>
      </c>
      <c r="G196" s="117">
        <f t="shared" si="87"/>
        <v>9.4318045012015439</v>
      </c>
      <c r="H196" s="117">
        <f t="shared" si="87"/>
        <v>9.6584458306124734</v>
      </c>
      <c r="I196" s="117">
        <f t="shared" si="87"/>
        <v>8.9372162747817203</v>
      </c>
      <c r="J196" s="117">
        <f t="shared" si="87"/>
        <v>9.1287690739427028</v>
      </c>
      <c r="K196" s="117">
        <f t="shared" si="87"/>
        <v>10.475194203842051</v>
      </c>
      <c r="L196" s="117">
        <f t="shared" si="87"/>
        <v>13.244105417518183</v>
      </c>
      <c r="M196" s="117">
        <f t="shared" si="87"/>
        <v>15.369641111207944</v>
      </c>
      <c r="N196" s="117">
        <f t="shared" si="87"/>
        <v>15.102642568649481</v>
      </c>
      <c r="O196" s="117">
        <f t="shared" si="87"/>
        <v>16.07947450896577</v>
      </c>
      <c r="P196" s="117">
        <f t="shared" si="87"/>
        <v>15.817614634982732</v>
      </c>
      <c r="Q196" s="117">
        <f t="shared" si="87"/>
        <v>15.914389729458408</v>
      </c>
      <c r="R196" s="117">
        <f t="shared" si="87"/>
        <v>15.088299696485464</v>
      </c>
      <c r="S196" s="117">
        <f t="shared" si="87"/>
        <v>14.118461315412466</v>
      </c>
      <c r="T196" s="117">
        <f t="shared" si="87"/>
        <v>14.910269890831888</v>
      </c>
      <c r="U196" s="117">
        <f t="shared" si="87"/>
        <v>14.765363901092254</v>
      </c>
      <c r="V196" s="117">
        <f t="shared" si="87"/>
        <v>14.291079597521025</v>
      </c>
      <c r="W196" s="117">
        <f t="shared" si="87"/>
        <v>14.29179500472965</v>
      </c>
      <c r="X196" s="117">
        <f t="shared" si="87"/>
        <v>14.782624196951106</v>
      </c>
      <c r="Y196" s="117">
        <f t="shared" si="87"/>
        <v>14.459266922860927</v>
      </c>
      <c r="Z196" s="117">
        <f t="shared" si="87"/>
        <v>15.073743684694151</v>
      </c>
      <c r="AA196" s="117">
        <f t="shared" si="87"/>
        <v>14.586485016050261</v>
      </c>
      <c r="AB196" s="117">
        <f t="shared" si="87"/>
        <v>13.403805432295144</v>
      </c>
      <c r="AC196" s="117">
        <f t="shared" si="87"/>
        <v>12.751314071824963</v>
      </c>
      <c r="AD196" s="148"/>
      <c r="AF196" s="109">
        <v>3600</v>
      </c>
    </row>
    <row r="197" spans="1:32" ht="15" customHeight="1">
      <c r="A197" s="202"/>
      <c r="B197" s="222"/>
      <c r="C197" s="162" t="s">
        <v>40</v>
      </c>
      <c r="D197" s="162"/>
      <c r="E197" s="118">
        <f t="shared" ref="E197:AC197" si="88">E195/E194</f>
        <v>0.54482758620689664</v>
      </c>
      <c r="F197" s="118">
        <f t="shared" si="88"/>
        <v>0.71052631578947367</v>
      </c>
      <c r="G197" s="118">
        <f t="shared" si="88"/>
        <v>0.83253588516746391</v>
      </c>
      <c r="H197" s="118">
        <f t="shared" si="88"/>
        <v>0.82325581395348846</v>
      </c>
      <c r="I197" s="118">
        <f t="shared" si="88"/>
        <v>0.79207920792079212</v>
      </c>
      <c r="J197" s="118">
        <f t="shared" si="88"/>
        <v>0.76555023923444965</v>
      </c>
      <c r="K197" s="118">
        <f t="shared" si="88"/>
        <v>0.66932270916334669</v>
      </c>
      <c r="L197" s="118">
        <f t="shared" si="88"/>
        <v>0.44412607449856734</v>
      </c>
      <c r="M197" s="118">
        <f t="shared" si="88"/>
        <v>0.35971223021582732</v>
      </c>
      <c r="N197" s="118">
        <f t="shared" si="88"/>
        <v>0.34223300970873788</v>
      </c>
      <c r="O197" s="118">
        <f t="shared" si="88"/>
        <v>0.34703196347031967</v>
      </c>
      <c r="P197" s="118">
        <f t="shared" si="88"/>
        <v>0.35348837209302331</v>
      </c>
      <c r="Q197" s="118">
        <f t="shared" si="88"/>
        <v>0.34331797235023037</v>
      </c>
      <c r="R197" s="118">
        <f t="shared" si="88"/>
        <v>0.37009803921568618</v>
      </c>
      <c r="S197" s="118">
        <f t="shared" si="88"/>
        <v>0.38421052631578956</v>
      </c>
      <c r="T197" s="118">
        <f t="shared" si="88"/>
        <v>0.3638613861386138</v>
      </c>
      <c r="U197" s="118">
        <f t="shared" si="88"/>
        <v>0.35660847880299257</v>
      </c>
      <c r="V197" s="118">
        <f t="shared" si="88"/>
        <v>0.39686684073107048</v>
      </c>
      <c r="W197" s="118">
        <f t="shared" si="88"/>
        <v>0.4120734908136483</v>
      </c>
      <c r="X197" s="118">
        <f t="shared" si="88"/>
        <v>0.41984732824427479</v>
      </c>
      <c r="Y197" s="118">
        <f t="shared" si="88"/>
        <v>0.47214854111405835</v>
      </c>
      <c r="Z197" s="118">
        <f t="shared" si="88"/>
        <v>0.42500000000000004</v>
      </c>
      <c r="AA197" s="118">
        <f t="shared" si="88"/>
        <v>0.43264248704663216</v>
      </c>
      <c r="AB197" s="118">
        <f t="shared" si="88"/>
        <v>0.5263157894736844</v>
      </c>
      <c r="AC197" s="118">
        <f t="shared" si="88"/>
        <v>0.52147239263803691</v>
      </c>
      <c r="AD197" s="148"/>
    </row>
    <row r="198" spans="1:32" ht="15" customHeight="1" thickBot="1">
      <c r="A198" s="203"/>
      <c r="B198" s="223"/>
      <c r="C198" s="163" t="s">
        <v>41</v>
      </c>
      <c r="D198" s="163"/>
      <c r="E198" s="119">
        <f t="shared" ref="E198:AC198" si="89">COS(ATAN(E197))</f>
        <v>0.87812691168684742</v>
      </c>
      <c r="F198" s="119">
        <f t="shared" si="89"/>
        <v>0.8151804082662738</v>
      </c>
      <c r="G198" s="119">
        <f t="shared" si="89"/>
        <v>0.76852259950589363</v>
      </c>
      <c r="H198" s="119">
        <f t="shared" si="89"/>
        <v>0.77203387890938557</v>
      </c>
      <c r="I198" s="119">
        <f t="shared" si="89"/>
        <v>0.78388842022197969</v>
      </c>
      <c r="J198" s="119">
        <f t="shared" si="89"/>
        <v>0.79403420708550765</v>
      </c>
      <c r="K198" s="119">
        <f t="shared" si="89"/>
        <v>0.83103015970299321</v>
      </c>
      <c r="L198" s="119">
        <f t="shared" si="89"/>
        <v>0.91391950314472414</v>
      </c>
      <c r="M198" s="119">
        <f t="shared" si="89"/>
        <v>0.94097367928248887</v>
      </c>
      <c r="N198" s="119">
        <f t="shared" si="89"/>
        <v>0.94612696262189455</v>
      </c>
      <c r="O198" s="119">
        <f t="shared" si="89"/>
        <v>0.94472934651045226</v>
      </c>
      <c r="P198" s="119">
        <f t="shared" si="89"/>
        <v>0.94282830514186067</v>
      </c>
      <c r="Q198" s="119">
        <f t="shared" si="89"/>
        <v>0.94581214719940931</v>
      </c>
      <c r="R198" s="119">
        <f t="shared" si="89"/>
        <v>0.93783191625210671</v>
      </c>
      <c r="S198" s="119">
        <f t="shared" si="89"/>
        <v>0.93347217214513145</v>
      </c>
      <c r="T198" s="119">
        <f t="shared" si="89"/>
        <v>0.93972549096895475</v>
      </c>
      <c r="U198" s="119">
        <f t="shared" si="89"/>
        <v>0.94190123210158438</v>
      </c>
      <c r="V198" s="119">
        <f t="shared" si="89"/>
        <v>0.92947750403152229</v>
      </c>
      <c r="W198" s="119">
        <f t="shared" si="89"/>
        <v>0.92457755152498433</v>
      </c>
      <c r="X198" s="119">
        <f t="shared" si="89"/>
        <v>0.92203235514025916</v>
      </c>
      <c r="Y198" s="119">
        <f t="shared" si="89"/>
        <v>0.90427437147577439</v>
      </c>
      <c r="Z198" s="119">
        <f t="shared" si="89"/>
        <v>0.92033091845847459</v>
      </c>
      <c r="AA198" s="119">
        <f t="shared" si="89"/>
        <v>0.91778678840471162</v>
      </c>
      <c r="AB198" s="119">
        <f t="shared" si="89"/>
        <v>0.88491822238198237</v>
      </c>
      <c r="AC198" s="119">
        <f t="shared" si="89"/>
        <v>0.88668182101209325</v>
      </c>
      <c r="AD198" s="150"/>
    </row>
    <row r="199" spans="1:32" ht="15" customHeight="1">
      <c r="A199" s="201" t="s">
        <v>135</v>
      </c>
      <c r="B199" s="218" t="s">
        <v>133</v>
      </c>
      <c r="C199" s="161" t="s">
        <v>31</v>
      </c>
      <c r="D199" s="161" t="s">
        <v>32</v>
      </c>
      <c r="E199" s="113">
        <v>0.4</v>
      </c>
      <c r="F199" s="113">
        <v>0.4</v>
      </c>
      <c r="G199" s="113">
        <v>0.4</v>
      </c>
      <c r="H199" s="113">
        <v>0.4</v>
      </c>
      <c r="I199" s="113">
        <v>0.4</v>
      </c>
      <c r="J199" s="113">
        <v>0.4</v>
      </c>
      <c r="K199" s="113">
        <v>0.4</v>
      </c>
      <c r="L199" s="113">
        <v>0.4</v>
      </c>
      <c r="M199" s="113">
        <v>0.4</v>
      </c>
      <c r="N199" s="113">
        <v>0.4</v>
      </c>
      <c r="O199" s="113">
        <v>0.4</v>
      </c>
      <c r="P199" s="113">
        <v>0.4</v>
      </c>
      <c r="Q199" s="113">
        <v>0.4</v>
      </c>
      <c r="R199" s="113">
        <v>0.4</v>
      </c>
      <c r="S199" s="113">
        <v>0.4</v>
      </c>
      <c r="T199" s="113">
        <v>0.4</v>
      </c>
      <c r="U199" s="113">
        <v>0.4</v>
      </c>
      <c r="V199" s="113">
        <v>0.4</v>
      </c>
      <c r="W199" s="113">
        <v>0.4</v>
      </c>
      <c r="X199" s="113">
        <v>0.4</v>
      </c>
      <c r="Y199" s="113">
        <v>0.4</v>
      </c>
      <c r="Z199" s="113">
        <v>0.4</v>
      </c>
      <c r="AA199" s="113">
        <v>0.4</v>
      </c>
      <c r="AB199" s="113">
        <v>0.4</v>
      </c>
      <c r="AC199" s="113">
        <v>0.4</v>
      </c>
      <c r="AD199" s="147"/>
      <c r="AE199" s="71" t="s">
        <v>283</v>
      </c>
      <c r="AF199" s="74"/>
    </row>
    <row r="200" spans="1:32" ht="15" customHeight="1">
      <c r="A200" s="202"/>
      <c r="B200" s="219"/>
      <c r="C200" s="162" t="s">
        <v>34</v>
      </c>
      <c r="D200" s="162" t="s">
        <v>46</v>
      </c>
      <c r="E200" s="155">
        <v>135.36000000000001</v>
      </c>
      <c r="F200" s="155">
        <v>120.6</v>
      </c>
      <c r="G200" s="155">
        <v>116.64</v>
      </c>
      <c r="H200" s="155">
        <v>114</v>
      </c>
      <c r="I200" s="155">
        <v>113.4</v>
      </c>
      <c r="J200" s="155">
        <v>123.60000000000001</v>
      </c>
      <c r="K200" s="155">
        <v>155.76</v>
      </c>
      <c r="L200" s="155">
        <v>170.88</v>
      </c>
      <c r="M200" s="155">
        <v>191.76</v>
      </c>
      <c r="N200" s="155">
        <v>195.96</v>
      </c>
      <c r="O200" s="155">
        <v>202.56</v>
      </c>
      <c r="P200" s="155">
        <v>203.16</v>
      </c>
      <c r="Q200" s="155">
        <v>210.36</v>
      </c>
      <c r="R200" s="155">
        <v>206.64</v>
      </c>
      <c r="S200" s="155">
        <v>201.95999999999998</v>
      </c>
      <c r="T200" s="155">
        <v>221.52</v>
      </c>
      <c r="U200" s="155">
        <v>234.83999999999997</v>
      </c>
      <c r="V200" s="155">
        <v>232.32</v>
      </c>
      <c r="W200" s="155">
        <v>252.6</v>
      </c>
      <c r="X200" s="155">
        <v>244.8</v>
      </c>
      <c r="Y200" s="155">
        <v>257.15999999999997</v>
      </c>
      <c r="Z200" s="155">
        <v>232.68</v>
      </c>
      <c r="AA200" s="155">
        <v>195.84</v>
      </c>
      <c r="AB200" s="155">
        <v>165.24</v>
      </c>
      <c r="AC200" s="155">
        <v>143.76</v>
      </c>
      <c r="AD200" s="148"/>
      <c r="AF200" s="71">
        <v>120</v>
      </c>
    </row>
    <row r="201" spans="1:32" ht="15" customHeight="1">
      <c r="A201" s="202"/>
      <c r="B201" s="219"/>
      <c r="C201" s="162" t="s">
        <v>36</v>
      </c>
      <c r="D201" s="162" t="s">
        <v>48</v>
      </c>
      <c r="E201" s="156">
        <v>37.68</v>
      </c>
      <c r="F201" s="156">
        <v>33.840000000000003</v>
      </c>
      <c r="G201" s="156">
        <v>33.96</v>
      </c>
      <c r="H201" s="156">
        <v>31.68</v>
      </c>
      <c r="I201" s="156">
        <v>29.52</v>
      </c>
      <c r="J201" s="156">
        <v>30.72</v>
      </c>
      <c r="K201" s="156">
        <v>33.959999999999994</v>
      </c>
      <c r="L201" s="156">
        <v>38.880000000000003</v>
      </c>
      <c r="M201" s="156">
        <v>43.199999999999996</v>
      </c>
      <c r="N201" s="156">
        <v>38.159999999999997</v>
      </c>
      <c r="O201" s="156">
        <v>37.44</v>
      </c>
      <c r="P201" s="156">
        <v>37.32</v>
      </c>
      <c r="Q201" s="156">
        <v>40.08</v>
      </c>
      <c r="R201" s="156">
        <v>39.120000000000005</v>
      </c>
      <c r="S201" s="156">
        <v>38.28</v>
      </c>
      <c r="T201" s="156">
        <v>40.200000000000003</v>
      </c>
      <c r="U201" s="156">
        <v>46.32</v>
      </c>
      <c r="V201" s="156">
        <v>47.400000000000006</v>
      </c>
      <c r="W201" s="156">
        <v>48.120000000000005</v>
      </c>
      <c r="X201" s="156">
        <v>48.24</v>
      </c>
      <c r="Y201" s="156">
        <v>50.04</v>
      </c>
      <c r="Z201" s="156">
        <v>43.44</v>
      </c>
      <c r="AA201" s="156">
        <v>42.72</v>
      </c>
      <c r="AB201" s="156">
        <v>40.919999999999995</v>
      </c>
      <c r="AC201" s="156">
        <v>35.879999999999995</v>
      </c>
      <c r="AD201" s="148"/>
    </row>
    <row r="202" spans="1:32" ht="15" customHeight="1">
      <c r="A202" s="202"/>
      <c r="B202" s="219"/>
      <c r="C202" s="162" t="s">
        <v>38</v>
      </c>
      <c r="D202" s="162" t="s">
        <v>39</v>
      </c>
      <c r="E202" s="117">
        <f t="shared" ref="E202:AC202" si="90">SQRT(POWER(E200,2)+POWER(E201,2))/E199/1.73</f>
        <v>203.0442574830486</v>
      </c>
      <c r="F202" s="117">
        <f t="shared" si="90"/>
        <v>181.00831885266714</v>
      </c>
      <c r="G202" s="117">
        <f t="shared" si="90"/>
        <v>175.55377695841142</v>
      </c>
      <c r="H202" s="117">
        <f t="shared" si="90"/>
        <v>170.98265895953759</v>
      </c>
      <c r="I202" s="117">
        <f t="shared" si="90"/>
        <v>169.3342612047999</v>
      </c>
      <c r="J202" s="117">
        <f t="shared" si="90"/>
        <v>184.0468600216216</v>
      </c>
      <c r="K202" s="117">
        <f t="shared" si="90"/>
        <v>230.37446617926093</v>
      </c>
      <c r="L202" s="117">
        <f t="shared" si="90"/>
        <v>253.24759547839781</v>
      </c>
      <c r="M202" s="117">
        <f t="shared" si="90"/>
        <v>284.05471202093628</v>
      </c>
      <c r="N202" s="117">
        <f t="shared" si="90"/>
        <v>288.49847644512158</v>
      </c>
      <c r="O202" s="117">
        <f t="shared" si="90"/>
        <v>297.67490852341325</v>
      </c>
      <c r="P202" s="117">
        <f t="shared" si="90"/>
        <v>298.49618076087933</v>
      </c>
      <c r="Q202" s="117">
        <f t="shared" si="90"/>
        <v>309.45692833981076</v>
      </c>
      <c r="R202" s="117">
        <f t="shared" si="90"/>
        <v>303.91676180964032</v>
      </c>
      <c r="S202" s="117">
        <f t="shared" si="90"/>
        <v>297.04599975671408</v>
      </c>
      <c r="T202" s="117">
        <f t="shared" si="90"/>
        <v>325.34403126774328</v>
      </c>
      <c r="U202" s="117">
        <f t="shared" si="90"/>
        <v>345.90246914360762</v>
      </c>
      <c r="V202" s="117">
        <f t="shared" si="90"/>
        <v>342.63899394221767</v>
      </c>
      <c r="W202" s="117">
        <f t="shared" si="90"/>
        <v>371.59328984285094</v>
      </c>
      <c r="X202" s="117">
        <f t="shared" si="90"/>
        <v>360.5603911270681</v>
      </c>
      <c r="Y202" s="117">
        <f t="shared" si="90"/>
        <v>378.58863268940144</v>
      </c>
      <c r="Z202" s="117">
        <f t="shared" si="90"/>
        <v>342.05240774500891</v>
      </c>
      <c r="AA202" s="117">
        <f t="shared" si="90"/>
        <v>289.66078663171737</v>
      </c>
      <c r="AB202" s="117">
        <f t="shared" si="90"/>
        <v>245.99902451869974</v>
      </c>
      <c r="AC202" s="117">
        <f t="shared" si="90"/>
        <v>214.11831716880673</v>
      </c>
      <c r="AD202" s="148"/>
    </row>
    <row r="203" spans="1:32" ht="15" customHeight="1">
      <c r="A203" s="202"/>
      <c r="B203" s="219"/>
      <c r="C203" s="162" t="s">
        <v>40</v>
      </c>
      <c r="D203" s="162"/>
      <c r="E203" s="118">
        <f t="shared" ref="E203:AC203" si="91">E201/E200</f>
        <v>0.27836879432624112</v>
      </c>
      <c r="F203" s="118">
        <f t="shared" si="91"/>
        <v>0.2805970149253732</v>
      </c>
      <c r="G203" s="118">
        <f t="shared" si="91"/>
        <v>0.29115226337448558</v>
      </c>
      <c r="H203" s="118">
        <f t="shared" si="91"/>
        <v>0.27789473684210525</v>
      </c>
      <c r="I203" s="118">
        <f t="shared" si="91"/>
        <v>0.26031746031746028</v>
      </c>
      <c r="J203" s="118">
        <f t="shared" si="91"/>
        <v>0.24854368932038831</v>
      </c>
      <c r="K203" s="118">
        <f t="shared" si="91"/>
        <v>0.21802773497688749</v>
      </c>
      <c r="L203" s="118">
        <f t="shared" si="91"/>
        <v>0.22752808988764048</v>
      </c>
      <c r="M203" s="118">
        <f t="shared" si="91"/>
        <v>0.22528160200250311</v>
      </c>
      <c r="N203" s="118">
        <f t="shared" si="91"/>
        <v>0.19473361910593998</v>
      </c>
      <c r="O203" s="118">
        <f t="shared" si="91"/>
        <v>0.18483412322274881</v>
      </c>
      <c r="P203" s="118">
        <f t="shared" si="91"/>
        <v>0.18369757826343769</v>
      </c>
      <c r="Q203" s="118">
        <f t="shared" si="91"/>
        <v>0.19053051911009697</v>
      </c>
      <c r="R203" s="118">
        <f t="shared" si="91"/>
        <v>0.18931475029036007</v>
      </c>
      <c r="S203" s="118">
        <f t="shared" si="91"/>
        <v>0.18954248366013074</v>
      </c>
      <c r="T203" s="118">
        <f t="shared" si="91"/>
        <v>0.18147345612134344</v>
      </c>
      <c r="U203" s="118">
        <f t="shared" si="91"/>
        <v>0.19724067450178848</v>
      </c>
      <c r="V203" s="118">
        <f t="shared" si="91"/>
        <v>0.20402892561983474</v>
      </c>
      <c r="W203" s="118">
        <f t="shared" si="91"/>
        <v>0.19049881235154398</v>
      </c>
      <c r="X203" s="118">
        <f t="shared" si="91"/>
        <v>0.19705882352941176</v>
      </c>
      <c r="Y203" s="118">
        <f t="shared" si="91"/>
        <v>0.19458702753149792</v>
      </c>
      <c r="Z203" s="118">
        <f t="shared" si="91"/>
        <v>0.18669417225373902</v>
      </c>
      <c r="AA203" s="118">
        <f t="shared" si="91"/>
        <v>0.21813725490196079</v>
      </c>
      <c r="AB203" s="118">
        <f t="shared" si="91"/>
        <v>0.24763979665940444</v>
      </c>
      <c r="AC203" s="118">
        <f t="shared" si="91"/>
        <v>0.24958263772954922</v>
      </c>
      <c r="AD203" s="148"/>
    </row>
    <row r="204" spans="1:32" ht="15" customHeight="1" thickBot="1">
      <c r="A204" s="203"/>
      <c r="B204" s="220"/>
      <c r="C204" s="163" t="s">
        <v>41</v>
      </c>
      <c r="D204" s="163"/>
      <c r="E204" s="119">
        <f t="shared" ref="E204:AC204" si="92">COS(ATAN(E203))</f>
        <v>0.96337093617392988</v>
      </c>
      <c r="F204" s="119">
        <f t="shared" si="92"/>
        <v>0.96281462505186322</v>
      </c>
      <c r="G204" s="119">
        <f t="shared" si="92"/>
        <v>0.96013265117462132</v>
      </c>
      <c r="H204" s="119">
        <f t="shared" si="92"/>
        <v>0.9634888438133874</v>
      </c>
      <c r="I204" s="119">
        <f t="shared" si="92"/>
        <v>0.96774764423926929</v>
      </c>
      <c r="J204" s="119">
        <f t="shared" si="92"/>
        <v>0.97047413219667311</v>
      </c>
      <c r="K204" s="119">
        <f t="shared" si="92"/>
        <v>0.97704710480876689</v>
      </c>
      <c r="L204" s="119">
        <f t="shared" si="92"/>
        <v>0.97507901592706303</v>
      </c>
      <c r="M204" s="119">
        <f t="shared" si="92"/>
        <v>0.97555088813020963</v>
      </c>
      <c r="N204" s="119">
        <f t="shared" si="92"/>
        <v>0.98156217059022011</v>
      </c>
      <c r="O204" s="119">
        <f t="shared" si="92"/>
        <v>0.98334375731489321</v>
      </c>
      <c r="P204" s="119">
        <f t="shared" si="92"/>
        <v>0.98354295281281057</v>
      </c>
      <c r="Q204" s="119">
        <f t="shared" si="92"/>
        <v>0.98232875553056775</v>
      </c>
      <c r="R204" s="119">
        <f t="shared" si="92"/>
        <v>0.98254770478912667</v>
      </c>
      <c r="S204" s="119">
        <f t="shared" si="92"/>
        <v>0.98250678757394139</v>
      </c>
      <c r="T204" s="119">
        <f t="shared" si="92"/>
        <v>0.98392955201620291</v>
      </c>
      <c r="U204" s="119">
        <f t="shared" si="92"/>
        <v>0.98109782994586769</v>
      </c>
      <c r="V204" s="119">
        <f t="shared" si="92"/>
        <v>0.97981417552614325</v>
      </c>
      <c r="W204" s="119">
        <f t="shared" si="92"/>
        <v>0.98233448157386505</v>
      </c>
      <c r="X204" s="119">
        <f t="shared" si="92"/>
        <v>0.98113168872411038</v>
      </c>
      <c r="Y204" s="119">
        <f t="shared" si="92"/>
        <v>0.98158915778833422</v>
      </c>
      <c r="Z204" s="119">
        <f t="shared" si="92"/>
        <v>0.98301537119169802</v>
      </c>
      <c r="AA204" s="119">
        <f t="shared" si="92"/>
        <v>0.97702482837845095</v>
      </c>
      <c r="AB204" s="119">
        <f t="shared" si="92"/>
        <v>0.97067916279269084</v>
      </c>
      <c r="AC204" s="119">
        <f t="shared" si="92"/>
        <v>0.97023770542761056</v>
      </c>
      <c r="AD204" s="150"/>
    </row>
    <row r="205" spans="1:32" ht="15" customHeight="1">
      <c r="A205" s="201" t="s">
        <v>135</v>
      </c>
      <c r="B205" s="218" t="s">
        <v>130</v>
      </c>
      <c r="C205" s="161" t="s">
        <v>31</v>
      </c>
      <c r="D205" s="161" t="s">
        <v>32</v>
      </c>
      <c r="E205" s="113">
        <v>0.4</v>
      </c>
      <c r="F205" s="113">
        <v>0.4</v>
      </c>
      <c r="G205" s="113">
        <v>0.4</v>
      </c>
      <c r="H205" s="113">
        <v>0.4</v>
      </c>
      <c r="I205" s="113">
        <v>0.4</v>
      </c>
      <c r="J205" s="113">
        <v>0.4</v>
      </c>
      <c r="K205" s="113">
        <v>0.4</v>
      </c>
      <c r="L205" s="113">
        <v>0.4</v>
      </c>
      <c r="M205" s="113">
        <v>0.4</v>
      </c>
      <c r="N205" s="113">
        <v>0.4</v>
      </c>
      <c r="O205" s="113">
        <v>0.4</v>
      </c>
      <c r="P205" s="113">
        <v>0.4</v>
      </c>
      <c r="Q205" s="113">
        <v>0.4</v>
      </c>
      <c r="R205" s="113">
        <v>0.4</v>
      </c>
      <c r="S205" s="113">
        <v>0.4</v>
      </c>
      <c r="T205" s="113">
        <v>0.4</v>
      </c>
      <c r="U205" s="113">
        <v>0.4</v>
      </c>
      <c r="V205" s="113">
        <v>0.4</v>
      </c>
      <c r="W205" s="113">
        <v>0.4</v>
      </c>
      <c r="X205" s="113">
        <v>0.4</v>
      </c>
      <c r="Y205" s="113">
        <v>0.4</v>
      </c>
      <c r="Z205" s="113">
        <v>0.4</v>
      </c>
      <c r="AA205" s="113">
        <v>0.4</v>
      </c>
      <c r="AB205" s="113">
        <v>0.4</v>
      </c>
      <c r="AC205" s="113">
        <v>0.4</v>
      </c>
      <c r="AD205" s="147"/>
      <c r="AE205" s="71" t="s">
        <v>282</v>
      </c>
      <c r="AF205" s="74"/>
    </row>
    <row r="206" spans="1:32" ht="15" customHeight="1">
      <c r="A206" s="202"/>
      <c r="B206" s="219"/>
      <c r="C206" s="162" t="s">
        <v>34</v>
      </c>
      <c r="D206" s="162" t="s">
        <v>46</v>
      </c>
      <c r="E206" s="141">
        <v>3.84</v>
      </c>
      <c r="F206" s="141">
        <v>3.1199999999999997</v>
      </c>
      <c r="G206" s="141">
        <v>3.2399999999999998</v>
      </c>
      <c r="H206" s="141">
        <v>3.1199999999999997</v>
      </c>
      <c r="I206" s="141">
        <v>3.3599999999999994</v>
      </c>
      <c r="J206" s="141">
        <v>3.36</v>
      </c>
      <c r="K206" s="141">
        <v>6</v>
      </c>
      <c r="L206" s="141">
        <v>6.12</v>
      </c>
      <c r="M206" s="141">
        <v>5.3999999999999995</v>
      </c>
      <c r="N206" s="141">
        <v>5.3999999999999995</v>
      </c>
      <c r="O206" s="141">
        <v>5.3999999999999995</v>
      </c>
      <c r="P206" s="141">
        <v>5.3999999999999995</v>
      </c>
      <c r="Q206" s="141">
        <v>4.919999999999999</v>
      </c>
      <c r="R206" s="141">
        <v>4.68</v>
      </c>
      <c r="S206" s="141">
        <v>4.3199999999999994</v>
      </c>
      <c r="T206" s="141">
        <v>5.3999999999999995</v>
      </c>
      <c r="U206" s="141">
        <v>4.919999999999999</v>
      </c>
      <c r="V206" s="141">
        <v>7.08</v>
      </c>
      <c r="W206" s="141">
        <v>7.92</v>
      </c>
      <c r="X206" s="141">
        <v>6.9599999999999991</v>
      </c>
      <c r="Y206" s="141">
        <v>8.4</v>
      </c>
      <c r="Z206" s="141">
        <v>6.96</v>
      </c>
      <c r="AA206" s="141">
        <v>4.8</v>
      </c>
      <c r="AB206" s="141">
        <v>3.2399999999999998</v>
      </c>
      <c r="AC206" s="141">
        <v>2.76</v>
      </c>
      <c r="AD206" s="148"/>
      <c r="AF206" s="71">
        <v>120</v>
      </c>
    </row>
    <row r="207" spans="1:32" ht="15" customHeight="1">
      <c r="A207" s="202"/>
      <c r="B207" s="219"/>
      <c r="C207" s="162" t="s">
        <v>36</v>
      </c>
      <c r="D207" s="162" t="s">
        <v>48</v>
      </c>
      <c r="E207" s="140">
        <v>0.72</v>
      </c>
      <c r="F207" s="140">
        <v>0.24</v>
      </c>
      <c r="G207" s="140">
        <v>0.36</v>
      </c>
      <c r="H207" s="140">
        <v>0.24</v>
      </c>
      <c r="I207" s="140">
        <v>0.6</v>
      </c>
      <c r="J207" s="140">
        <v>0.84</v>
      </c>
      <c r="K207" s="140">
        <v>5.1599999999999993</v>
      </c>
      <c r="L207" s="140">
        <v>5.76</v>
      </c>
      <c r="M207" s="140">
        <v>5.0399999999999991</v>
      </c>
      <c r="N207" s="140">
        <v>5.2799999999999994</v>
      </c>
      <c r="O207" s="140">
        <v>5.52</v>
      </c>
      <c r="P207" s="140">
        <v>5.88</v>
      </c>
      <c r="Q207" s="140">
        <v>4.8</v>
      </c>
      <c r="R207" s="140">
        <v>3.96</v>
      </c>
      <c r="S207" s="140">
        <v>3.5999999999999996</v>
      </c>
      <c r="T207" s="140">
        <v>6.6</v>
      </c>
      <c r="U207" s="140">
        <v>5.2799999999999994</v>
      </c>
      <c r="V207" s="140">
        <v>9.9599999999999991</v>
      </c>
      <c r="W207" s="140">
        <v>10.92</v>
      </c>
      <c r="X207" s="140">
        <v>9.0000000000000018</v>
      </c>
      <c r="Y207" s="140">
        <v>11.4</v>
      </c>
      <c r="Z207" s="140">
        <v>7.5600000000000005</v>
      </c>
      <c r="AA207" s="140">
        <v>3.48</v>
      </c>
      <c r="AB207" s="140">
        <v>1.5599999999999998</v>
      </c>
      <c r="AC207" s="140">
        <v>0.96</v>
      </c>
      <c r="AD207" s="148"/>
      <c r="AE207" s="168"/>
      <c r="AF207" s="168"/>
    </row>
    <row r="208" spans="1:32" ht="15" customHeight="1">
      <c r="A208" s="202"/>
      <c r="B208" s="219"/>
      <c r="C208" s="162" t="s">
        <v>38</v>
      </c>
      <c r="D208" s="162" t="s">
        <v>39</v>
      </c>
      <c r="E208" s="117">
        <f t="shared" ref="E208:AC208" si="93">SQRT(POWER(E206,2)+POWER(E207,2))/E205/1.73</f>
        <v>5.6458337327513428</v>
      </c>
      <c r="F208" s="117">
        <f t="shared" si="93"/>
        <v>4.5219901076550162</v>
      </c>
      <c r="G208" s="117">
        <f t="shared" si="93"/>
        <v>4.7108940024992334</v>
      </c>
      <c r="H208" s="117">
        <f t="shared" si="93"/>
        <v>4.5219901076550162</v>
      </c>
      <c r="I208" s="117">
        <f t="shared" si="93"/>
        <v>4.9322991861252792</v>
      </c>
      <c r="J208" s="117">
        <f t="shared" si="93"/>
        <v>5.0049259039289513</v>
      </c>
      <c r="K208" s="117">
        <f t="shared" si="93"/>
        <v>11.435887001478067</v>
      </c>
      <c r="L208" s="117">
        <f t="shared" si="93"/>
        <v>12.144919973336272</v>
      </c>
      <c r="M208" s="117">
        <f t="shared" si="93"/>
        <v>10.67425206694501</v>
      </c>
      <c r="N208" s="117">
        <f t="shared" si="93"/>
        <v>10.913839753220506</v>
      </c>
      <c r="O208" s="117">
        <f t="shared" si="93"/>
        <v>11.159063960598496</v>
      </c>
      <c r="P208" s="117">
        <f t="shared" si="93"/>
        <v>11.536680262529407</v>
      </c>
      <c r="Q208" s="117">
        <f t="shared" si="93"/>
        <v>9.9329503988113412</v>
      </c>
      <c r="R208" s="117">
        <f t="shared" si="93"/>
        <v>8.8592183406553531</v>
      </c>
      <c r="S208" s="117">
        <f t="shared" si="93"/>
        <v>8.126271339093627</v>
      </c>
      <c r="T208" s="117">
        <f t="shared" si="93"/>
        <v>12.323124627357132</v>
      </c>
      <c r="U208" s="117">
        <f t="shared" si="93"/>
        <v>10.429161817633453</v>
      </c>
      <c r="V208" s="117">
        <f t="shared" si="93"/>
        <v>17.658935886382842</v>
      </c>
      <c r="W208" s="117">
        <f t="shared" si="93"/>
        <v>19.493828651001916</v>
      </c>
      <c r="X208" s="117">
        <f t="shared" si="93"/>
        <v>16.44109889985609</v>
      </c>
      <c r="Y208" s="117">
        <f t="shared" si="93"/>
        <v>20.463162522322452</v>
      </c>
      <c r="Z208" s="117">
        <f t="shared" si="93"/>
        <v>14.849642356350898</v>
      </c>
      <c r="AA208" s="117">
        <f t="shared" si="93"/>
        <v>8.5675972210651725</v>
      </c>
      <c r="AB208" s="117">
        <f t="shared" si="93"/>
        <v>5.1965285770306453</v>
      </c>
      <c r="AC208" s="117">
        <f t="shared" si="93"/>
        <v>4.2228193047003195</v>
      </c>
      <c r="AD208" s="148"/>
    </row>
    <row r="209" spans="1:34" ht="15" customHeight="1">
      <c r="A209" s="202"/>
      <c r="B209" s="219"/>
      <c r="C209" s="162" t="s">
        <v>40</v>
      </c>
      <c r="D209" s="162"/>
      <c r="E209" s="118">
        <f t="shared" ref="E209:AC209" si="94">E207/E206</f>
        <v>0.1875</v>
      </c>
      <c r="F209" s="118">
        <f t="shared" si="94"/>
        <v>7.6923076923076927E-2</v>
      </c>
      <c r="G209" s="118">
        <f t="shared" si="94"/>
        <v>0.11111111111111112</v>
      </c>
      <c r="H209" s="118">
        <f t="shared" si="94"/>
        <v>7.6923076923076927E-2</v>
      </c>
      <c r="I209" s="118">
        <f t="shared" si="94"/>
        <v>0.1785714285714286</v>
      </c>
      <c r="J209" s="118">
        <f t="shared" si="94"/>
        <v>0.25</v>
      </c>
      <c r="K209" s="118">
        <f t="shared" si="94"/>
        <v>0.85999999999999988</v>
      </c>
      <c r="L209" s="118">
        <f t="shared" si="94"/>
        <v>0.94117647058823528</v>
      </c>
      <c r="M209" s="118">
        <f t="shared" si="94"/>
        <v>0.93333333333333324</v>
      </c>
      <c r="N209" s="118">
        <f t="shared" si="94"/>
        <v>0.97777777777777775</v>
      </c>
      <c r="O209" s="118">
        <f t="shared" si="94"/>
        <v>1.0222222222222221</v>
      </c>
      <c r="P209" s="118">
        <f t="shared" si="94"/>
        <v>1.088888888888889</v>
      </c>
      <c r="Q209" s="118">
        <f t="shared" si="94"/>
        <v>0.97560975609756118</v>
      </c>
      <c r="R209" s="118">
        <f t="shared" si="94"/>
        <v>0.84615384615384615</v>
      </c>
      <c r="S209" s="118">
        <f t="shared" si="94"/>
        <v>0.83333333333333337</v>
      </c>
      <c r="T209" s="118">
        <f t="shared" si="94"/>
        <v>1.2222222222222223</v>
      </c>
      <c r="U209" s="118">
        <f t="shared" si="94"/>
        <v>1.0731707317073171</v>
      </c>
      <c r="V209" s="118">
        <f t="shared" si="94"/>
        <v>1.406779661016949</v>
      </c>
      <c r="W209" s="118">
        <f t="shared" si="94"/>
        <v>1.3787878787878789</v>
      </c>
      <c r="X209" s="118">
        <f t="shared" si="94"/>
        <v>1.2931034482758625</v>
      </c>
      <c r="Y209" s="118">
        <f t="shared" si="94"/>
        <v>1.3571428571428572</v>
      </c>
      <c r="Z209" s="118">
        <f t="shared" si="94"/>
        <v>1.0862068965517242</v>
      </c>
      <c r="AA209" s="118">
        <f t="shared" si="94"/>
        <v>0.72499999999999998</v>
      </c>
      <c r="AB209" s="118">
        <f t="shared" si="94"/>
        <v>0.48148148148148145</v>
      </c>
      <c r="AC209" s="118">
        <f t="shared" si="94"/>
        <v>0.34782608695652173</v>
      </c>
      <c r="AD209" s="148"/>
    </row>
    <row r="210" spans="1:34" ht="15" customHeight="1" thickBot="1">
      <c r="A210" s="203"/>
      <c r="B210" s="220"/>
      <c r="C210" s="163" t="s">
        <v>41</v>
      </c>
      <c r="D210" s="163"/>
      <c r="E210" s="119">
        <f t="shared" ref="E210:AC210" si="95">COS(ATAN(E209))</f>
        <v>0.98287218693432188</v>
      </c>
      <c r="F210" s="119">
        <f t="shared" si="95"/>
        <v>0.9970544855015816</v>
      </c>
      <c r="G210" s="119">
        <f t="shared" si="95"/>
        <v>0.9938837346736189</v>
      </c>
      <c r="H210" s="119">
        <f t="shared" si="95"/>
        <v>0.9970544855015816</v>
      </c>
      <c r="I210" s="119">
        <f t="shared" si="95"/>
        <v>0.98442757550848203</v>
      </c>
      <c r="J210" s="119">
        <f t="shared" si="95"/>
        <v>0.97014250014533188</v>
      </c>
      <c r="K210" s="119">
        <f t="shared" si="95"/>
        <v>0.75818519631168313</v>
      </c>
      <c r="L210" s="119">
        <f t="shared" si="95"/>
        <v>0.72819999269280289</v>
      </c>
      <c r="M210" s="119">
        <f t="shared" si="95"/>
        <v>0.73105526824286904</v>
      </c>
      <c r="N210" s="119">
        <f t="shared" si="95"/>
        <v>0.71500666901305765</v>
      </c>
      <c r="O210" s="119">
        <f t="shared" si="95"/>
        <v>0.69929415546373119</v>
      </c>
      <c r="P210" s="119">
        <f t="shared" si="95"/>
        <v>0.67640499957667899</v>
      </c>
      <c r="Q210" s="119">
        <f t="shared" si="95"/>
        <v>0.71578194837721076</v>
      </c>
      <c r="R210" s="119">
        <f t="shared" si="95"/>
        <v>0.76338628536911457</v>
      </c>
      <c r="S210" s="119">
        <f t="shared" si="95"/>
        <v>0.76822127959737585</v>
      </c>
      <c r="T210" s="119">
        <f t="shared" si="95"/>
        <v>0.63323779025726268</v>
      </c>
      <c r="U210" s="119">
        <f t="shared" si="95"/>
        <v>0.68172559923024678</v>
      </c>
      <c r="V210" s="119">
        <f t="shared" si="95"/>
        <v>0.57937884471973544</v>
      </c>
      <c r="W210" s="119">
        <f t="shared" si="95"/>
        <v>0.58711333263997234</v>
      </c>
      <c r="X210" s="119">
        <f t="shared" si="95"/>
        <v>0.6117476410470426</v>
      </c>
      <c r="Y210" s="119">
        <f t="shared" si="95"/>
        <v>0.59319903804985008</v>
      </c>
      <c r="Z210" s="119">
        <f t="shared" si="95"/>
        <v>0.67730947499261285</v>
      </c>
      <c r="AA210" s="119">
        <f t="shared" si="95"/>
        <v>0.80961044339438759</v>
      </c>
      <c r="AB210" s="119">
        <f t="shared" si="95"/>
        <v>0.90100166975909979</v>
      </c>
      <c r="AC210" s="119">
        <f t="shared" si="95"/>
        <v>0.94449679670615905</v>
      </c>
      <c r="AD210" s="150"/>
    </row>
    <row r="211" spans="1:34" ht="15" customHeight="1">
      <c r="A211" s="201" t="s">
        <v>131</v>
      </c>
      <c r="B211" s="218" t="s">
        <v>133</v>
      </c>
      <c r="C211" s="161" t="s">
        <v>31</v>
      </c>
      <c r="D211" s="161" t="s">
        <v>32</v>
      </c>
      <c r="E211" s="113">
        <v>0.4</v>
      </c>
      <c r="F211" s="113">
        <v>0.4</v>
      </c>
      <c r="G211" s="113">
        <v>0.4</v>
      </c>
      <c r="H211" s="113">
        <v>0.4</v>
      </c>
      <c r="I211" s="113">
        <v>0.4</v>
      </c>
      <c r="J211" s="113">
        <v>0.4</v>
      </c>
      <c r="K211" s="113">
        <v>0.4</v>
      </c>
      <c r="L211" s="113">
        <v>0.4</v>
      </c>
      <c r="M211" s="113">
        <v>0.4</v>
      </c>
      <c r="N211" s="113">
        <v>0.4</v>
      </c>
      <c r="O211" s="113">
        <v>0.4</v>
      </c>
      <c r="P211" s="113">
        <v>0.4</v>
      </c>
      <c r="Q211" s="113">
        <v>0.4</v>
      </c>
      <c r="R211" s="113">
        <v>0.4</v>
      </c>
      <c r="S211" s="113">
        <v>0.4</v>
      </c>
      <c r="T211" s="113">
        <v>0.4</v>
      </c>
      <c r="U211" s="113">
        <v>0.4</v>
      </c>
      <c r="V211" s="113">
        <v>0.4</v>
      </c>
      <c r="W211" s="113">
        <v>0.4</v>
      </c>
      <c r="X211" s="113">
        <v>0.4</v>
      </c>
      <c r="Y211" s="113">
        <v>0.4</v>
      </c>
      <c r="Z211" s="113">
        <v>0.4</v>
      </c>
      <c r="AA211" s="113">
        <v>0.4</v>
      </c>
      <c r="AB211" s="113">
        <v>0.4</v>
      </c>
      <c r="AC211" s="113">
        <v>0.4</v>
      </c>
      <c r="AD211" s="147"/>
      <c r="AE211" s="71" t="s">
        <v>284</v>
      </c>
      <c r="AF211" s="74"/>
    </row>
    <row r="212" spans="1:34" ht="15" customHeight="1">
      <c r="A212" s="202"/>
      <c r="B212" s="219"/>
      <c r="C212" s="162" t="s">
        <v>34</v>
      </c>
      <c r="D212" s="162" t="s">
        <v>46</v>
      </c>
      <c r="E212" s="157">
        <v>28.6</v>
      </c>
      <c r="F212" s="157">
        <v>26.6</v>
      </c>
      <c r="G212" s="157">
        <v>23.599999999999998</v>
      </c>
      <c r="H212" s="157">
        <v>23.4</v>
      </c>
      <c r="I212" s="157">
        <v>24.2</v>
      </c>
      <c r="J212" s="157">
        <v>27.400000000000002</v>
      </c>
      <c r="K212" s="157">
        <v>34.599999999999994</v>
      </c>
      <c r="L212" s="157">
        <v>34.799999999999997</v>
      </c>
      <c r="M212" s="157">
        <v>42.199999999999996</v>
      </c>
      <c r="N212" s="157">
        <v>41.6</v>
      </c>
      <c r="O212" s="157">
        <v>44.800000000000004</v>
      </c>
      <c r="P212" s="157">
        <v>48.8</v>
      </c>
      <c r="Q212" s="157">
        <v>49.6</v>
      </c>
      <c r="R212" s="157">
        <v>47.4</v>
      </c>
      <c r="S212" s="157">
        <v>45.6</v>
      </c>
      <c r="T212" s="157">
        <v>50.6</v>
      </c>
      <c r="U212" s="157">
        <v>55.800000000000004</v>
      </c>
      <c r="V212" s="157">
        <v>54.400000000000006</v>
      </c>
      <c r="W212" s="157">
        <v>54.800000000000004</v>
      </c>
      <c r="X212" s="157">
        <v>69</v>
      </c>
      <c r="Y212" s="157">
        <v>67.8</v>
      </c>
      <c r="Z212" s="157">
        <v>66.8</v>
      </c>
      <c r="AA212" s="157">
        <v>51.2</v>
      </c>
      <c r="AB212" s="157">
        <v>39</v>
      </c>
      <c r="AC212" s="157">
        <v>29.600000000000005</v>
      </c>
      <c r="AD212" s="148"/>
      <c r="AF212" s="71">
        <v>200</v>
      </c>
    </row>
    <row r="213" spans="1:34" ht="15" customHeight="1">
      <c r="A213" s="202"/>
      <c r="B213" s="219"/>
      <c r="C213" s="162" t="s">
        <v>36</v>
      </c>
      <c r="D213" s="162" t="s">
        <v>48</v>
      </c>
      <c r="E213" s="158">
        <v>0.4</v>
      </c>
      <c r="F213" s="158">
        <v>0</v>
      </c>
      <c r="G213" s="158">
        <v>0.2</v>
      </c>
      <c r="H213" s="158">
        <v>0.2</v>
      </c>
      <c r="I213" s="158">
        <v>0.2</v>
      </c>
      <c r="J213" s="158">
        <v>0</v>
      </c>
      <c r="K213" s="158">
        <v>0.2</v>
      </c>
      <c r="L213" s="158">
        <v>0</v>
      </c>
      <c r="M213" s="158">
        <v>0.4</v>
      </c>
      <c r="N213" s="158">
        <v>1.6</v>
      </c>
      <c r="O213" s="158">
        <v>1.4000000000000001</v>
      </c>
      <c r="P213" s="158">
        <v>0.8</v>
      </c>
      <c r="Q213" s="158">
        <v>1.4000000000000001</v>
      </c>
      <c r="R213" s="158">
        <v>1.2</v>
      </c>
      <c r="S213" s="158">
        <v>0.6</v>
      </c>
      <c r="T213" s="158">
        <v>0.6</v>
      </c>
      <c r="U213" s="158">
        <v>0.8</v>
      </c>
      <c r="V213" s="158">
        <v>1.4000000000000001</v>
      </c>
      <c r="W213" s="158">
        <v>1.4000000000000001</v>
      </c>
      <c r="X213" s="158">
        <v>4.8</v>
      </c>
      <c r="Y213" s="158">
        <v>5</v>
      </c>
      <c r="Z213" s="158">
        <v>3.2</v>
      </c>
      <c r="AA213" s="158">
        <v>0.8</v>
      </c>
      <c r="AB213" s="158">
        <v>0.4</v>
      </c>
      <c r="AC213" s="158">
        <v>0.6</v>
      </c>
      <c r="AD213" s="148"/>
    </row>
    <row r="214" spans="1:34" ht="15" customHeight="1">
      <c r="A214" s="202"/>
      <c r="B214" s="219"/>
      <c r="C214" s="162" t="s">
        <v>38</v>
      </c>
      <c r="D214" s="162" t="s">
        <v>39</v>
      </c>
      <c r="E214" s="117">
        <f t="shared" ref="E214:AC214" si="96">SQRT(POWER(E212,2)+POWER(E213,2))/E211/1.73</f>
        <v>41.333521771707161</v>
      </c>
      <c r="F214" s="117">
        <f t="shared" si="96"/>
        <v>38.439306358381501</v>
      </c>
      <c r="G214" s="117">
        <f t="shared" si="96"/>
        <v>34.105270870537417</v>
      </c>
      <c r="H214" s="117">
        <f t="shared" si="96"/>
        <v>33.81626399602024</v>
      </c>
      <c r="I214" s="117">
        <f t="shared" si="96"/>
        <v>34.972292532037031</v>
      </c>
      <c r="J214" s="117">
        <f t="shared" si="96"/>
        <v>39.595375722543352</v>
      </c>
      <c r="K214" s="117">
        <f t="shared" si="96"/>
        <v>50.000835303256892</v>
      </c>
      <c r="L214" s="117">
        <f t="shared" si="96"/>
        <v>50.289017341040456</v>
      </c>
      <c r="M214" s="117">
        <f t="shared" si="96"/>
        <v>60.985398398870494</v>
      </c>
      <c r="N214" s="117">
        <f t="shared" si="96"/>
        <v>60.160054711018212</v>
      </c>
      <c r="O214" s="117">
        <f t="shared" si="96"/>
        <v>64.771487950910327</v>
      </c>
      <c r="P214" s="117">
        <f t="shared" si="96"/>
        <v>70.529706555697771</v>
      </c>
      <c r="Q214" s="117">
        <f t="shared" si="96"/>
        <v>71.704847009811402</v>
      </c>
      <c r="R214" s="117">
        <f t="shared" si="96"/>
        <v>68.519056994671729</v>
      </c>
      <c r="S214" s="117">
        <f t="shared" si="96"/>
        <v>65.901657799976405</v>
      </c>
      <c r="T214" s="117">
        <f t="shared" si="96"/>
        <v>73.126527727193036</v>
      </c>
      <c r="U214" s="117">
        <f t="shared" si="96"/>
        <v>80.644124960063635</v>
      </c>
      <c r="V214" s="117">
        <f t="shared" si="96"/>
        <v>78.638745265983559</v>
      </c>
      <c r="W214" s="117">
        <f t="shared" si="96"/>
        <v>79.21659002118929</v>
      </c>
      <c r="X214" s="117">
        <f t="shared" si="96"/>
        <v>99.951958121421796</v>
      </c>
      <c r="Y214" s="117">
        <f t="shared" si="96"/>
        <v>98.242941895740501</v>
      </c>
      <c r="Z214" s="117">
        <f t="shared" si="96"/>
        <v>96.642489573022317</v>
      </c>
      <c r="AA214" s="117">
        <f t="shared" si="96"/>
        <v>73.997470547076347</v>
      </c>
      <c r="AB214" s="117">
        <f t="shared" si="96"/>
        <v>56.361345705359106</v>
      </c>
      <c r="AC214" s="117">
        <f t="shared" si="96"/>
        <v>42.783353260917437</v>
      </c>
      <c r="AD214" s="148"/>
    </row>
    <row r="215" spans="1:34" ht="15" customHeight="1">
      <c r="A215" s="202"/>
      <c r="B215" s="219"/>
      <c r="C215" s="162" t="s">
        <v>40</v>
      </c>
      <c r="D215" s="162"/>
      <c r="E215" s="118">
        <f t="shared" ref="E215:AC215" si="97">E213/E212</f>
        <v>1.3986013986013986E-2</v>
      </c>
      <c r="F215" s="118">
        <f t="shared" si="97"/>
        <v>0</v>
      </c>
      <c r="G215" s="118">
        <f t="shared" si="97"/>
        <v>8.4745762711864424E-3</v>
      </c>
      <c r="H215" s="118">
        <f t="shared" si="97"/>
        <v>8.5470085470085479E-3</v>
      </c>
      <c r="I215" s="118">
        <f t="shared" si="97"/>
        <v>8.2644628099173556E-3</v>
      </c>
      <c r="J215" s="118">
        <f t="shared" si="97"/>
        <v>0</v>
      </c>
      <c r="K215" s="118">
        <f t="shared" si="97"/>
        <v>5.78034682080925E-3</v>
      </c>
      <c r="L215" s="118">
        <f t="shared" si="97"/>
        <v>0</v>
      </c>
      <c r="M215" s="118">
        <f t="shared" si="97"/>
        <v>9.4786729857819912E-3</v>
      </c>
      <c r="N215" s="118">
        <f t="shared" si="97"/>
        <v>3.8461538461538464E-2</v>
      </c>
      <c r="O215" s="118">
        <f t="shared" si="97"/>
        <v>3.125E-2</v>
      </c>
      <c r="P215" s="118">
        <f t="shared" si="97"/>
        <v>1.6393442622950821E-2</v>
      </c>
      <c r="Q215" s="118">
        <f t="shared" si="97"/>
        <v>2.8225806451612906E-2</v>
      </c>
      <c r="R215" s="118">
        <f t="shared" si="97"/>
        <v>2.5316455696202531E-2</v>
      </c>
      <c r="S215" s="118">
        <f t="shared" si="97"/>
        <v>1.3157894736842105E-2</v>
      </c>
      <c r="T215" s="118">
        <f t="shared" si="97"/>
        <v>1.1857707509881422E-2</v>
      </c>
      <c r="U215" s="118">
        <f t="shared" si="97"/>
        <v>1.4336917562724014E-2</v>
      </c>
      <c r="V215" s="118">
        <f t="shared" si="97"/>
        <v>2.5735294117647058E-2</v>
      </c>
      <c r="W215" s="118">
        <f t="shared" si="97"/>
        <v>2.5547445255474453E-2</v>
      </c>
      <c r="X215" s="118">
        <f t="shared" si="97"/>
        <v>6.9565217391304349E-2</v>
      </c>
      <c r="Y215" s="118">
        <f t="shared" si="97"/>
        <v>7.3746312684365781E-2</v>
      </c>
      <c r="Z215" s="118">
        <f t="shared" si="97"/>
        <v>4.790419161676647E-2</v>
      </c>
      <c r="AA215" s="118">
        <f t="shared" si="97"/>
        <v>1.5625E-2</v>
      </c>
      <c r="AB215" s="118">
        <f t="shared" si="97"/>
        <v>1.0256410256410256E-2</v>
      </c>
      <c r="AC215" s="118">
        <f t="shared" si="97"/>
        <v>2.0270270270270264E-2</v>
      </c>
      <c r="AD215" s="148"/>
    </row>
    <row r="216" spans="1:34" ht="15" customHeight="1" thickBot="1">
      <c r="A216" s="203"/>
      <c r="B216" s="220"/>
      <c r="C216" s="163" t="s">
        <v>41</v>
      </c>
      <c r="D216" s="163"/>
      <c r="E216" s="119">
        <f t="shared" ref="E216:AC216" si="98">COS(ATAN(E215))</f>
        <v>0.99990221005257274</v>
      </c>
      <c r="F216" s="119">
        <f t="shared" si="98"/>
        <v>1</v>
      </c>
      <c r="G216" s="119">
        <f t="shared" si="98"/>
        <v>0.99996409271260445</v>
      </c>
      <c r="H216" s="119">
        <f t="shared" si="98"/>
        <v>0.99996347632351457</v>
      </c>
      <c r="I216" s="119">
        <f t="shared" si="98"/>
        <v>0.99996585107653491</v>
      </c>
      <c r="J216" s="119">
        <f t="shared" si="98"/>
        <v>1</v>
      </c>
      <c r="K216" s="119">
        <f t="shared" si="98"/>
        <v>0.99998329421394982</v>
      </c>
      <c r="L216" s="119">
        <f t="shared" si="98"/>
        <v>1</v>
      </c>
      <c r="M216" s="119">
        <f t="shared" si="98"/>
        <v>0.99995508040605052</v>
      </c>
      <c r="N216" s="119">
        <f t="shared" si="98"/>
        <v>0.99926117463131425</v>
      </c>
      <c r="O216" s="119">
        <f t="shared" si="98"/>
        <v>0.99951207608707882</v>
      </c>
      <c r="P216" s="119">
        <f t="shared" si="98"/>
        <v>0.99986565459736521</v>
      </c>
      <c r="Q216" s="119">
        <f t="shared" si="98"/>
        <v>0.99960188978894549</v>
      </c>
      <c r="R216" s="119">
        <f t="shared" si="98"/>
        <v>0.99967969249658761</v>
      </c>
      <c r="S216" s="119">
        <f t="shared" si="98"/>
        <v>0.99991344614169964</v>
      </c>
      <c r="T216" s="119">
        <f t="shared" si="98"/>
        <v>0.99992970479912269</v>
      </c>
      <c r="U216" s="119">
        <f t="shared" si="98"/>
        <v>0.99989724223830656</v>
      </c>
      <c r="V216" s="119">
        <f t="shared" si="98"/>
        <v>0.99966901172075229</v>
      </c>
      <c r="W216" s="119">
        <f t="shared" si="98"/>
        <v>0.99967382367638313</v>
      </c>
      <c r="X216" s="119">
        <f t="shared" si="98"/>
        <v>0.99758908712754246</v>
      </c>
      <c r="Y216" s="119">
        <f t="shared" si="98"/>
        <v>0.99729178220959513</v>
      </c>
      <c r="Z216" s="119">
        <f t="shared" si="98"/>
        <v>0.99885456525388616</v>
      </c>
      <c r="AA216" s="119">
        <f t="shared" si="98"/>
        <v>0.99987795203469532</v>
      </c>
      <c r="AB216" s="119">
        <f t="shared" si="98"/>
        <v>0.99994740717362518</v>
      </c>
      <c r="AC216" s="119">
        <f t="shared" si="98"/>
        <v>0.99979462135949437</v>
      </c>
      <c r="AD216" s="150"/>
    </row>
    <row r="217" spans="1:34" ht="15" customHeight="1">
      <c r="A217" s="201" t="s">
        <v>131</v>
      </c>
      <c r="B217" s="218" t="s">
        <v>130</v>
      </c>
      <c r="C217" s="161" t="s">
        <v>31</v>
      </c>
      <c r="D217" s="161" t="s">
        <v>32</v>
      </c>
      <c r="E217" s="113">
        <v>0.4</v>
      </c>
      <c r="F217" s="113">
        <v>0.4</v>
      </c>
      <c r="G217" s="113">
        <v>0.4</v>
      </c>
      <c r="H217" s="113">
        <v>0.4</v>
      </c>
      <c r="I217" s="113">
        <v>0.4</v>
      </c>
      <c r="J217" s="113">
        <v>0.4</v>
      </c>
      <c r="K217" s="113">
        <v>0.4</v>
      </c>
      <c r="L217" s="113">
        <v>0.4</v>
      </c>
      <c r="M217" s="113">
        <v>0.4</v>
      </c>
      <c r="N217" s="113">
        <v>0.4</v>
      </c>
      <c r="O217" s="113">
        <v>0.4</v>
      </c>
      <c r="P217" s="113">
        <v>0.4</v>
      </c>
      <c r="Q217" s="113">
        <v>0.4</v>
      </c>
      <c r="R217" s="113">
        <v>0.4</v>
      </c>
      <c r="S217" s="113">
        <v>0.4</v>
      </c>
      <c r="T217" s="113">
        <v>0.4</v>
      </c>
      <c r="U217" s="113">
        <v>0.4</v>
      </c>
      <c r="V217" s="113">
        <v>0.4</v>
      </c>
      <c r="W217" s="113">
        <v>0.4</v>
      </c>
      <c r="X217" s="113">
        <v>0.4</v>
      </c>
      <c r="Y217" s="113">
        <v>0.4</v>
      </c>
      <c r="Z217" s="113">
        <v>0.4</v>
      </c>
      <c r="AA217" s="113">
        <v>0.4</v>
      </c>
      <c r="AB217" s="113">
        <v>0.4</v>
      </c>
      <c r="AC217" s="113">
        <v>0.4</v>
      </c>
      <c r="AD217" s="147"/>
      <c r="AE217" s="71" t="s">
        <v>285</v>
      </c>
      <c r="AF217" s="74"/>
    </row>
    <row r="218" spans="1:34" ht="15" customHeight="1">
      <c r="A218" s="202"/>
      <c r="B218" s="219"/>
      <c r="C218" s="162" t="s">
        <v>34</v>
      </c>
      <c r="D218" s="162" t="s">
        <v>46</v>
      </c>
      <c r="E218" s="137">
        <v>84.800000000000011</v>
      </c>
      <c r="F218" s="137">
        <v>81</v>
      </c>
      <c r="G218" s="137">
        <v>70.399999999999991</v>
      </c>
      <c r="H218" s="137">
        <v>66</v>
      </c>
      <c r="I218" s="137">
        <v>63.6</v>
      </c>
      <c r="J218" s="137">
        <v>75.8</v>
      </c>
      <c r="K218" s="137">
        <v>88.4</v>
      </c>
      <c r="L218" s="137">
        <v>117.39999999999999</v>
      </c>
      <c r="M218" s="137">
        <v>134.79999999999998</v>
      </c>
      <c r="N218" s="137">
        <v>129.6</v>
      </c>
      <c r="O218" s="137">
        <v>137.4</v>
      </c>
      <c r="P218" s="137">
        <v>153.80000000000001</v>
      </c>
      <c r="Q218" s="137">
        <v>163.79999999999998</v>
      </c>
      <c r="R218" s="137">
        <v>158.80000000000001</v>
      </c>
      <c r="S218" s="137">
        <v>161.60000000000002</v>
      </c>
      <c r="T218" s="137">
        <v>155.39999999999998</v>
      </c>
      <c r="U218" s="137">
        <v>156.80000000000001</v>
      </c>
      <c r="V218" s="137">
        <v>160</v>
      </c>
      <c r="W218" s="137">
        <v>154.6</v>
      </c>
      <c r="X218" s="137">
        <v>163.79999999999998</v>
      </c>
      <c r="Y218" s="137">
        <v>154</v>
      </c>
      <c r="Z218" s="137">
        <v>149</v>
      </c>
      <c r="AA218" s="137">
        <v>136.39999999999998</v>
      </c>
      <c r="AB218" s="137">
        <v>114.6</v>
      </c>
      <c r="AC218" s="137">
        <v>92.399999999999991</v>
      </c>
      <c r="AD218" s="148"/>
      <c r="AF218" s="71">
        <v>200</v>
      </c>
    </row>
    <row r="219" spans="1:34" s="71" customFormat="1" ht="15" customHeight="1">
      <c r="A219" s="202"/>
      <c r="B219" s="219"/>
      <c r="C219" s="162" t="s">
        <v>36</v>
      </c>
      <c r="D219" s="162" t="s">
        <v>48</v>
      </c>
      <c r="E219" s="137">
        <v>1.6</v>
      </c>
      <c r="F219" s="137">
        <v>0.8</v>
      </c>
      <c r="G219" s="137">
        <v>0.4</v>
      </c>
      <c r="H219" s="137">
        <v>0.8</v>
      </c>
      <c r="I219" s="137">
        <v>0.4</v>
      </c>
      <c r="J219" s="137">
        <v>2</v>
      </c>
      <c r="K219" s="137">
        <v>6</v>
      </c>
      <c r="L219" s="137">
        <v>13.8</v>
      </c>
      <c r="M219" s="137">
        <v>16</v>
      </c>
      <c r="N219" s="137">
        <v>12</v>
      </c>
      <c r="O219" s="137">
        <v>9.1999999999999993</v>
      </c>
      <c r="P219" s="137">
        <v>14.400000000000002</v>
      </c>
      <c r="Q219" s="137">
        <v>14.600000000000001</v>
      </c>
      <c r="R219" s="137">
        <v>16.400000000000002</v>
      </c>
      <c r="S219" s="137">
        <v>16.599999999999998</v>
      </c>
      <c r="T219" s="137">
        <v>16</v>
      </c>
      <c r="U219" s="137">
        <v>18.2</v>
      </c>
      <c r="V219" s="137">
        <v>22.599999999999998</v>
      </c>
      <c r="W219" s="137">
        <v>24</v>
      </c>
      <c r="X219" s="137">
        <v>22.6</v>
      </c>
      <c r="Y219" s="137">
        <v>21.400000000000002</v>
      </c>
      <c r="Z219" s="137">
        <v>12.6</v>
      </c>
      <c r="AA219" s="137">
        <v>6.8000000000000007</v>
      </c>
      <c r="AB219" s="137">
        <v>1.8000000000000003</v>
      </c>
      <c r="AC219" s="137">
        <v>1.2</v>
      </c>
      <c r="AD219" s="148"/>
    </row>
    <row r="220" spans="1:34" s="71" customFormat="1" ht="15" customHeight="1">
      <c r="A220" s="202"/>
      <c r="B220" s="219"/>
      <c r="C220" s="162" t="s">
        <v>38</v>
      </c>
      <c r="D220" s="162" t="s">
        <v>39</v>
      </c>
      <c r="E220" s="117">
        <f t="shared" ref="E220:AC220" si="99">SQRT(POWER(E218,2)+POWER(E219,2))/E217/1.73</f>
        <v>122.56516328969778</v>
      </c>
      <c r="F220" s="117">
        <f t="shared" si="99"/>
        <v>117.05773196668613</v>
      </c>
      <c r="G220" s="117">
        <f t="shared" si="99"/>
        <v>101.7357461769728</v>
      </c>
      <c r="H220" s="117">
        <f t="shared" si="99"/>
        <v>95.382728767011741</v>
      </c>
      <c r="I220" s="117">
        <f t="shared" si="99"/>
        <v>91.909332152018294</v>
      </c>
      <c r="J220" s="117">
        <f t="shared" si="99"/>
        <v>109.57569455730558</v>
      </c>
      <c r="K220" s="117">
        <f t="shared" si="99"/>
        <v>128.03957505753769</v>
      </c>
      <c r="L220" s="117">
        <f t="shared" si="99"/>
        <v>170.82122939506618</v>
      </c>
      <c r="M220" s="117">
        <f t="shared" si="99"/>
        <v>196.16507779418546</v>
      </c>
      <c r="N220" s="117">
        <f t="shared" si="99"/>
        <v>188.08434954390168</v>
      </c>
      <c r="O220" s="117">
        <f t="shared" si="99"/>
        <v>198.9995106503174</v>
      </c>
      <c r="P220" s="117">
        <f t="shared" si="99"/>
        <v>223.22637471261328</v>
      </c>
      <c r="Q220" s="117">
        <f t="shared" si="99"/>
        <v>237.64361894535875</v>
      </c>
      <c r="R220" s="117">
        <f t="shared" si="99"/>
        <v>230.7002966699969</v>
      </c>
      <c r="S220" s="117">
        <f t="shared" si="99"/>
        <v>234.75485787476279</v>
      </c>
      <c r="T220" s="117">
        <f t="shared" si="99"/>
        <v>225.75362630421199</v>
      </c>
      <c r="U220" s="117">
        <f t="shared" si="99"/>
        <v>228.11086150705771</v>
      </c>
      <c r="V220" s="117">
        <f t="shared" si="99"/>
        <v>233.5090204429373</v>
      </c>
      <c r="W220" s="117">
        <f t="shared" si="99"/>
        <v>226.08638975325692</v>
      </c>
      <c r="X220" s="117">
        <f t="shared" si="99"/>
        <v>238.94761024062845</v>
      </c>
      <c r="Y220" s="117">
        <f t="shared" si="99"/>
        <v>224.68175376323302</v>
      </c>
      <c r="Z220" s="117">
        <f t="shared" si="99"/>
        <v>216.08641999628938</v>
      </c>
      <c r="AA220" s="117">
        <f t="shared" si="99"/>
        <v>197.35461890023322</v>
      </c>
      <c r="AB220" s="117">
        <f t="shared" si="99"/>
        <v>165.62736308367499</v>
      </c>
      <c r="AC220" s="117">
        <f t="shared" si="99"/>
        <v>133.53727150181587</v>
      </c>
      <c r="AD220" s="148"/>
    </row>
    <row r="221" spans="1:34" s="71" customFormat="1" ht="15" customHeight="1">
      <c r="A221" s="202"/>
      <c r="B221" s="219"/>
      <c r="C221" s="162" t="s">
        <v>40</v>
      </c>
      <c r="D221" s="162"/>
      <c r="E221" s="118">
        <f t="shared" ref="E221:AC221" si="100">E219/E218</f>
        <v>1.8867924528301886E-2</v>
      </c>
      <c r="F221" s="118">
        <f t="shared" si="100"/>
        <v>9.876543209876543E-3</v>
      </c>
      <c r="G221" s="118">
        <f t="shared" si="100"/>
        <v>5.6818181818181828E-3</v>
      </c>
      <c r="H221" s="118">
        <f t="shared" si="100"/>
        <v>1.2121212121212121E-2</v>
      </c>
      <c r="I221" s="118">
        <f t="shared" si="100"/>
        <v>6.2893081761006293E-3</v>
      </c>
      <c r="J221" s="118">
        <f t="shared" si="100"/>
        <v>2.6385224274406333E-2</v>
      </c>
      <c r="K221" s="118">
        <f t="shared" si="100"/>
        <v>6.7873303167420809E-2</v>
      </c>
      <c r="L221" s="118">
        <f t="shared" si="100"/>
        <v>0.11754684838160137</v>
      </c>
      <c r="M221" s="118">
        <f t="shared" si="100"/>
        <v>0.11869436201780417</v>
      </c>
      <c r="N221" s="118">
        <f t="shared" si="100"/>
        <v>9.2592592592592601E-2</v>
      </c>
      <c r="O221" s="118">
        <f t="shared" si="100"/>
        <v>6.6957787481804948E-2</v>
      </c>
      <c r="P221" s="118">
        <f t="shared" si="100"/>
        <v>9.3628088426527964E-2</v>
      </c>
      <c r="Q221" s="118">
        <f t="shared" si="100"/>
        <v>8.9133089133089149E-2</v>
      </c>
      <c r="R221" s="118">
        <f t="shared" si="100"/>
        <v>0.10327455919395466</v>
      </c>
      <c r="S221" s="118">
        <f t="shared" si="100"/>
        <v>0.10272277227722769</v>
      </c>
      <c r="T221" s="118">
        <f t="shared" si="100"/>
        <v>0.10296010296010298</v>
      </c>
      <c r="U221" s="118">
        <f t="shared" si="100"/>
        <v>0.11607142857142856</v>
      </c>
      <c r="V221" s="118">
        <f t="shared" si="100"/>
        <v>0.14124999999999999</v>
      </c>
      <c r="W221" s="118">
        <f t="shared" si="100"/>
        <v>0.1552393272962484</v>
      </c>
      <c r="X221" s="118">
        <f t="shared" si="100"/>
        <v>0.13797313797313798</v>
      </c>
      <c r="Y221" s="118">
        <f t="shared" si="100"/>
        <v>0.13896103896103898</v>
      </c>
      <c r="Z221" s="118">
        <f t="shared" si="100"/>
        <v>8.4563758389261737E-2</v>
      </c>
      <c r="AA221" s="118">
        <f t="shared" si="100"/>
        <v>4.9853372434017607E-2</v>
      </c>
      <c r="AB221" s="118">
        <f t="shared" si="100"/>
        <v>1.5706806282722516E-2</v>
      </c>
      <c r="AC221" s="118">
        <f t="shared" si="100"/>
        <v>1.2987012987012988E-2</v>
      </c>
      <c r="AD221" s="148"/>
    </row>
    <row r="222" spans="1:34" s="71" customFormat="1" ht="15" customHeight="1" thickBot="1">
      <c r="A222" s="203"/>
      <c r="B222" s="220"/>
      <c r="C222" s="163" t="s">
        <v>41</v>
      </c>
      <c r="D222" s="163"/>
      <c r="E222" s="119">
        <f t="shared" ref="E222:AC222" si="101">COS(ATAN(E221))</f>
        <v>0.99982204822352216</v>
      </c>
      <c r="F222" s="119">
        <f t="shared" si="101"/>
        <v>0.99995123051503776</v>
      </c>
      <c r="G222" s="119">
        <f t="shared" si="101"/>
        <v>0.99998385886188734</v>
      </c>
      <c r="H222" s="119">
        <f t="shared" si="101"/>
        <v>0.99992654620233956</v>
      </c>
      <c r="I222" s="119">
        <f t="shared" si="101"/>
        <v>0.99998022288804977</v>
      </c>
      <c r="J222" s="119">
        <f t="shared" si="101"/>
        <v>0.99965209161461999</v>
      </c>
      <c r="K222" s="119">
        <f t="shared" si="101"/>
        <v>0.99770453535540682</v>
      </c>
      <c r="L222" s="119">
        <f t="shared" si="101"/>
        <v>0.99316214847269735</v>
      </c>
      <c r="M222" s="119">
        <f t="shared" si="101"/>
        <v>0.99302939163132531</v>
      </c>
      <c r="N222" s="119">
        <f t="shared" si="101"/>
        <v>0.99574067405595024</v>
      </c>
      <c r="O222" s="119">
        <f t="shared" si="101"/>
        <v>0.99776583694066989</v>
      </c>
      <c r="P222" s="119">
        <f t="shared" si="101"/>
        <v>0.99564549908697353</v>
      </c>
      <c r="Q222" s="119">
        <f t="shared" si="101"/>
        <v>0.99605115997902793</v>
      </c>
      <c r="R222" s="119">
        <f t="shared" si="101"/>
        <v>0.99470946547756023</v>
      </c>
      <c r="S222" s="119">
        <f t="shared" si="101"/>
        <v>0.99476540624039111</v>
      </c>
      <c r="T222" s="119">
        <f t="shared" si="101"/>
        <v>0.9947413809682375</v>
      </c>
      <c r="U222" s="119">
        <f t="shared" si="101"/>
        <v>0.99333102281371155</v>
      </c>
      <c r="V222" s="119">
        <f t="shared" si="101"/>
        <v>0.99017105375109804</v>
      </c>
      <c r="W222" s="119">
        <f t="shared" si="101"/>
        <v>0.98816388225801677</v>
      </c>
      <c r="X222" s="119">
        <f t="shared" si="101"/>
        <v>0.99061548292434654</v>
      </c>
      <c r="Y222" s="119">
        <f t="shared" si="101"/>
        <v>0.99048253306616785</v>
      </c>
      <c r="Z222" s="119">
        <f t="shared" si="101"/>
        <v>0.99644354827499981</v>
      </c>
      <c r="AA222" s="119">
        <f t="shared" si="101"/>
        <v>0.99875963221939268</v>
      </c>
      <c r="AB222" s="119">
        <f t="shared" si="101"/>
        <v>0.99987667093703747</v>
      </c>
      <c r="AC222" s="119">
        <f t="shared" si="101"/>
        <v>0.99991567941297888</v>
      </c>
      <c r="AD222" s="150"/>
    </row>
    <row r="223" spans="1:34" s="71" customFormat="1" ht="15" customHeight="1">
      <c r="A223" s="201" t="s">
        <v>94</v>
      </c>
      <c r="B223" s="218" t="s">
        <v>96</v>
      </c>
      <c r="C223" s="161" t="s">
        <v>31</v>
      </c>
      <c r="D223" s="161" t="s">
        <v>32</v>
      </c>
      <c r="E223" s="113">
        <v>6</v>
      </c>
      <c r="F223" s="113">
        <v>6</v>
      </c>
      <c r="G223" s="113">
        <v>6</v>
      </c>
      <c r="H223" s="113">
        <v>6</v>
      </c>
      <c r="I223" s="113">
        <v>6</v>
      </c>
      <c r="J223" s="113">
        <v>6</v>
      </c>
      <c r="K223" s="113">
        <v>6</v>
      </c>
      <c r="L223" s="113">
        <v>6</v>
      </c>
      <c r="M223" s="113">
        <v>6</v>
      </c>
      <c r="N223" s="113">
        <v>6</v>
      </c>
      <c r="O223" s="113">
        <v>6</v>
      </c>
      <c r="P223" s="113">
        <v>6</v>
      </c>
      <c r="Q223" s="113">
        <v>6</v>
      </c>
      <c r="R223" s="113">
        <v>6</v>
      </c>
      <c r="S223" s="113">
        <v>6</v>
      </c>
      <c r="T223" s="113">
        <v>6</v>
      </c>
      <c r="U223" s="113">
        <v>6</v>
      </c>
      <c r="V223" s="113">
        <v>6</v>
      </c>
      <c r="W223" s="113">
        <v>6</v>
      </c>
      <c r="X223" s="113">
        <v>6</v>
      </c>
      <c r="Y223" s="113">
        <v>6</v>
      </c>
      <c r="Z223" s="113">
        <v>6</v>
      </c>
      <c r="AA223" s="113">
        <v>6</v>
      </c>
      <c r="AB223" s="113">
        <v>6</v>
      </c>
      <c r="AC223" s="113">
        <v>6</v>
      </c>
      <c r="AD223" s="147"/>
    </row>
    <row r="224" spans="1:34" s="71" customFormat="1" ht="15" customHeight="1">
      <c r="A224" s="202"/>
      <c r="B224" s="219"/>
      <c r="C224" s="162" t="s">
        <v>34</v>
      </c>
      <c r="D224" s="162" t="s">
        <v>46</v>
      </c>
      <c r="E224" s="159">
        <v>83.52</v>
      </c>
      <c r="F224" s="159">
        <v>83.52</v>
      </c>
      <c r="G224" s="159">
        <v>84.72</v>
      </c>
      <c r="H224" s="159">
        <v>76.08</v>
      </c>
      <c r="I224" s="159">
        <v>72.72</v>
      </c>
      <c r="J224" s="159">
        <v>84.72</v>
      </c>
      <c r="K224" s="159">
        <v>85.679999999999993</v>
      </c>
      <c r="L224" s="159">
        <v>82.56</v>
      </c>
      <c r="M224" s="159">
        <v>174.72</v>
      </c>
      <c r="N224" s="159">
        <v>287.04000000000002</v>
      </c>
      <c r="O224" s="159">
        <v>472.08</v>
      </c>
      <c r="P224" s="159">
        <v>464.87999999999994</v>
      </c>
      <c r="Q224" s="159">
        <v>470.87999999999994</v>
      </c>
      <c r="R224" s="159">
        <v>464.40000000000003</v>
      </c>
      <c r="S224" s="159">
        <v>461.03999999999996</v>
      </c>
      <c r="T224" s="159">
        <v>467.28</v>
      </c>
      <c r="U224" s="159">
        <v>462.96000000000004</v>
      </c>
      <c r="V224" s="159">
        <v>470.40000000000003</v>
      </c>
      <c r="W224" s="159">
        <v>459.84</v>
      </c>
      <c r="X224" s="159">
        <v>322.08</v>
      </c>
      <c r="Y224" s="159">
        <v>267.60000000000002</v>
      </c>
      <c r="Z224" s="159">
        <v>263.76</v>
      </c>
      <c r="AA224" s="159">
        <v>242.88</v>
      </c>
      <c r="AB224" s="159">
        <v>232.8</v>
      </c>
      <c r="AC224" s="159">
        <v>228</v>
      </c>
      <c r="AD224" s="148"/>
      <c r="AF224" s="71" t="s">
        <v>225</v>
      </c>
      <c r="AH224" s="71">
        <f>(6000/100)*(200/5)</f>
        <v>2400</v>
      </c>
    </row>
    <row r="225" spans="1:34" s="71" customFormat="1" ht="15" customHeight="1">
      <c r="A225" s="202"/>
      <c r="B225" s="219"/>
      <c r="C225" s="162" t="s">
        <v>36</v>
      </c>
      <c r="D225" s="162" t="s">
        <v>48</v>
      </c>
      <c r="E225" s="160">
        <v>38.4</v>
      </c>
      <c r="F225" s="160">
        <v>42.96</v>
      </c>
      <c r="G225" s="160">
        <v>43.199999999999996</v>
      </c>
      <c r="H225" s="160">
        <v>39.360000000000007</v>
      </c>
      <c r="I225" s="160">
        <v>38.159999999999997</v>
      </c>
      <c r="J225" s="160">
        <v>42.239999999999995</v>
      </c>
      <c r="K225" s="160">
        <v>34.56</v>
      </c>
      <c r="L225" s="160">
        <v>29.52</v>
      </c>
      <c r="M225" s="160">
        <v>20.64</v>
      </c>
      <c r="N225" s="160">
        <v>38.160000000000004</v>
      </c>
      <c r="O225" s="160">
        <v>149.52000000000001</v>
      </c>
      <c r="P225" s="160">
        <v>140.63999999999999</v>
      </c>
      <c r="Q225" s="160">
        <v>137.04</v>
      </c>
      <c r="R225" s="160">
        <v>132.72</v>
      </c>
      <c r="S225" s="160">
        <v>131.99999999999997</v>
      </c>
      <c r="T225" s="160">
        <v>140.16</v>
      </c>
      <c r="U225" s="160">
        <v>136.32000000000002</v>
      </c>
      <c r="V225" s="160">
        <v>138.72</v>
      </c>
      <c r="W225" s="160">
        <v>138.47999999999999</v>
      </c>
      <c r="X225" s="160">
        <v>141.6</v>
      </c>
      <c r="Y225" s="160">
        <v>141.6</v>
      </c>
      <c r="Z225" s="160">
        <v>143.76</v>
      </c>
      <c r="AA225" s="160">
        <v>141.12</v>
      </c>
      <c r="AB225" s="160">
        <v>144.48000000000002</v>
      </c>
      <c r="AC225" s="160">
        <v>144</v>
      </c>
      <c r="AD225" s="148"/>
    </row>
    <row r="226" spans="1:34" s="71" customFormat="1" ht="15" customHeight="1">
      <c r="A226" s="202"/>
      <c r="B226" s="219"/>
      <c r="C226" s="162" t="s">
        <v>38</v>
      </c>
      <c r="D226" s="162" t="s">
        <v>39</v>
      </c>
      <c r="E226" s="117">
        <f t="shared" ref="E226:AC226" si="102">SQRT(POWER(E224,2)+POWER(E225,2))/E223/1.73</f>
        <v>8.8559440865861312</v>
      </c>
      <c r="F226" s="117">
        <f t="shared" si="102"/>
        <v>9.0482647466050086</v>
      </c>
      <c r="G226" s="117">
        <f t="shared" si="102"/>
        <v>9.1617020100783755</v>
      </c>
      <c r="H226" s="117">
        <f t="shared" si="102"/>
        <v>8.2522624945643912</v>
      </c>
      <c r="I226" s="117">
        <f t="shared" si="102"/>
        <v>7.9117725073436516</v>
      </c>
      <c r="J226" s="117">
        <f t="shared" si="102"/>
        <v>9.1200611503659612</v>
      </c>
      <c r="K226" s="117">
        <f t="shared" si="102"/>
        <v>8.900532911974647</v>
      </c>
      <c r="L226" s="117">
        <f t="shared" si="102"/>
        <v>8.4469044899652328</v>
      </c>
      <c r="M226" s="117">
        <f t="shared" si="102"/>
        <v>16.94941204720778</v>
      </c>
      <c r="N226" s="117">
        <f t="shared" si="102"/>
        <v>27.896478367275446</v>
      </c>
      <c r="O226" s="117">
        <f t="shared" si="102"/>
        <v>47.706420630920107</v>
      </c>
      <c r="P226" s="117">
        <f t="shared" si="102"/>
        <v>46.790770353960653</v>
      </c>
      <c r="Q226" s="117">
        <f t="shared" si="102"/>
        <v>47.246250921477213</v>
      </c>
      <c r="R226" s="117">
        <f t="shared" si="102"/>
        <v>46.531089643930564</v>
      </c>
      <c r="S226" s="117">
        <f t="shared" si="102"/>
        <v>46.200795975091147</v>
      </c>
      <c r="T226" s="117">
        <f t="shared" si="102"/>
        <v>46.9988195318615</v>
      </c>
      <c r="U226" s="117">
        <f t="shared" si="102"/>
        <v>46.494488332351608</v>
      </c>
      <c r="V226" s="117">
        <f t="shared" si="102"/>
        <v>47.247376765769943</v>
      </c>
      <c r="W226" s="117">
        <f t="shared" si="102"/>
        <v>46.26580351433541</v>
      </c>
      <c r="X226" s="117">
        <f t="shared" si="102"/>
        <v>33.895228248905092</v>
      </c>
      <c r="Y226" s="117">
        <f t="shared" si="102"/>
        <v>29.167105400123244</v>
      </c>
      <c r="Z226" s="117">
        <f t="shared" si="102"/>
        <v>28.939646809743294</v>
      </c>
      <c r="AA226" s="117">
        <f t="shared" si="102"/>
        <v>27.061783724052166</v>
      </c>
      <c r="AB226" s="117">
        <f t="shared" si="102"/>
        <v>26.395916890321086</v>
      </c>
      <c r="AC226" s="117">
        <f t="shared" si="102"/>
        <v>25.979427808374833</v>
      </c>
      <c r="AD226" s="148"/>
    </row>
    <row r="227" spans="1:34" s="71" customFormat="1" ht="15" customHeight="1">
      <c r="A227" s="202"/>
      <c r="B227" s="219"/>
      <c r="C227" s="162" t="s">
        <v>40</v>
      </c>
      <c r="D227" s="162"/>
      <c r="E227" s="118">
        <f t="shared" ref="E227:AC227" si="103">E225/E224</f>
        <v>0.45977011494252873</v>
      </c>
      <c r="F227" s="118">
        <f t="shared" si="103"/>
        <v>0.51436781609195403</v>
      </c>
      <c r="G227" s="118">
        <f t="shared" si="103"/>
        <v>0.50991501416430596</v>
      </c>
      <c r="H227" s="118">
        <f t="shared" si="103"/>
        <v>0.51735015772870674</v>
      </c>
      <c r="I227" s="118">
        <f t="shared" si="103"/>
        <v>0.52475247524752466</v>
      </c>
      <c r="J227" s="118">
        <f t="shared" si="103"/>
        <v>0.49858356940509907</v>
      </c>
      <c r="K227" s="118">
        <f t="shared" si="103"/>
        <v>0.40336134453781519</v>
      </c>
      <c r="L227" s="118">
        <f t="shared" si="103"/>
        <v>0.35755813953488369</v>
      </c>
      <c r="M227" s="118">
        <f t="shared" si="103"/>
        <v>0.11813186813186814</v>
      </c>
      <c r="N227" s="118">
        <f t="shared" si="103"/>
        <v>0.13294314381270902</v>
      </c>
      <c r="O227" s="118">
        <f t="shared" si="103"/>
        <v>0.31672597864768687</v>
      </c>
      <c r="P227" s="118">
        <f t="shared" si="103"/>
        <v>0.30252968508002065</v>
      </c>
      <c r="Q227" s="118">
        <f t="shared" si="103"/>
        <v>0.29102956167176353</v>
      </c>
      <c r="R227" s="118">
        <f t="shared" si="103"/>
        <v>0.28578811369509044</v>
      </c>
      <c r="S227" s="118">
        <f t="shared" si="103"/>
        <v>0.28630921395106712</v>
      </c>
      <c r="T227" s="118">
        <f t="shared" si="103"/>
        <v>0.29994863893168977</v>
      </c>
      <c r="U227" s="118">
        <f t="shared" si="103"/>
        <v>0.29445308449974084</v>
      </c>
      <c r="V227" s="118">
        <f t="shared" si="103"/>
        <v>0.29489795918367345</v>
      </c>
      <c r="W227" s="118">
        <f t="shared" si="103"/>
        <v>0.30114822546972858</v>
      </c>
      <c r="X227" s="118">
        <f t="shared" si="103"/>
        <v>0.43964232488822652</v>
      </c>
      <c r="Y227" s="118">
        <f t="shared" si="103"/>
        <v>0.52914798206278024</v>
      </c>
      <c r="Z227" s="118">
        <f t="shared" si="103"/>
        <v>0.54504094631483169</v>
      </c>
      <c r="AA227" s="118">
        <f t="shared" si="103"/>
        <v>0.5810276679841897</v>
      </c>
      <c r="AB227" s="118">
        <f t="shared" si="103"/>
        <v>0.62061855670103094</v>
      </c>
      <c r="AC227" s="118">
        <f t="shared" si="103"/>
        <v>0.63157894736842102</v>
      </c>
      <c r="AD227" s="148"/>
    </row>
    <row r="228" spans="1:34" s="71" customFormat="1" ht="15" customHeight="1" thickBot="1">
      <c r="A228" s="203"/>
      <c r="B228" s="220"/>
      <c r="C228" s="163" t="s">
        <v>41</v>
      </c>
      <c r="D228" s="163"/>
      <c r="E228" s="119">
        <f t="shared" ref="E228:AC228" si="104">COS(ATAN(E227))</f>
        <v>0.9085697352983414</v>
      </c>
      <c r="F228" s="119">
        <f t="shared" si="104"/>
        <v>0.88925810637730252</v>
      </c>
      <c r="G228" s="119">
        <f t="shared" si="104"/>
        <v>0.89086609693309993</v>
      </c>
      <c r="H228" s="119">
        <f t="shared" si="104"/>
        <v>0.8881782145943512</v>
      </c>
      <c r="I228" s="119">
        <f t="shared" si="104"/>
        <v>0.88548809262628503</v>
      </c>
      <c r="J228" s="119">
        <f t="shared" si="104"/>
        <v>0.89493366068660052</v>
      </c>
      <c r="K228" s="119">
        <f t="shared" si="104"/>
        <v>0.92739786951524483</v>
      </c>
      <c r="L228" s="119">
        <f t="shared" si="104"/>
        <v>0.94161798974789446</v>
      </c>
      <c r="M228" s="119">
        <f t="shared" si="104"/>
        <v>0.99309462153110317</v>
      </c>
      <c r="N228" s="119">
        <f t="shared" si="104"/>
        <v>0.99127849855021821</v>
      </c>
      <c r="O228" s="119">
        <f t="shared" si="104"/>
        <v>0.95332595035751266</v>
      </c>
      <c r="P228" s="119">
        <f t="shared" si="104"/>
        <v>0.95715729467230459</v>
      </c>
      <c r="Q228" s="119">
        <f t="shared" si="104"/>
        <v>0.96016426626327989</v>
      </c>
      <c r="R228" s="119">
        <f t="shared" si="104"/>
        <v>0.96150519438565052</v>
      </c>
      <c r="S228" s="119">
        <f t="shared" si="104"/>
        <v>0.96137272169607102</v>
      </c>
      <c r="T228" s="119">
        <f t="shared" si="104"/>
        <v>0.9578398242522711</v>
      </c>
      <c r="U228" s="119">
        <f t="shared" si="104"/>
        <v>0.95927835038309184</v>
      </c>
      <c r="V228" s="119">
        <f t="shared" si="104"/>
        <v>0.95916264938494333</v>
      </c>
      <c r="W228" s="119">
        <f t="shared" si="104"/>
        <v>0.95752315251491515</v>
      </c>
      <c r="X228" s="119">
        <f t="shared" si="104"/>
        <v>0.91543569219382259</v>
      </c>
      <c r="Y228" s="119">
        <f t="shared" si="104"/>
        <v>0.88388430964082965</v>
      </c>
      <c r="Z228" s="119">
        <f t="shared" si="104"/>
        <v>0.87804819427590153</v>
      </c>
      <c r="AA228" s="119">
        <f t="shared" si="104"/>
        <v>0.86464529349701535</v>
      </c>
      <c r="AB228" s="119">
        <f t="shared" si="104"/>
        <v>0.84966723292585244</v>
      </c>
      <c r="AC228" s="119">
        <f t="shared" si="104"/>
        <v>0.84548890303097113</v>
      </c>
      <c r="AD228" s="150"/>
    </row>
    <row r="229" spans="1:34" s="71" customFormat="1" ht="15" customHeight="1">
      <c r="A229" s="201" t="s">
        <v>94</v>
      </c>
      <c r="B229" s="218" t="s">
        <v>95</v>
      </c>
      <c r="C229" s="161" t="s">
        <v>31</v>
      </c>
      <c r="D229" s="161" t="s">
        <v>32</v>
      </c>
      <c r="E229" s="113">
        <v>6</v>
      </c>
      <c r="F229" s="113">
        <v>6</v>
      </c>
      <c r="G229" s="113">
        <v>6</v>
      </c>
      <c r="H229" s="113">
        <v>6</v>
      </c>
      <c r="I229" s="113">
        <v>6</v>
      </c>
      <c r="J229" s="113">
        <v>6</v>
      </c>
      <c r="K229" s="113">
        <v>6</v>
      </c>
      <c r="L229" s="113">
        <v>6</v>
      </c>
      <c r="M229" s="113">
        <v>6</v>
      </c>
      <c r="N229" s="113">
        <v>6</v>
      </c>
      <c r="O229" s="113">
        <v>6</v>
      </c>
      <c r="P229" s="113">
        <v>6</v>
      </c>
      <c r="Q229" s="113">
        <v>6</v>
      </c>
      <c r="R229" s="113">
        <v>6</v>
      </c>
      <c r="S229" s="113">
        <v>6</v>
      </c>
      <c r="T229" s="113">
        <v>6</v>
      </c>
      <c r="U229" s="113">
        <v>6</v>
      </c>
      <c r="V229" s="113">
        <v>6</v>
      </c>
      <c r="W229" s="113">
        <v>6</v>
      </c>
      <c r="X229" s="113">
        <v>6</v>
      </c>
      <c r="Y229" s="113">
        <v>6</v>
      </c>
      <c r="Z229" s="113">
        <v>6</v>
      </c>
      <c r="AA229" s="113">
        <v>6</v>
      </c>
      <c r="AB229" s="113">
        <v>6</v>
      </c>
      <c r="AC229" s="113">
        <v>6</v>
      </c>
      <c r="AD229" s="147"/>
    </row>
    <row r="230" spans="1:34" s="71" customFormat="1" ht="15" customHeight="1">
      <c r="A230" s="202"/>
      <c r="B230" s="219"/>
      <c r="C230" s="162" t="s">
        <v>34</v>
      </c>
      <c r="D230" s="162" t="s">
        <v>46</v>
      </c>
      <c r="E230" s="159">
        <v>146.64000000000001</v>
      </c>
      <c r="F230" s="159">
        <v>142.79999999999998</v>
      </c>
      <c r="G230" s="159">
        <v>150.42000000000002</v>
      </c>
      <c r="H230" s="159">
        <v>168.48</v>
      </c>
      <c r="I230" s="159">
        <v>216.84</v>
      </c>
      <c r="J230" s="159">
        <v>221.7</v>
      </c>
      <c r="K230" s="159">
        <v>285.18</v>
      </c>
      <c r="L230" s="159">
        <v>339.54</v>
      </c>
      <c r="M230" s="159">
        <v>375.06</v>
      </c>
      <c r="N230" s="159">
        <v>361.38000000000005</v>
      </c>
      <c r="O230" s="159">
        <v>339.17999999999995</v>
      </c>
      <c r="P230" s="159">
        <v>333.84000000000003</v>
      </c>
      <c r="Q230" s="159">
        <v>325.32</v>
      </c>
      <c r="R230" s="159">
        <v>318.77999999999997</v>
      </c>
      <c r="S230" s="159">
        <v>308.7</v>
      </c>
      <c r="T230" s="159">
        <v>278.22000000000003</v>
      </c>
      <c r="U230" s="159">
        <v>234</v>
      </c>
      <c r="V230" s="159">
        <v>232.67999999999998</v>
      </c>
      <c r="W230" s="159">
        <v>235.14000000000001</v>
      </c>
      <c r="X230" s="159">
        <v>236.10000000000002</v>
      </c>
      <c r="Y230" s="159">
        <v>219.77999999999997</v>
      </c>
      <c r="Z230" s="159">
        <v>197.16</v>
      </c>
      <c r="AA230" s="159">
        <v>175.26000000000002</v>
      </c>
      <c r="AB230" s="159">
        <v>164.7</v>
      </c>
      <c r="AC230" s="159">
        <v>149.52000000000001</v>
      </c>
      <c r="AD230" s="148"/>
      <c r="AF230" s="71" t="s">
        <v>226</v>
      </c>
      <c r="AH230" s="71">
        <f>(6000/100)*(50/5)</f>
        <v>600</v>
      </c>
    </row>
    <row r="231" spans="1:34" s="71" customFormat="1" ht="15" customHeight="1">
      <c r="A231" s="202"/>
      <c r="B231" s="219"/>
      <c r="C231" s="162" t="s">
        <v>36</v>
      </c>
      <c r="D231" s="162" t="s">
        <v>48</v>
      </c>
      <c r="E231" s="159">
        <v>113.46</v>
      </c>
      <c r="F231" s="159">
        <v>111.66</v>
      </c>
      <c r="G231" s="159">
        <v>123.24000000000001</v>
      </c>
      <c r="H231" s="159">
        <v>125.22</v>
      </c>
      <c r="I231" s="159">
        <v>122.82</v>
      </c>
      <c r="J231" s="159">
        <v>147.06</v>
      </c>
      <c r="K231" s="159">
        <v>205.44000000000003</v>
      </c>
      <c r="L231" s="159">
        <v>210.18</v>
      </c>
      <c r="M231" s="159">
        <v>239.7</v>
      </c>
      <c r="N231" s="159">
        <v>241.49999999999997</v>
      </c>
      <c r="O231" s="159">
        <v>201.42</v>
      </c>
      <c r="P231" s="159">
        <v>178.26000000000002</v>
      </c>
      <c r="Q231" s="159">
        <v>197.04000000000002</v>
      </c>
      <c r="R231" s="159">
        <v>193.67999999999998</v>
      </c>
      <c r="S231" s="159">
        <v>172.5</v>
      </c>
      <c r="T231" s="159">
        <v>157.14000000000001</v>
      </c>
      <c r="U231" s="159">
        <v>133.79999999999998</v>
      </c>
      <c r="V231" s="159">
        <v>134.58000000000001</v>
      </c>
      <c r="W231" s="159">
        <v>142.08000000000001</v>
      </c>
      <c r="X231" s="159">
        <v>141.41999999999999</v>
      </c>
      <c r="Y231" s="159">
        <v>134.94</v>
      </c>
      <c r="Z231" s="159">
        <v>129.06</v>
      </c>
      <c r="AA231" s="159">
        <v>122.34</v>
      </c>
      <c r="AB231" s="159">
        <v>115.14000000000001</v>
      </c>
      <c r="AC231" s="159">
        <v>107.64</v>
      </c>
      <c r="AD231" s="148"/>
    </row>
    <row r="232" spans="1:34" s="71" customFormat="1" ht="15" customHeight="1">
      <c r="A232" s="202"/>
      <c r="B232" s="219"/>
      <c r="C232" s="162" t="s">
        <v>38</v>
      </c>
      <c r="D232" s="162" t="s">
        <v>39</v>
      </c>
      <c r="E232" s="117">
        <f t="shared" ref="E232:AC232" si="105">SQRT(POWER(E230,2)+POWER(E231,2))/E229/1.73</f>
        <v>17.862129354419327</v>
      </c>
      <c r="F232" s="117">
        <f t="shared" si="105"/>
        <v>17.463652271405138</v>
      </c>
      <c r="G232" s="117">
        <f t="shared" si="105"/>
        <v>18.73400060253984</v>
      </c>
      <c r="H232" s="117">
        <f t="shared" si="105"/>
        <v>20.223312247202564</v>
      </c>
      <c r="I232" s="117">
        <f t="shared" si="105"/>
        <v>24.008421929934762</v>
      </c>
      <c r="J232" s="117">
        <f t="shared" si="105"/>
        <v>25.630103430883331</v>
      </c>
      <c r="K232" s="117">
        <f t="shared" si="105"/>
        <v>33.860591309422169</v>
      </c>
      <c r="L232" s="117">
        <f t="shared" si="105"/>
        <v>38.470928798138821</v>
      </c>
      <c r="M232" s="117">
        <f t="shared" si="105"/>
        <v>42.881847188953166</v>
      </c>
      <c r="N232" s="117">
        <f t="shared" si="105"/>
        <v>41.873477906183503</v>
      </c>
      <c r="O232" s="117">
        <f t="shared" si="105"/>
        <v>38.003684858383522</v>
      </c>
      <c r="P232" s="117">
        <f t="shared" si="105"/>
        <v>36.459712036129595</v>
      </c>
      <c r="Q232" s="117">
        <f t="shared" si="105"/>
        <v>36.641535972740627</v>
      </c>
      <c r="R232" s="117">
        <f t="shared" si="105"/>
        <v>35.934958284429271</v>
      </c>
      <c r="S232" s="117">
        <f t="shared" si="105"/>
        <v>34.068096070988496</v>
      </c>
      <c r="T232" s="117">
        <f t="shared" si="105"/>
        <v>30.783226004449308</v>
      </c>
      <c r="U232" s="117">
        <f t="shared" si="105"/>
        <v>25.968429237255624</v>
      </c>
      <c r="V232" s="117">
        <f t="shared" si="105"/>
        <v>25.895652480699976</v>
      </c>
      <c r="W232" s="117">
        <f t="shared" si="105"/>
        <v>26.467415318480768</v>
      </c>
      <c r="X232" s="117">
        <f t="shared" si="105"/>
        <v>26.513886940147625</v>
      </c>
      <c r="Y232" s="117">
        <f t="shared" si="105"/>
        <v>24.845790552177075</v>
      </c>
      <c r="Z232" s="117">
        <f t="shared" si="105"/>
        <v>22.701827003864139</v>
      </c>
      <c r="AA232" s="117">
        <f t="shared" si="105"/>
        <v>20.591151564134162</v>
      </c>
      <c r="AB232" s="117">
        <f t="shared" si="105"/>
        <v>19.359921889361122</v>
      </c>
      <c r="AC232" s="117">
        <f t="shared" si="105"/>
        <v>17.749053544741592</v>
      </c>
      <c r="AD232" s="148"/>
    </row>
    <row r="233" spans="1:34" s="71" customFormat="1" ht="15" customHeight="1">
      <c r="A233" s="202"/>
      <c r="B233" s="219"/>
      <c r="C233" s="162" t="s">
        <v>40</v>
      </c>
      <c r="D233" s="162"/>
      <c r="E233" s="118">
        <f t="shared" ref="E233:AC233" si="106">E231/E230</f>
        <v>0.77373158756137472</v>
      </c>
      <c r="F233" s="118">
        <f t="shared" si="106"/>
        <v>0.78193277310924381</v>
      </c>
      <c r="G233" s="118">
        <f t="shared" si="106"/>
        <v>0.81930594335859586</v>
      </c>
      <c r="H233" s="118">
        <f t="shared" si="106"/>
        <v>0.74323361823361822</v>
      </c>
      <c r="I233" s="118">
        <f t="shared" si="106"/>
        <v>0.56640841173215273</v>
      </c>
      <c r="J233" s="118">
        <f t="shared" si="106"/>
        <v>0.66332882273342364</v>
      </c>
      <c r="K233" s="118">
        <f t="shared" si="106"/>
        <v>0.72038712392173376</v>
      </c>
      <c r="L233" s="118">
        <f t="shared" si="106"/>
        <v>0.61901396006361542</v>
      </c>
      <c r="M233" s="118">
        <f t="shared" si="106"/>
        <v>0.63909774436090228</v>
      </c>
      <c r="N233" s="118">
        <f t="shared" si="106"/>
        <v>0.66827162543582919</v>
      </c>
      <c r="O233" s="118">
        <f t="shared" si="106"/>
        <v>0.59384397664956667</v>
      </c>
      <c r="P233" s="118">
        <f t="shared" si="106"/>
        <v>0.53396836808051762</v>
      </c>
      <c r="Q233" s="118">
        <f t="shared" si="106"/>
        <v>0.60568056067871645</v>
      </c>
      <c r="R233" s="118">
        <f t="shared" si="106"/>
        <v>0.60756634669678145</v>
      </c>
      <c r="S233" s="118">
        <f t="shared" si="106"/>
        <v>0.55879494655004858</v>
      </c>
      <c r="T233" s="118">
        <f t="shared" si="106"/>
        <v>0.56480483070951049</v>
      </c>
      <c r="U233" s="118">
        <f t="shared" si="106"/>
        <v>0.57179487179487176</v>
      </c>
      <c r="V233" s="118">
        <f t="shared" si="106"/>
        <v>0.57839092315626628</v>
      </c>
      <c r="W233" s="118">
        <f t="shared" si="106"/>
        <v>0.60423577443225318</v>
      </c>
      <c r="X233" s="118">
        <f t="shared" si="106"/>
        <v>0.59898348157560344</v>
      </c>
      <c r="Y233" s="118">
        <f t="shared" si="106"/>
        <v>0.61397761397761408</v>
      </c>
      <c r="Z233" s="118">
        <f t="shared" si="106"/>
        <v>0.65459525258673157</v>
      </c>
      <c r="AA233" s="118">
        <f t="shared" si="106"/>
        <v>0.69804861348853131</v>
      </c>
      <c r="AB233" s="118">
        <f t="shared" si="106"/>
        <v>0.69908925318761395</v>
      </c>
      <c r="AC233" s="118">
        <f t="shared" si="106"/>
        <v>0.71990369181380409</v>
      </c>
      <c r="AD233" s="148"/>
    </row>
    <row r="234" spans="1:34" s="71" customFormat="1" ht="15" customHeight="1" thickBot="1">
      <c r="A234" s="203"/>
      <c r="B234" s="220"/>
      <c r="C234" s="163" t="s">
        <v>41</v>
      </c>
      <c r="D234" s="163"/>
      <c r="E234" s="119">
        <f t="shared" ref="E234:AC234" si="107">COS(ATAN(E233))</f>
        <v>0.79090053317537745</v>
      </c>
      <c r="F234" s="119">
        <f t="shared" si="107"/>
        <v>0.78776336242402145</v>
      </c>
      <c r="G234" s="119">
        <f t="shared" si="107"/>
        <v>0.7735309604828422</v>
      </c>
      <c r="H234" s="119">
        <f t="shared" si="107"/>
        <v>0.80259918229159466</v>
      </c>
      <c r="I234" s="119">
        <f t="shared" si="107"/>
        <v>0.87011855553728978</v>
      </c>
      <c r="J234" s="119">
        <f t="shared" si="107"/>
        <v>0.83333184981041131</v>
      </c>
      <c r="K234" s="119">
        <f t="shared" si="107"/>
        <v>0.81138537092414409</v>
      </c>
      <c r="L234" s="119">
        <f t="shared" si="107"/>
        <v>0.85027795483175495</v>
      </c>
      <c r="M234" s="119">
        <f t="shared" si="107"/>
        <v>0.84261640637035939</v>
      </c>
      <c r="N234" s="119">
        <f t="shared" si="107"/>
        <v>0.83143389664780953</v>
      </c>
      <c r="O234" s="119">
        <f t="shared" si="107"/>
        <v>0.85981927015233528</v>
      </c>
      <c r="P234" s="119">
        <f t="shared" si="107"/>
        <v>0.88212023394787153</v>
      </c>
      <c r="Q234" s="119">
        <f t="shared" si="107"/>
        <v>0.85534188538776945</v>
      </c>
      <c r="R234" s="119">
        <f t="shared" si="107"/>
        <v>0.85462691833057458</v>
      </c>
      <c r="S234" s="119">
        <f t="shared" si="107"/>
        <v>0.8729541073000936</v>
      </c>
      <c r="T234" s="119">
        <f t="shared" si="107"/>
        <v>0.87071667551082543</v>
      </c>
      <c r="U234" s="119">
        <f t="shared" si="107"/>
        <v>0.86810612976214352</v>
      </c>
      <c r="V234" s="119">
        <f t="shared" si="107"/>
        <v>0.86563507089867853</v>
      </c>
      <c r="W234" s="119">
        <f t="shared" si="107"/>
        <v>0.8558893612454086</v>
      </c>
      <c r="X234" s="119">
        <f t="shared" si="107"/>
        <v>0.85787741311677146</v>
      </c>
      <c r="Y234" s="119">
        <f t="shared" si="107"/>
        <v>0.85219306506505943</v>
      </c>
      <c r="Z234" s="119">
        <f t="shared" si="107"/>
        <v>0.83668242428004302</v>
      </c>
      <c r="AA234" s="119">
        <f t="shared" si="107"/>
        <v>0.81998294320717802</v>
      </c>
      <c r="AB234" s="119">
        <f t="shared" si="107"/>
        <v>0.8195824401461469</v>
      </c>
      <c r="AC234" s="119">
        <f t="shared" si="107"/>
        <v>0.81157140244946879</v>
      </c>
      <c r="AD234" s="150"/>
    </row>
    <row r="235" spans="1:34" ht="15" customHeight="1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62"/>
      <c r="AF235" s="62"/>
    </row>
    <row r="236" spans="1:34" ht="15" customHeight="1">
      <c r="A236" s="207" t="s">
        <v>122</v>
      </c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207"/>
      <c r="AE236" s="62"/>
      <c r="AF236" s="62"/>
    </row>
    <row r="237" spans="1:34" ht="15" customHeight="1" thickBo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62"/>
      <c r="AF237" s="62"/>
    </row>
    <row r="238" spans="1:34" ht="15" customHeight="1">
      <c r="A238" s="201" t="s">
        <v>180</v>
      </c>
      <c r="B238" s="215" t="s">
        <v>170</v>
      </c>
      <c r="C238" s="161" t="s">
        <v>31</v>
      </c>
      <c r="D238" s="161" t="s">
        <v>32</v>
      </c>
      <c r="E238" s="113">
        <v>0.4</v>
      </c>
      <c r="F238" s="113">
        <v>0.4</v>
      </c>
      <c r="G238" s="113">
        <v>0.4</v>
      </c>
      <c r="H238" s="113">
        <v>0.4</v>
      </c>
      <c r="I238" s="113">
        <v>0.4</v>
      </c>
      <c r="J238" s="113">
        <v>0.4</v>
      </c>
      <c r="K238" s="113">
        <v>0.4</v>
      </c>
      <c r="L238" s="113">
        <v>0.4</v>
      </c>
      <c r="M238" s="113">
        <v>0.4</v>
      </c>
      <c r="N238" s="113">
        <v>0.4</v>
      </c>
      <c r="O238" s="113">
        <v>0.4</v>
      </c>
      <c r="P238" s="113">
        <v>0.4</v>
      </c>
      <c r="Q238" s="113">
        <v>0.4</v>
      </c>
      <c r="R238" s="113">
        <v>0.4</v>
      </c>
      <c r="S238" s="113">
        <v>0.4</v>
      </c>
      <c r="T238" s="113">
        <v>0.4</v>
      </c>
      <c r="U238" s="113">
        <v>0.4</v>
      </c>
      <c r="V238" s="113">
        <v>0.4</v>
      </c>
      <c r="W238" s="113">
        <v>0.4</v>
      </c>
      <c r="X238" s="113">
        <v>0.4</v>
      </c>
      <c r="Y238" s="113">
        <v>0.4</v>
      </c>
      <c r="Z238" s="113">
        <v>0.4</v>
      </c>
      <c r="AA238" s="113">
        <v>0.4</v>
      </c>
      <c r="AB238" s="113">
        <v>0.4</v>
      </c>
      <c r="AC238" s="113">
        <v>0.4</v>
      </c>
      <c r="AD238" s="114"/>
      <c r="AE238" s="62"/>
      <c r="AF238" s="62"/>
    </row>
    <row r="239" spans="1:34" ht="15" customHeight="1">
      <c r="A239" s="202"/>
      <c r="B239" s="216"/>
      <c r="C239" s="162" t="s">
        <v>34</v>
      </c>
      <c r="D239" s="162" t="s">
        <v>46</v>
      </c>
      <c r="E239" s="139">
        <v>28.68</v>
      </c>
      <c r="F239" s="139">
        <v>27.3</v>
      </c>
      <c r="G239" s="139">
        <v>25.2</v>
      </c>
      <c r="H239" s="139">
        <v>23.34</v>
      </c>
      <c r="I239" s="139">
        <v>33.24</v>
      </c>
      <c r="J239" s="139">
        <v>49.44</v>
      </c>
      <c r="K239" s="139">
        <v>47.88</v>
      </c>
      <c r="L239" s="139">
        <v>45</v>
      </c>
      <c r="M239" s="139">
        <v>46.2</v>
      </c>
      <c r="N239" s="139">
        <v>49.68</v>
      </c>
      <c r="O239" s="139">
        <v>49.919999999999995</v>
      </c>
      <c r="P239" s="139">
        <v>60.179999999999993</v>
      </c>
      <c r="Q239" s="139">
        <v>59.58</v>
      </c>
      <c r="R239" s="139">
        <v>55.56</v>
      </c>
      <c r="S239" s="139">
        <v>55.56</v>
      </c>
      <c r="T239" s="139">
        <v>54.78</v>
      </c>
      <c r="U239" s="139">
        <v>59.28</v>
      </c>
      <c r="V239" s="139">
        <v>59.28</v>
      </c>
      <c r="W239" s="139">
        <v>61.98</v>
      </c>
      <c r="X239" s="139">
        <v>62.64</v>
      </c>
      <c r="Y239" s="139">
        <v>56.879999999999995</v>
      </c>
      <c r="Z239" s="139">
        <v>61.800000000000004</v>
      </c>
      <c r="AA239" s="139">
        <v>58.5</v>
      </c>
      <c r="AB239" s="139">
        <v>41.279999999999994</v>
      </c>
      <c r="AC239" s="139">
        <v>27.66</v>
      </c>
      <c r="AD239" s="122"/>
      <c r="AE239" s="193"/>
      <c r="AF239" s="194"/>
      <c r="AG239" s="194"/>
    </row>
    <row r="240" spans="1:34" ht="15" customHeight="1">
      <c r="A240" s="202"/>
      <c r="B240" s="216"/>
      <c r="C240" s="162" t="s">
        <v>36</v>
      </c>
      <c r="D240" s="162" t="s">
        <v>48</v>
      </c>
      <c r="E240" s="140">
        <v>7.0200000000000005</v>
      </c>
      <c r="F240" s="140">
        <v>6.1199999999999992</v>
      </c>
      <c r="G240" s="140">
        <v>6.3599999999999994</v>
      </c>
      <c r="H240" s="140">
        <v>6.2399999999999993</v>
      </c>
      <c r="I240" s="140">
        <v>8.34</v>
      </c>
      <c r="J240" s="140">
        <v>12</v>
      </c>
      <c r="K240" s="140">
        <v>12.78</v>
      </c>
      <c r="L240" s="140">
        <v>12.54</v>
      </c>
      <c r="M240" s="140">
        <v>11.76</v>
      </c>
      <c r="N240" s="140">
        <v>12.719999999999999</v>
      </c>
      <c r="O240" s="140">
        <v>14.16</v>
      </c>
      <c r="P240" s="140">
        <v>12.959999999999999</v>
      </c>
      <c r="Q240" s="140">
        <v>13.860000000000001</v>
      </c>
      <c r="R240" s="140">
        <v>14.76</v>
      </c>
      <c r="S240" s="140">
        <v>14.34</v>
      </c>
      <c r="T240" s="140">
        <v>14.16</v>
      </c>
      <c r="U240" s="140">
        <v>15.06</v>
      </c>
      <c r="V240" s="140">
        <v>14.76</v>
      </c>
      <c r="W240" s="140">
        <v>15.600000000000001</v>
      </c>
      <c r="X240" s="140">
        <v>14.879999999999999</v>
      </c>
      <c r="Y240" s="140">
        <v>14.64</v>
      </c>
      <c r="Z240" s="140">
        <v>14.399999999999999</v>
      </c>
      <c r="AA240" s="140">
        <v>13.26</v>
      </c>
      <c r="AB240" s="140">
        <v>8.6399999999999988</v>
      </c>
      <c r="AC240" s="140">
        <v>6.3</v>
      </c>
      <c r="AD240" s="98"/>
      <c r="AE240" s="193"/>
      <c r="AF240" s="194"/>
      <c r="AG240" s="194"/>
    </row>
    <row r="241" spans="1:33" ht="15" customHeight="1">
      <c r="A241" s="202"/>
      <c r="B241" s="216"/>
      <c r="C241" s="162" t="s">
        <v>38</v>
      </c>
      <c r="D241" s="162" t="s">
        <v>39</v>
      </c>
      <c r="E241" s="117">
        <f t="shared" ref="E241:AC241" si="108">SQRT(POWER(E239,2)+POWER(E240,2))/E238/1.73</f>
        <v>42.668562996285658</v>
      </c>
      <c r="F241" s="117">
        <f t="shared" si="108"/>
        <v>40.430013854164329</v>
      </c>
      <c r="G241" s="117">
        <f t="shared" si="108"/>
        <v>37.558067575084408</v>
      </c>
      <c r="H241" s="117">
        <f t="shared" si="108"/>
        <v>34.912923953931404</v>
      </c>
      <c r="I241" s="117">
        <f t="shared" si="108"/>
        <v>49.523549387478042</v>
      </c>
      <c r="J241" s="117">
        <f t="shared" si="108"/>
        <v>73.519467480616541</v>
      </c>
      <c r="K241" s="117">
        <f t="shared" si="108"/>
        <v>71.613090951886136</v>
      </c>
      <c r="L241" s="117">
        <f t="shared" si="108"/>
        <v>67.506612548792759</v>
      </c>
      <c r="M241" s="117">
        <f t="shared" si="108"/>
        <v>68.891962103333384</v>
      </c>
      <c r="N241" s="117">
        <f t="shared" si="108"/>
        <v>74.10774340826282</v>
      </c>
      <c r="O241" s="117">
        <f t="shared" si="108"/>
        <v>74.984712264614714</v>
      </c>
      <c r="P241" s="117">
        <f t="shared" si="108"/>
        <v>88.959072777070574</v>
      </c>
      <c r="Q241" s="117">
        <f t="shared" si="108"/>
        <v>88.397218819172977</v>
      </c>
      <c r="R241" s="117">
        <f t="shared" si="108"/>
        <v>83.073900912362078</v>
      </c>
      <c r="S241" s="117">
        <f t="shared" si="108"/>
        <v>82.920142960503455</v>
      </c>
      <c r="T241" s="117">
        <f t="shared" si="108"/>
        <v>81.763741346092729</v>
      </c>
      <c r="U241" s="117">
        <f t="shared" si="108"/>
        <v>88.385949562451003</v>
      </c>
      <c r="V241" s="117">
        <f t="shared" si="108"/>
        <v>88.280203707670395</v>
      </c>
      <c r="W241" s="117">
        <f t="shared" si="108"/>
        <v>92.359926424948085</v>
      </c>
      <c r="X241" s="117">
        <f t="shared" si="108"/>
        <v>93.039166724679703</v>
      </c>
      <c r="Y241" s="117">
        <f t="shared" si="108"/>
        <v>84.875491807466346</v>
      </c>
      <c r="Z241" s="117">
        <f t="shared" si="108"/>
        <v>91.69869395354327</v>
      </c>
      <c r="AA241" s="117">
        <f t="shared" si="108"/>
        <v>86.682048931732353</v>
      </c>
      <c r="AB241" s="117">
        <f t="shared" si="108"/>
        <v>60.945801534766595</v>
      </c>
      <c r="AC241" s="117">
        <f t="shared" si="108"/>
        <v>40.994784480132196</v>
      </c>
      <c r="AD241" s="98"/>
      <c r="AE241" s="62"/>
      <c r="AF241" s="62"/>
    </row>
    <row r="242" spans="1:33" ht="15" customHeight="1">
      <c r="A242" s="202"/>
      <c r="B242" s="216"/>
      <c r="C242" s="162" t="s">
        <v>40</v>
      </c>
      <c r="D242" s="162"/>
      <c r="E242" s="118">
        <f t="shared" ref="E242:AC242" si="109">E240/E239</f>
        <v>0.24476987447698748</v>
      </c>
      <c r="F242" s="118">
        <f t="shared" si="109"/>
        <v>0.22417582417582413</v>
      </c>
      <c r="G242" s="118">
        <f t="shared" si="109"/>
        <v>0.25238095238095237</v>
      </c>
      <c r="H242" s="118">
        <f t="shared" si="109"/>
        <v>0.26735218508997427</v>
      </c>
      <c r="I242" s="118">
        <f t="shared" si="109"/>
        <v>0.25090252707581223</v>
      </c>
      <c r="J242" s="118">
        <f t="shared" si="109"/>
        <v>0.24271844660194175</v>
      </c>
      <c r="K242" s="118">
        <f t="shared" si="109"/>
        <v>0.26691729323308266</v>
      </c>
      <c r="L242" s="118">
        <f t="shared" si="109"/>
        <v>0.27866666666666667</v>
      </c>
      <c r="M242" s="118">
        <f t="shared" si="109"/>
        <v>0.25454545454545452</v>
      </c>
      <c r="N242" s="118">
        <f t="shared" si="109"/>
        <v>0.25603864734299514</v>
      </c>
      <c r="O242" s="118">
        <f t="shared" si="109"/>
        <v>0.2836538461538462</v>
      </c>
      <c r="P242" s="118">
        <f t="shared" si="109"/>
        <v>0.21535393818544368</v>
      </c>
      <c r="Q242" s="118">
        <f t="shared" si="109"/>
        <v>0.23262839879154082</v>
      </c>
      <c r="R242" s="118">
        <f t="shared" si="109"/>
        <v>0.26565874730021599</v>
      </c>
      <c r="S242" s="118">
        <f t="shared" si="109"/>
        <v>0.25809935205183582</v>
      </c>
      <c r="T242" s="118">
        <f t="shared" si="109"/>
        <v>0.25848849945235486</v>
      </c>
      <c r="U242" s="118">
        <f t="shared" si="109"/>
        <v>0.2540485829959514</v>
      </c>
      <c r="V242" s="118">
        <f t="shared" si="109"/>
        <v>0.24898785425101214</v>
      </c>
      <c r="W242" s="118">
        <f t="shared" si="109"/>
        <v>0.25169409486931271</v>
      </c>
      <c r="X242" s="118">
        <f t="shared" si="109"/>
        <v>0.23754789272030649</v>
      </c>
      <c r="Y242" s="118">
        <f t="shared" si="109"/>
        <v>0.25738396624472576</v>
      </c>
      <c r="Z242" s="118">
        <f t="shared" si="109"/>
        <v>0.23300970873786403</v>
      </c>
      <c r="AA242" s="118">
        <f t="shared" si="109"/>
        <v>0.22666666666666666</v>
      </c>
      <c r="AB242" s="118">
        <f t="shared" si="109"/>
        <v>0.20930232558139536</v>
      </c>
      <c r="AC242" s="118">
        <f t="shared" si="109"/>
        <v>0.22776572668112796</v>
      </c>
      <c r="AD242" s="98"/>
      <c r="AE242" s="62"/>
      <c r="AF242" s="62"/>
    </row>
    <row r="243" spans="1:33" ht="15" customHeight="1" thickBot="1">
      <c r="A243" s="203"/>
      <c r="B243" s="217"/>
      <c r="C243" s="163" t="s">
        <v>41</v>
      </c>
      <c r="D243" s="163"/>
      <c r="E243" s="119">
        <f t="shared" ref="E243:AC243" si="110">COS(ATAN(E242))</f>
        <v>0.97132604884795748</v>
      </c>
      <c r="F243" s="119">
        <f t="shared" si="110"/>
        <v>0.97578168521848374</v>
      </c>
      <c r="G243" s="119">
        <f t="shared" si="110"/>
        <v>0.96959687551274198</v>
      </c>
      <c r="H243" s="119">
        <f t="shared" si="110"/>
        <v>0.96606986409753148</v>
      </c>
      <c r="I243" s="119">
        <f t="shared" si="110"/>
        <v>0.96993617531521992</v>
      </c>
      <c r="J243" s="119">
        <f t="shared" si="110"/>
        <v>0.97178460554055102</v>
      </c>
      <c r="K243" s="119">
        <f t="shared" si="110"/>
        <v>0.96617462708840618</v>
      </c>
      <c r="L243" s="119">
        <f t="shared" si="110"/>
        <v>0.9632967686995425</v>
      </c>
      <c r="M243" s="119">
        <f t="shared" si="110"/>
        <v>0.96909717392294215</v>
      </c>
      <c r="N243" s="119">
        <f t="shared" si="110"/>
        <v>0.96875041949322482</v>
      </c>
      <c r="O243" s="119">
        <f t="shared" si="110"/>
        <v>0.96204581100648789</v>
      </c>
      <c r="P243" s="119">
        <f t="shared" si="110"/>
        <v>0.97758795369875584</v>
      </c>
      <c r="Q243" s="119">
        <f t="shared" si="110"/>
        <v>0.97399292699556528</v>
      </c>
      <c r="R243" s="119">
        <f t="shared" si="110"/>
        <v>0.96647703381282768</v>
      </c>
      <c r="S243" s="119">
        <f t="shared" si="110"/>
        <v>0.96826916204526747</v>
      </c>
      <c r="T243" s="119">
        <f t="shared" si="110"/>
        <v>0.96817792835461514</v>
      </c>
      <c r="U243" s="119">
        <f t="shared" si="110"/>
        <v>0.96921219162628092</v>
      </c>
      <c r="V243" s="119">
        <f t="shared" si="110"/>
        <v>0.97037315600292307</v>
      </c>
      <c r="W243" s="119">
        <f t="shared" si="110"/>
        <v>0.96975471349277487</v>
      </c>
      <c r="X243" s="119">
        <f t="shared" si="110"/>
        <v>0.9729260740451291</v>
      </c>
      <c r="Y243" s="119">
        <f t="shared" si="110"/>
        <v>0.96843658919071873</v>
      </c>
      <c r="Z243" s="119">
        <f t="shared" si="110"/>
        <v>0.97391090899012811</v>
      </c>
      <c r="AA243" s="119">
        <f t="shared" si="110"/>
        <v>0.97526042930657997</v>
      </c>
      <c r="AB243" s="119">
        <f t="shared" si="110"/>
        <v>0.97879062525286864</v>
      </c>
      <c r="AC243" s="119">
        <f t="shared" si="110"/>
        <v>0.97502886703228375</v>
      </c>
      <c r="AD243" s="120"/>
      <c r="AE243" s="62"/>
      <c r="AF243" s="62"/>
    </row>
    <row r="244" spans="1:33" ht="15" customHeight="1">
      <c r="A244" s="201" t="s">
        <v>179</v>
      </c>
      <c r="B244" s="215" t="s">
        <v>169</v>
      </c>
      <c r="C244" s="161" t="s">
        <v>31</v>
      </c>
      <c r="D244" s="161" t="s">
        <v>32</v>
      </c>
      <c r="E244" s="113">
        <v>0.4</v>
      </c>
      <c r="F244" s="113">
        <v>0.4</v>
      </c>
      <c r="G244" s="113">
        <v>0.4</v>
      </c>
      <c r="H244" s="113">
        <v>0.4</v>
      </c>
      <c r="I244" s="113">
        <v>0.4</v>
      </c>
      <c r="J244" s="113">
        <v>0.4</v>
      </c>
      <c r="K244" s="113">
        <v>0.4</v>
      </c>
      <c r="L244" s="113">
        <v>0.4</v>
      </c>
      <c r="M244" s="113">
        <v>0.4</v>
      </c>
      <c r="N244" s="113">
        <v>0.4</v>
      </c>
      <c r="O244" s="113">
        <v>0.4</v>
      </c>
      <c r="P244" s="113">
        <v>0.4</v>
      </c>
      <c r="Q244" s="113">
        <v>0.4</v>
      </c>
      <c r="R244" s="113">
        <v>0.4</v>
      </c>
      <c r="S244" s="113">
        <v>0.4</v>
      </c>
      <c r="T244" s="113">
        <v>0.4</v>
      </c>
      <c r="U244" s="113">
        <v>0.4</v>
      </c>
      <c r="V244" s="113">
        <v>0.4</v>
      </c>
      <c r="W244" s="113">
        <v>0.4</v>
      </c>
      <c r="X244" s="113">
        <v>0.4</v>
      </c>
      <c r="Y244" s="113">
        <v>0.4</v>
      </c>
      <c r="Z244" s="113">
        <v>0.4</v>
      </c>
      <c r="AA244" s="113">
        <v>0.4</v>
      </c>
      <c r="AB244" s="113">
        <v>0.4</v>
      </c>
      <c r="AC244" s="113">
        <v>0.4</v>
      </c>
      <c r="AD244" s="114"/>
      <c r="AE244" s="193"/>
      <c r="AF244" s="194"/>
      <c r="AG244" s="194"/>
    </row>
    <row r="245" spans="1:33" ht="15" customHeight="1">
      <c r="A245" s="202"/>
      <c r="B245" s="216"/>
      <c r="C245" s="162" t="s">
        <v>34</v>
      </c>
      <c r="D245" s="162" t="s">
        <v>46</v>
      </c>
      <c r="E245" s="139">
        <v>30.96</v>
      </c>
      <c r="F245" s="139">
        <v>24.84</v>
      </c>
      <c r="G245" s="139">
        <v>22.62</v>
      </c>
      <c r="H245" s="139">
        <v>21.599999999999998</v>
      </c>
      <c r="I245" s="139">
        <v>26.88</v>
      </c>
      <c r="J245" s="139">
        <v>30.78</v>
      </c>
      <c r="K245" s="139">
        <v>35.76</v>
      </c>
      <c r="L245" s="139">
        <v>42.66</v>
      </c>
      <c r="M245" s="139">
        <v>48.540000000000006</v>
      </c>
      <c r="N245" s="139">
        <v>47.580000000000005</v>
      </c>
      <c r="O245" s="139">
        <v>43.379999999999995</v>
      </c>
      <c r="P245" s="139">
        <v>43.92</v>
      </c>
      <c r="Q245" s="139">
        <v>48.6</v>
      </c>
      <c r="R245" s="139">
        <v>46.32</v>
      </c>
      <c r="S245" s="139">
        <v>41.519999999999996</v>
      </c>
      <c r="T245" s="139">
        <v>48</v>
      </c>
      <c r="U245" s="139">
        <v>52.14</v>
      </c>
      <c r="V245" s="139">
        <v>56.459999999999994</v>
      </c>
      <c r="W245" s="139">
        <v>64.320000000000007</v>
      </c>
      <c r="X245" s="139">
        <v>64.2</v>
      </c>
      <c r="Y245" s="139">
        <v>64.2</v>
      </c>
      <c r="Z245" s="139">
        <v>57.96</v>
      </c>
      <c r="AA245" s="139">
        <v>53.34</v>
      </c>
      <c r="AB245" s="139">
        <v>41.1</v>
      </c>
      <c r="AC245" s="139">
        <v>31.98</v>
      </c>
      <c r="AD245" s="122"/>
      <c r="AE245" s="193"/>
      <c r="AF245" s="194"/>
      <c r="AG245" s="194"/>
    </row>
    <row r="246" spans="1:33" ht="15" customHeight="1">
      <c r="A246" s="202"/>
      <c r="B246" s="216"/>
      <c r="C246" s="162" t="s">
        <v>36</v>
      </c>
      <c r="D246" s="162" t="s">
        <v>48</v>
      </c>
      <c r="E246" s="140">
        <v>7.38</v>
      </c>
      <c r="F246" s="140">
        <v>6.78</v>
      </c>
      <c r="G246" s="140">
        <v>6.42</v>
      </c>
      <c r="H246" s="140">
        <v>6.66</v>
      </c>
      <c r="I246" s="140">
        <v>7.68</v>
      </c>
      <c r="J246" s="140">
        <v>6.96</v>
      </c>
      <c r="K246" s="140">
        <v>7.8000000000000007</v>
      </c>
      <c r="L246" s="140">
        <v>7.62</v>
      </c>
      <c r="M246" s="140">
        <v>8.94</v>
      </c>
      <c r="N246" s="140">
        <v>9.06</v>
      </c>
      <c r="O246" s="140">
        <v>9.3000000000000007</v>
      </c>
      <c r="P246" s="140">
        <v>9.1199999999999992</v>
      </c>
      <c r="Q246" s="140">
        <v>9.5400000000000009</v>
      </c>
      <c r="R246" s="140">
        <v>10.5</v>
      </c>
      <c r="S246" s="140">
        <v>9.6</v>
      </c>
      <c r="T246" s="140">
        <v>10.14</v>
      </c>
      <c r="U246" s="140">
        <v>9.9</v>
      </c>
      <c r="V246" s="140">
        <v>11.940000000000001</v>
      </c>
      <c r="W246" s="140">
        <v>13.08</v>
      </c>
      <c r="X246" s="140">
        <v>12.299999999999999</v>
      </c>
      <c r="Y246" s="140">
        <v>12.299999999999999</v>
      </c>
      <c r="Z246" s="140">
        <v>11.700000000000001</v>
      </c>
      <c r="AA246" s="140">
        <v>10.319999999999999</v>
      </c>
      <c r="AB246" s="140">
        <v>9.3000000000000007</v>
      </c>
      <c r="AC246" s="140">
        <v>7.68</v>
      </c>
      <c r="AD246" s="98"/>
      <c r="AE246" s="62"/>
      <c r="AF246" s="62"/>
    </row>
    <row r="247" spans="1:33" ht="15" customHeight="1">
      <c r="A247" s="202"/>
      <c r="B247" s="216"/>
      <c r="C247" s="162" t="s">
        <v>38</v>
      </c>
      <c r="D247" s="162" t="s">
        <v>39</v>
      </c>
      <c r="E247" s="117">
        <f t="shared" ref="E247:AC247" si="111">SQRT(POWER(E245,2)+POWER(E246,2))/E244/1.73</f>
        <v>45.993411835897305</v>
      </c>
      <c r="F247" s="117">
        <f t="shared" si="111"/>
        <v>37.209060503696904</v>
      </c>
      <c r="G247" s="117">
        <f t="shared" si="111"/>
        <v>33.978926945398385</v>
      </c>
      <c r="H247" s="117">
        <f t="shared" si="111"/>
        <v>32.663933837765065</v>
      </c>
      <c r="I247" s="117">
        <f t="shared" si="111"/>
        <v>40.398297651498822</v>
      </c>
      <c r="J247" s="117">
        <f t="shared" si="111"/>
        <v>45.602732833377772</v>
      </c>
      <c r="K247" s="117">
        <f t="shared" si="111"/>
        <v>52.891310515588479</v>
      </c>
      <c r="L247" s="117">
        <f t="shared" si="111"/>
        <v>62.623128739567235</v>
      </c>
      <c r="M247" s="117">
        <f t="shared" si="111"/>
        <v>71.324291789110333</v>
      </c>
      <c r="N247" s="117">
        <f t="shared" si="111"/>
        <v>69.992636949689015</v>
      </c>
      <c r="O247" s="117">
        <f t="shared" si="111"/>
        <v>64.112267985241061</v>
      </c>
      <c r="P247" s="117">
        <f t="shared" si="111"/>
        <v>64.822098911821911</v>
      </c>
      <c r="Q247" s="117">
        <f t="shared" si="111"/>
        <v>71.571507629318447</v>
      </c>
      <c r="R247" s="117">
        <f t="shared" si="111"/>
        <v>68.634657389651323</v>
      </c>
      <c r="S247" s="117">
        <f t="shared" si="111"/>
        <v>61.582915471456161</v>
      </c>
      <c r="T247" s="117">
        <f t="shared" si="111"/>
        <v>70.895011175040878</v>
      </c>
      <c r="U247" s="117">
        <f t="shared" si="111"/>
        <v>76.692993788226886</v>
      </c>
      <c r="V247" s="117">
        <f t="shared" si="111"/>
        <v>83.394089471872007</v>
      </c>
      <c r="W247" s="117">
        <f t="shared" si="111"/>
        <v>94.850418860262252</v>
      </c>
      <c r="X247" s="117">
        <f t="shared" si="111"/>
        <v>94.461925651421751</v>
      </c>
      <c r="Y247" s="117">
        <f t="shared" si="111"/>
        <v>94.461925651421751</v>
      </c>
      <c r="Z247" s="117">
        <f t="shared" si="111"/>
        <v>85.446690147885619</v>
      </c>
      <c r="AA247" s="117">
        <f t="shared" si="111"/>
        <v>78.510351790707475</v>
      </c>
      <c r="AB247" s="117">
        <f t="shared" si="111"/>
        <v>60.894588899716929</v>
      </c>
      <c r="AC247" s="117">
        <f t="shared" si="111"/>
        <v>47.527818675631963</v>
      </c>
      <c r="AD247" s="98"/>
      <c r="AE247" s="62"/>
      <c r="AF247" s="62"/>
    </row>
    <row r="248" spans="1:33" ht="15" customHeight="1">
      <c r="A248" s="202"/>
      <c r="B248" s="216"/>
      <c r="C248" s="162" t="s">
        <v>40</v>
      </c>
      <c r="D248" s="162"/>
      <c r="E248" s="118">
        <f t="shared" ref="E248:AC248" si="112">E246/E245</f>
        <v>0.23837209302325579</v>
      </c>
      <c r="F248" s="118">
        <f t="shared" si="112"/>
        <v>0.27294685990338163</v>
      </c>
      <c r="G248" s="118">
        <f t="shared" si="112"/>
        <v>0.28381962864721483</v>
      </c>
      <c r="H248" s="118">
        <f t="shared" si="112"/>
        <v>0.30833333333333335</v>
      </c>
      <c r="I248" s="118">
        <f t="shared" si="112"/>
        <v>0.2857142857142857</v>
      </c>
      <c r="J248" s="118">
        <f t="shared" si="112"/>
        <v>0.22612085769980506</v>
      </c>
      <c r="K248" s="118">
        <f t="shared" si="112"/>
        <v>0.21812080536912754</v>
      </c>
      <c r="L248" s="118">
        <f t="shared" si="112"/>
        <v>0.17862165963431789</v>
      </c>
      <c r="M248" s="118">
        <f t="shared" si="112"/>
        <v>0.18417799752781208</v>
      </c>
      <c r="N248" s="118">
        <f t="shared" si="112"/>
        <v>0.19041614123581335</v>
      </c>
      <c r="O248" s="118">
        <f t="shared" si="112"/>
        <v>0.21438450899031816</v>
      </c>
      <c r="P248" s="118">
        <f t="shared" si="112"/>
        <v>0.2076502732240437</v>
      </c>
      <c r="Q248" s="118">
        <f t="shared" si="112"/>
        <v>0.1962962962962963</v>
      </c>
      <c r="R248" s="118">
        <f t="shared" si="112"/>
        <v>0.2266839378238342</v>
      </c>
      <c r="S248" s="118">
        <f t="shared" si="112"/>
        <v>0.23121387283236997</v>
      </c>
      <c r="T248" s="118">
        <f t="shared" si="112"/>
        <v>0.21125000000000002</v>
      </c>
      <c r="U248" s="118">
        <f t="shared" si="112"/>
        <v>0.189873417721519</v>
      </c>
      <c r="V248" s="118">
        <f t="shared" si="112"/>
        <v>0.21147715196599368</v>
      </c>
      <c r="W248" s="118">
        <f t="shared" si="112"/>
        <v>0.20335820895522386</v>
      </c>
      <c r="X248" s="118">
        <f t="shared" si="112"/>
        <v>0.19158878504672894</v>
      </c>
      <c r="Y248" s="118">
        <f t="shared" si="112"/>
        <v>0.19158878504672894</v>
      </c>
      <c r="Z248" s="118">
        <f t="shared" si="112"/>
        <v>0.2018633540372671</v>
      </c>
      <c r="AA248" s="118">
        <f t="shared" si="112"/>
        <v>0.19347581552305959</v>
      </c>
      <c r="AB248" s="118">
        <f t="shared" si="112"/>
        <v>0.22627737226277372</v>
      </c>
      <c r="AC248" s="118">
        <f t="shared" si="112"/>
        <v>0.24015009380863039</v>
      </c>
      <c r="AD248" s="98"/>
      <c r="AE248" s="62"/>
      <c r="AF248" s="62"/>
    </row>
    <row r="249" spans="1:33" ht="15" customHeight="1" thickBot="1">
      <c r="A249" s="203"/>
      <c r="B249" s="217"/>
      <c r="C249" s="163" t="s">
        <v>41</v>
      </c>
      <c r="D249" s="163"/>
      <c r="E249" s="119">
        <f t="shared" ref="E249:AC249" si="113">COS(ATAN(E248))</f>
        <v>0.97274550000103799</v>
      </c>
      <c r="F249" s="119">
        <f t="shared" si="113"/>
        <v>0.96471002684034424</v>
      </c>
      <c r="G249" s="119">
        <f t="shared" si="113"/>
        <v>0.96200393038318333</v>
      </c>
      <c r="H249" s="119">
        <f t="shared" si="113"/>
        <v>0.95560666352689561</v>
      </c>
      <c r="I249" s="119">
        <f t="shared" si="113"/>
        <v>0.96152394764082316</v>
      </c>
      <c r="J249" s="119">
        <f t="shared" si="113"/>
        <v>0.97537507124071554</v>
      </c>
      <c r="K249" s="119">
        <f t="shared" si="113"/>
        <v>0.97702817484176918</v>
      </c>
      <c r="L249" s="119">
        <f t="shared" si="113"/>
        <v>0.98441901713830982</v>
      </c>
      <c r="M249" s="119">
        <f t="shared" si="113"/>
        <v>0.98345888772259471</v>
      </c>
      <c r="N249" s="119">
        <f t="shared" si="113"/>
        <v>0.98234940745194355</v>
      </c>
      <c r="O249" s="119">
        <f t="shared" si="113"/>
        <v>0.97778261854825232</v>
      </c>
      <c r="P249" s="119">
        <f t="shared" si="113"/>
        <v>0.97911374605166557</v>
      </c>
      <c r="Q249" s="119">
        <f t="shared" si="113"/>
        <v>0.98127336141320787</v>
      </c>
      <c r="R249" s="119">
        <f t="shared" si="113"/>
        <v>0.97525679781514729</v>
      </c>
      <c r="S249" s="119">
        <f t="shared" si="113"/>
        <v>0.97429619141383683</v>
      </c>
      <c r="T249" s="119">
        <f t="shared" si="113"/>
        <v>0.97840681170710009</v>
      </c>
      <c r="U249" s="119">
        <f t="shared" si="113"/>
        <v>0.98244724957933527</v>
      </c>
      <c r="V249" s="119">
        <f t="shared" si="113"/>
        <v>0.97836184665391535</v>
      </c>
      <c r="W249" s="119">
        <f t="shared" si="113"/>
        <v>0.97994271396468713</v>
      </c>
      <c r="X249" s="119">
        <f t="shared" si="113"/>
        <v>0.98213715033017723</v>
      </c>
      <c r="Y249" s="119">
        <f t="shared" si="113"/>
        <v>0.98213715033017723</v>
      </c>
      <c r="Z249" s="119">
        <f t="shared" si="113"/>
        <v>0.98022785070509344</v>
      </c>
      <c r="AA249" s="119">
        <f t="shared" si="113"/>
        <v>0.9817931406163265</v>
      </c>
      <c r="AB249" s="119">
        <f t="shared" si="113"/>
        <v>0.97534222099151269</v>
      </c>
      <c r="AC249" s="119">
        <f t="shared" si="113"/>
        <v>0.9723541732005534</v>
      </c>
      <c r="AD249" s="120"/>
      <c r="AE249" s="62"/>
      <c r="AF249" s="62"/>
    </row>
    <row r="250" spans="1:33" ht="15" customHeight="1">
      <c r="A250" s="201" t="s">
        <v>178</v>
      </c>
      <c r="B250" s="215" t="s">
        <v>168</v>
      </c>
      <c r="C250" s="161" t="s">
        <v>31</v>
      </c>
      <c r="D250" s="161" t="s">
        <v>32</v>
      </c>
      <c r="E250" s="113">
        <v>0.4</v>
      </c>
      <c r="F250" s="113">
        <v>0.4</v>
      </c>
      <c r="G250" s="113">
        <v>0.4</v>
      </c>
      <c r="H250" s="113">
        <v>0.4</v>
      </c>
      <c r="I250" s="113">
        <v>0.4</v>
      </c>
      <c r="J250" s="113">
        <v>0.4</v>
      </c>
      <c r="K250" s="113">
        <v>0.4</v>
      </c>
      <c r="L250" s="113">
        <v>0.4</v>
      </c>
      <c r="M250" s="113">
        <v>0.4</v>
      </c>
      <c r="N250" s="113">
        <v>0.4</v>
      </c>
      <c r="O250" s="113">
        <v>0.4</v>
      </c>
      <c r="P250" s="113">
        <v>0.4</v>
      </c>
      <c r="Q250" s="113">
        <v>0.4</v>
      </c>
      <c r="R250" s="113">
        <v>0.4</v>
      </c>
      <c r="S250" s="113">
        <v>0.4</v>
      </c>
      <c r="T250" s="113">
        <v>0.4</v>
      </c>
      <c r="U250" s="113">
        <v>0.4</v>
      </c>
      <c r="V250" s="113">
        <v>0.4</v>
      </c>
      <c r="W250" s="113">
        <v>0.4</v>
      </c>
      <c r="X250" s="113">
        <v>0.4</v>
      </c>
      <c r="Y250" s="113">
        <v>0.4</v>
      </c>
      <c r="Z250" s="113">
        <v>0.4</v>
      </c>
      <c r="AA250" s="113">
        <v>0.4</v>
      </c>
      <c r="AB250" s="113">
        <v>0.4</v>
      </c>
      <c r="AC250" s="113">
        <v>0.4</v>
      </c>
      <c r="AD250" s="114"/>
      <c r="AE250" s="193"/>
      <c r="AF250" s="194"/>
      <c r="AG250" s="194"/>
    </row>
    <row r="251" spans="1:33" ht="15" customHeight="1">
      <c r="A251" s="202"/>
      <c r="B251" s="216"/>
      <c r="C251" s="162" t="s">
        <v>34</v>
      </c>
      <c r="D251" s="162" t="s">
        <v>46</v>
      </c>
      <c r="E251" s="139">
        <v>6.3</v>
      </c>
      <c r="F251" s="139">
        <v>4.3999999999999995</v>
      </c>
      <c r="G251" s="139">
        <v>3.5000000000000004</v>
      </c>
      <c r="H251" s="139">
        <v>3.8</v>
      </c>
      <c r="I251" s="139">
        <v>3.5999999999999996</v>
      </c>
      <c r="J251" s="139">
        <v>3.9</v>
      </c>
      <c r="K251" s="139">
        <v>7.6</v>
      </c>
      <c r="L251" s="139">
        <v>9.7000000000000011</v>
      </c>
      <c r="M251" s="139">
        <v>5.8000000000000007</v>
      </c>
      <c r="N251" s="139">
        <v>6.7</v>
      </c>
      <c r="O251" s="139">
        <v>5.4</v>
      </c>
      <c r="P251" s="139">
        <v>5.8000000000000007</v>
      </c>
      <c r="Q251" s="139">
        <v>5.3</v>
      </c>
      <c r="R251" s="139">
        <v>9</v>
      </c>
      <c r="S251" s="139">
        <v>8.2000000000000011</v>
      </c>
      <c r="T251" s="139">
        <v>7.1</v>
      </c>
      <c r="U251" s="139">
        <v>7.3999999999999995</v>
      </c>
      <c r="V251" s="139">
        <v>8.6</v>
      </c>
      <c r="W251" s="139">
        <v>9.4</v>
      </c>
      <c r="X251" s="139">
        <v>6.1</v>
      </c>
      <c r="Y251" s="139">
        <v>6.5</v>
      </c>
      <c r="Z251" s="139">
        <v>6.3</v>
      </c>
      <c r="AA251" s="139">
        <v>7.9</v>
      </c>
      <c r="AB251" s="139">
        <v>6.8000000000000007</v>
      </c>
      <c r="AC251" s="139">
        <v>3.8</v>
      </c>
      <c r="AD251" s="122"/>
      <c r="AE251" s="193"/>
      <c r="AF251" s="194"/>
      <c r="AG251" s="194"/>
    </row>
    <row r="252" spans="1:33" ht="15" customHeight="1">
      <c r="A252" s="202"/>
      <c r="B252" s="216"/>
      <c r="C252" s="162" t="s">
        <v>36</v>
      </c>
      <c r="D252" s="162" t="s">
        <v>48</v>
      </c>
      <c r="E252" s="140">
        <v>0.1</v>
      </c>
      <c r="F252" s="140">
        <v>0</v>
      </c>
      <c r="G252" s="140">
        <v>0.1</v>
      </c>
      <c r="H252" s="140">
        <v>0.1</v>
      </c>
      <c r="I252" s="140">
        <v>0.2</v>
      </c>
      <c r="J252" s="140">
        <v>0.1</v>
      </c>
      <c r="K252" s="140">
        <v>0.1</v>
      </c>
      <c r="L252" s="140">
        <v>0.3</v>
      </c>
      <c r="M252" s="140">
        <v>0.3</v>
      </c>
      <c r="N252" s="140">
        <v>0.3</v>
      </c>
      <c r="O252" s="140">
        <v>0.1</v>
      </c>
      <c r="P252" s="140">
        <v>0.2</v>
      </c>
      <c r="Q252" s="140">
        <v>0.1</v>
      </c>
      <c r="R252" s="140">
        <v>3.8</v>
      </c>
      <c r="S252" s="140">
        <v>3.4000000000000004</v>
      </c>
      <c r="T252" s="140">
        <v>1.5</v>
      </c>
      <c r="U252" s="140">
        <v>0.2</v>
      </c>
      <c r="V252" s="140">
        <v>0.1</v>
      </c>
      <c r="W252" s="140">
        <v>0.2</v>
      </c>
      <c r="X252" s="140">
        <v>0.2</v>
      </c>
      <c r="Y252" s="140">
        <v>0.4</v>
      </c>
      <c r="Z252" s="140">
        <v>0.2</v>
      </c>
      <c r="AA252" s="140">
        <v>0.1</v>
      </c>
      <c r="AB252" s="140">
        <v>0</v>
      </c>
      <c r="AC252" s="140">
        <v>0.1</v>
      </c>
      <c r="AD252" s="98"/>
      <c r="AE252" s="62"/>
      <c r="AF252" s="62"/>
    </row>
    <row r="253" spans="1:33" ht="15" customHeight="1">
      <c r="A253" s="202"/>
      <c r="B253" s="216"/>
      <c r="C253" s="162" t="s">
        <v>38</v>
      </c>
      <c r="D253" s="162" t="s">
        <v>39</v>
      </c>
      <c r="E253" s="117">
        <f t="shared" ref="E253:AC253" si="114">SQRT(POWER(E251,2)+POWER(E252,2))/E250/1.73</f>
        <v>9.1051930647533883</v>
      </c>
      <c r="F253" s="117">
        <f t="shared" si="114"/>
        <v>6.3583815028901727</v>
      </c>
      <c r="G253" s="117">
        <f t="shared" si="114"/>
        <v>5.0598674566507507</v>
      </c>
      <c r="H253" s="117">
        <f t="shared" si="114"/>
        <v>5.4932305805630666</v>
      </c>
      <c r="I253" s="117">
        <f t="shared" si="114"/>
        <v>5.2103342130982497</v>
      </c>
      <c r="J253" s="117">
        <f t="shared" si="114"/>
        <v>5.6376905211361725</v>
      </c>
      <c r="K253" s="117">
        <f t="shared" si="114"/>
        <v>10.983609633329401</v>
      </c>
      <c r="L253" s="117">
        <f t="shared" si="114"/>
        <v>14.024043448568321</v>
      </c>
      <c r="M253" s="117">
        <f t="shared" si="114"/>
        <v>8.392707280769713</v>
      </c>
      <c r="N253" s="117">
        <f t="shared" si="114"/>
        <v>9.6917818711602397</v>
      </c>
      <c r="O253" s="117">
        <f t="shared" si="114"/>
        <v>7.8048061366420676</v>
      </c>
      <c r="P253" s="117">
        <f t="shared" si="114"/>
        <v>8.386484467368156</v>
      </c>
      <c r="Q253" s="117">
        <f t="shared" si="114"/>
        <v>7.6603227056061112</v>
      </c>
      <c r="R253" s="117">
        <f t="shared" si="114"/>
        <v>14.117543054126951</v>
      </c>
      <c r="S253" s="117">
        <f t="shared" si="114"/>
        <v>12.82794278680471</v>
      </c>
      <c r="T253" s="117">
        <f t="shared" si="114"/>
        <v>10.486591073136841</v>
      </c>
      <c r="U253" s="117">
        <f t="shared" si="114"/>
        <v>10.697546545272685</v>
      </c>
      <c r="V253" s="117">
        <f t="shared" si="114"/>
        <v>12.428585803031513</v>
      </c>
      <c r="W253" s="117">
        <f t="shared" si="114"/>
        <v>13.586889333575908</v>
      </c>
      <c r="X253" s="117">
        <f t="shared" si="114"/>
        <v>8.8197656183046984</v>
      </c>
      <c r="Y253" s="117">
        <f t="shared" si="114"/>
        <v>9.4108324596329105</v>
      </c>
      <c r="Z253" s="117">
        <f t="shared" si="114"/>
        <v>9.108632664346489</v>
      </c>
      <c r="AA253" s="117">
        <f t="shared" si="114"/>
        <v>11.417099546302705</v>
      </c>
      <c r="AB253" s="117">
        <f t="shared" si="114"/>
        <v>9.8265895953757223</v>
      </c>
      <c r="AC253" s="117">
        <f t="shared" si="114"/>
        <v>5.4932305805630666</v>
      </c>
      <c r="AD253" s="98"/>
      <c r="AE253" s="62"/>
      <c r="AF253" s="62"/>
    </row>
    <row r="254" spans="1:33" ht="15" customHeight="1">
      <c r="A254" s="202"/>
      <c r="B254" s="216"/>
      <c r="C254" s="162" t="s">
        <v>40</v>
      </c>
      <c r="D254" s="162"/>
      <c r="E254" s="118">
        <f t="shared" ref="E254:AC254" si="115">E252/E251</f>
        <v>1.5873015873015876E-2</v>
      </c>
      <c r="F254" s="118">
        <f t="shared" si="115"/>
        <v>0</v>
      </c>
      <c r="G254" s="118">
        <f t="shared" si="115"/>
        <v>2.8571428571428571E-2</v>
      </c>
      <c r="H254" s="118">
        <f t="shared" si="115"/>
        <v>2.6315789473684213E-2</v>
      </c>
      <c r="I254" s="118">
        <f t="shared" si="115"/>
        <v>5.5555555555555566E-2</v>
      </c>
      <c r="J254" s="118">
        <f t="shared" si="115"/>
        <v>2.5641025641025644E-2</v>
      </c>
      <c r="K254" s="118">
        <f t="shared" si="115"/>
        <v>1.3157894736842106E-2</v>
      </c>
      <c r="L254" s="118">
        <f t="shared" si="115"/>
        <v>3.0927835051546386E-2</v>
      </c>
      <c r="M254" s="118">
        <f t="shared" si="115"/>
        <v>5.1724137931034475E-2</v>
      </c>
      <c r="N254" s="118">
        <f t="shared" si="115"/>
        <v>4.4776119402985072E-2</v>
      </c>
      <c r="O254" s="118">
        <f t="shared" si="115"/>
        <v>1.8518518518518517E-2</v>
      </c>
      <c r="P254" s="118">
        <f t="shared" si="115"/>
        <v>3.4482758620689655E-2</v>
      </c>
      <c r="Q254" s="118">
        <f t="shared" si="115"/>
        <v>1.886792452830189E-2</v>
      </c>
      <c r="R254" s="118">
        <f t="shared" si="115"/>
        <v>0.42222222222222222</v>
      </c>
      <c r="S254" s="118">
        <f t="shared" si="115"/>
        <v>0.41463414634146339</v>
      </c>
      <c r="T254" s="118">
        <f t="shared" si="115"/>
        <v>0.21126760563380284</v>
      </c>
      <c r="U254" s="118">
        <f t="shared" si="115"/>
        <v>2.7027027027027032E-2</v>
      </c>
      <c r="V254" s="118">
        <f t="shared" si="115"/>
        <v>1.1627906976744188E-2</v>
      </c>
      <c r="W254" s="118">
        <f t="shared" si="115"/>
        <v>2.1276595744680851E-2</v>
      </c>
      <c r="X254" s="118">
        <f t="shared" si="115"/>
        <v>3.2786885245901641E-2</v>
      </c>
      <c r="Y254" s="118">
        <f t="shared" si="115"/>
        <v>6.1538461538461542E-2</v>
      </c>
      <c r="Z254" s="118">
        <f t="shared" si="115"/>
        <v>3.1746031746031751E-2</v>
      </c>
      <c r="AA254" s="118">
        <f t="shared" si="115"/>
        <v>1.2658227848101266E-2</v>
      </c>
      <c r="AB254" s="118">
        <f t="shared" si="115"/>
        <v>0</v>
      </c>
      <c r="AC254" s="118">
        <f t="shared" si="115"/>
        <v>2.6315789473684213E-2</v>
      </c>
      <c r="AD254" s="98"/>
      <c r="AE254" s="62"/>
      <c r="AF254" s="62"/>
    </row>
    <row r="255" spans="1:33" ht="15" customHeight="1" thickBot="1">
      <c r="A255" s="203"/>
      <c r="B255" s="217"/>
      <c r="C255" s="163" t="s">
        <v>41</v>
      </c>
      <c r="D255" s="163"/>
      <c r="E255" s="119">
        <f t="shared" ref="E255:AC255" si="116">COS(ATAN(E254))</f>
        <v>0.99987404748359898</v>
      </c>
      <c r="F255" s="119">
        <f t="shared" si="116"/>
        <v>1</v>
      </c>
      <c r="G255" s="119">
        <f t="shared" si="116"/>
        <v>0.99959208646069475</v>
      </c>
      <c r="H255" s="119">
        <f t="shared" si="116"/>
        <v>0.9996539193528472</v>
      </c>
      <c r="I255" s="119">
        <f t="shared" si="116"/>
        <v>0.99846035320541238</v>
      </c>
      <c r="J255" s="119">
        <f t="shared" si="116"/>
        <v>0.99967143090948118</v>
      </c>
      <c r="K255" s="119">
        <f t="shared" si="116"/>
        <v>0.99991344614169964</v>
      </c>
      <c r="L255" s="119">
        <f t="shared" si="116"/>
        <v>0.99952207734306642</v>
      </c>
      <c r="M255" s="119">
        <f t="shared" si="116"/>
        <v>0.99866498494210854</v>
      </c>
      <c r="N255" s="119">
        <f t="shared" si="116"/>
        <v>0.99899905441190173</v>
      </c>
      <c r="O255" s="119">
        <f t="shared" si="116"/>
        <v>0.99982857632513122</v>
      </c>
      <c r="P255" s="119">
        <f t="shared" si="116"/>
        <v>0.99940599935358754</v>
      </c>
      <c r="Q255" s="119">
        <f t="shared" si="116"/>
        <v>0.99982204822352216</v>
      </c>
      <c r="R255" s="119">
        <f t="shared" si="116"/>
        <v>0.9212495614113857</v>
      </c>
      <c r="S255" s="119">
        <f t="shared" si="116"/>
        <v>0.92374211357163249</v>
      </c>
      <c r="T255" s="119">
        <f t="shared" si="116"/>
        <v>0.97840332815298003</v>
      </c>
      <c r="U255" s="119">
        <f t="shared" si="116"/>
        <v>0.9996349698728535</v>
      </c>
      <c r="V255" s="119">
        <f t="shared" si="116"/>
        <v>0.99993240274437134</v>
      </c>
      <c r="W255" s="119">
        <f t="shared" si="116"/>
        <v>0.99977373005706505</v>
      </c>
      <c r="X255" s="119">
        <f t="shared" si="116"/>
        <v>0.99946294303322936</v>
      </c>
      <c r="Y255" s="119">
        <f t="shared" si="116"/>
        <v>0.99811186992286804</v>
      </c>
      <c r="Z255" s="119">
        <f t="shared" si="116"/>
        <v>0.99949647529536745</v>
      </c>
      <c r="AA255" s="119">
        <f t="shared" si="116"/>
        <v>0.99991989426029526</v>
      </c>
      <c r="AB255" s="119">
        <f t="shared" si="116"/>
        <v>1</v>
      </c>
      <c r="AC255" s="119">
        <f t="shared" si="116"/>
        <v>0.9996539193528472</v>
      </c>
      <c r="AD255" s="120"/>
      <c r="AE255" s="62"/>
      <c r="AF255" s="62"/>
    </row>
    <row r="256" spans="1:33" ht="15" customHeight="1">
      <c r="A256" s="201" t="s">
        <v>177</v>
      </c>
      <c r="B256" s="215" t="s">
        <v>167</v>
      </c>
      <c r="C256" s="161" t="s">
        <v>31</v>
      </c>
      <c r="D256" s="161" t="s">
        <v>32</v>
      </c>
      <c r="E256" s="113">
        <v>0.4</v>
      </c>
      <c r="F256" s="113">
        <v>0.4</v>
      </c>
      <c r="G256" s="113">
        <v>0.4</v>
      </c>
      <c r="H256" s="113">
        <v>0.4</v>
      </c>
      <c r="I256" s="113">
        <v>0.4</v>
      </c>
      <c r="J256" s="113">
        <v>0.4</v>
      </c>
      <c r="K256" s="113">
        <v>0.4</v>
      </c>
      <c r="L256" s="113">
        <v>0.4</v>
      </c>
      <c r="M256" s="113">
        <v>0.4</v>
      </c>
      <c r="N256" s="113">
        <v>0.4</v>
      </c>
      <c r="O256" s="113">
        <v>0.4</v>
      </c>
      <c r="P256" s="113">
        <v>0.4</v>
      </c>
      <c r="Q256" s="113">
        <v>0.4</v>
      </c>
      <c r="R256" s="113">
        <v>0.4</v>
      </c>
      <c r="S256" s="113">
        <v>0.4</v>
      </c>
      <c r="T256" s="113">
        <v>0.4</v>
      </c>
      <c r="U256" s="113">
        <v>0.4</v>
      </c>
      <c r="V256" s="113">
        <v>0.4</v>
      </c>
      <c r="W256" s="113">
        <v>0.4</v>
      </c>
      <c r="X256" s="113">
        <v>0.4</v>
      </c>
      <c r="Y256" s="113">
        <v>0.4</v>
      </c>
      <c r="Z256" s="113">
        <v>0.4</v>
      </c>
      <c r="AA256" s="113">
        <v>0.4</v>
      </c>
      <c r="AB256" s="113">
        <v>0.4</v>
      </c>
      <c r="AC256" s="113">
        <v>0.4</v>
      </c>
      <c r="AD256" s="114"/>
      <c r="AE256" s="193"/>
      <c r="AF256" s="194"/>
      <c r="AG256" s="194"/>
    </row>
    <row r="257" spans="1:33" ht="15" customHeight="1">
      <c r="A257" s="202"/>
      <c r="B257" s="216"/>
      <c r="C257" s="162" t="s">
        <v>34</v>
      </c>
      <c r="D257" s="162" t="s">
        <v>46</v>
      </c>
      <c r="E257" s="139">
        <v>52.14</v>
      </c>
      <c r="F257" s="139">
        <v>46.620000000000005</v>
      </c>
      <c r="G257" s="139">
        <v>44.7</v>
      </c>
      <c r="H257" s="139">
        <v>44.94</v>
      </c>
      <c r="I257" s="139">
        <v>51.9</v>
      </c>
      <c r="J257" s="139">
        <v>61.259999999999991</v>
      </c>
      <c r="K257" s="139">
        <v>75.66</v>
      </c>
      <c r="L257" s="139">
        <v>72.78</v>
      </c>
      <c r="M257" s="139">
        <v>74.039999999999992</v>
      </c>
      <c r="N257" s="139">
        <v>86.16</v>
      </c>
      <c r="O257" s="139">
        <v>88.26</v>
      </c>
      <c r="P257" s="139">
        <v>80.22</v>
      </c>
      <c r="Q257" s="139">
        <v>78.36</v>
      </c>
      <c r="R257" s="139">
        <v>78.240000000000009</v>
      </c>
      <c r="S257" s="139">
        <v>81.3</v>
      </c>
      <c r="T257" s="139">
        <v>85.98</v>
      </c>
      <c r="U257" s="139">
        <v>87.12</v>
      </c>
      <c r="V257" s="139">
        <v>81.84</v>
      </c>
      <c r="W257" s="139">
        <v>87.72</v>
      </c>
      <c r="X257" s="139">
        <v>86.7</v>
      </c>
      <c r="Y257" s="139">
        <v>89.76</v>
      </c>
      <c r="Z257" s="139">
        <v>92.64</v>
      </c>
      <c r="AA257" s="139">
        <v>86.039999999999992</v>
      </c>
      <c r="AB257" s="139">
        <v>64.44</v>
      </c>
      <c r="AC257" s="139">
        <v>53.52</v>
      </c>
      <c r="AD257" s="122"/>
      <c r="AE257" s="193"/>
      <c r="AF257" s="194"/>
      <c r="AG257" s="194"/>
    </row>
    <row r="258" spans="1:33" ht="15" customHeight="1">
      <c r="A258" s="202"/>
      <c r="B258" s="216"/>
      <c r="C258" s="162" t="s">
        <v>36</v>
      </c>
      <c r="D258" s="162" t="s">
        <v>48</v>
      </c>
      <c r="E258" s="140">
        <v>18.419999999999998</v>
      </c>
      <c r="F258" s="140">
        <v>17.16</v>
      </c>
      <c r="G258" s="140">
        <v>16.560000000000002</v>
      </c>
      <c r="H258" s="140">
        <v>16.62</v>
      </c>
      <c r="I258" s="140">
        <v>17.579999999999998</v>
      </c>
      <c r="J258" s="140">
        <v>17.399999999999999</v>
      </c>
      <c r="K258" s="140">
        <v>16.14</v>
      </c>
      <c r="L258" s="140">
        <v>16.32</v>
      </c>
      <c r="M258" s="140">
        <v>17.279999999999998</v>
      </c>
      <c r="N258" s="140">
        <v>19.02</v>
      </c>
      <c r="O258" s="140">
        <v>21.18</v>
      </c>
      <c r="P258" s="140">
        <v>19.8</v>
      </c>
      <c r="Q258" s="140">
        <v>18.66</v>
      </c>
      <c r="R258" s="140">
        <v>19.740000000000002</v>
      </c>
      <c r="S258" s="140">
        <v>21</v>
      </c>
      <c r="T258" s="140">
        <v>21.24</v>
      </c>
      <c r="U258" s="140">
        <v>21.299999999999997</v>
      </c>
      <c r="V258" s="140">
        <v>20.520000000000003</v>
      </c>
      <c r="W258" s="140">
        <v>21.24</v>
      </c>
      <c r="X258" s="140">
        <v>21.54</v>
      </c>
      <c r="Y258" s="140">
        <v>19.440000000000001</v>
      </c>
      <c r="Z258" s="140">
        <v>17.939999999999998</v>
      </c>
      <c r="AA258" s="140">
        <v>17.399999999999999</v>
      </c>
      <c r="AB258" s="140">
        <v>15.84</v>
      </c>
      <c r="AC258" s="140">
        <v>15.9</v>
      </c>
      <c r="AD258" s="98"/>
      <c r="AE258" s="62"/>
      <c r="AF258" s="62"/>
    </row>
    <row r="259" spans="1:33" ht="15" customHeight="1">
      <c r="A259" s="202"/>
      <c r="B259" s="216"/>
      <c r="C259" s="162" t="s">
        <v>38</v>
      </c>
      <c r="D259" s="162" t="s">
        <v>39</v>
      </c>
      <c r="E259" s="117">
        <f t="shared" ref="E259:AC259" si="117">SQRT(POWER(E257,2)+POWER(E258,2))/E256/1.73</f>
        <v>79.910498649719713</v>
      </c>
      <c r="F259" s="117">
        <f t="shared" si="117"/>
        <v>71.788818313363379</v>
      </c>
      <c r="G259" s="117">
        <f t="shared" si="117"/>
        <v>68.885687166164686</v>
      </c>
      <c r="H259" s="117">
        <f t="shared" si="117"/>
        <v>69.241039572119121</v>
      </c>
      <c r="I259" s="117">
        <f t="shared" si="117"/>
        <v>79.185825339379647</v>
      </c>
      <c r="J259" s="117">
        <f t="shared" si="117"/>
        <v>92.027718862992188</v>
      </c>
      <c r="K259" s="117">
        <f t="shared" si="117"/>
        <v>111.79532217080289</v>
      </c>
      <c r="L259" s="117">
        <f t="shared" si="117"/>
        <v>107.78516868037542</v>
      </c>
      <c r="M259" s="117">
        <f t="shared" si="117"/>
        <v>109.86955350686462</v>
      </c>
      <c r="N259" s="117">
        <f t="shared" si="117"/>
        <v>127.50633100303369</v>
      </c>
      <c r="O259" s="117">
        <f t="shared" si="117"/>
        <v>131.16436768241294</v>
      </c>
      <c r="P259" s="117">
        <f t="shared" si="117"/>
        <v>119.40376744996621</v>
      </c>
      <c r="Q259" s="117">
        <f t="shared" si="117"/>
        <v>116.40337293385687</v>
      </c>
      <c r="R259" s="117">
        <f t="shared" si="117"/>
        <v>116.60663497699817</v>
      </c>
      <c r="S259" s="117">
        <f t="shared" si="117"/>
        <v>121.34159957862337</v>
      </c>
      <c r="T259" s="117">
        <f t="shared" si="117"/>
        <v>127.98360455092195</v>
      </c>
      <c r="U259" s="117">
        <f t="shared" si="117"/>
        <v>129.60409300192163</v>
      </c>
      <c r="V259" s="117">
        <f t="shared" si="117"/>
        <v>121.92675334750673</v>
      </c>
      <c r="W259" s="117">
        <f t="shared" si="117"/>
        <v>130.42606821595513</v>
      </c>
      <c r="X259" s="117">
        <f t="shared" si="117"/>
        <v>129.09778631314038</v>
      </c>
      <c r="Y259" s="117">
        <f t="shared" si="117"/>
        <v>132.71822318988885</v>
      </c>
      <c r="Z259" s="117">
        <f t="shared" si="117"/>
        <v>136.35994052138977</v>
      </c>
      <c r="AA259" s="117">
        <f t="shared" si="117"/>
        <v>126.85228899904607</v>
      </c>
      <c r="AB259" s="117">
        <f t="shared" si="117"/>
        <v>95.893445074796475</v>
      </c>
      <c r="AC259" s="117">
        <f t="shared" si="117"/>
        <v>80.681927905785741</v>
      </c>
      <c r="AD259" s="98"/>
      <c r="AE259" s="62"/>
      <c r="AF259" s="62"/>
    </row>
    <row r="260" spans="1:33" ht="15" customHeight="1">
      <c r="A260" s="202"/>
      <c r="B260" s="216"/>
      <c r="C260" s="162" t="s">
        <v>40</v>
      </c>
      <c r="D260" s="162"/>
      <c r="E260" s="118">
        <f t="shared" ref="E260:AC260" si="118">E258/E257</f>
        <v>0.35327963176064436</v>
      </c>
      <c r="F260" s="118">
        <f t="shared" si="118"/>
        <v>0.36808236808236805</v>
      </c>
      <c r="G260" s="118">
        <f t="shared" si="118"/>
        <v>0.37046979865771817</v>
      </c>
      <c r="H260" s="118">
        <f t="shared" si="118"/>
        <v>0.36982643524699604</v>
      </c>
      <c r="I260" s="118">
        <f t="shared" si="118"/>
        <v>0.33872832369942196</v>
      </c>
      <c r="J260" s="118">
        <f t="shared" si="118"/>
        <v>0.28403525954946135</v>
      </c>
      <c r="K260" s="118">
        <f t="shared" si="118"/>
        <v>0.21332275971451231</v>
      </c>
      <c r="L260" s="118">
        <f t="shared" si="118"/>
        <v>0.22423742786479803</v>
      </c>
      <c r="M260" s="118">
        <f t="shared" si="118"/>
        <v>0.233387358184765</v>
      </c>
      <c r="N260" s="118">
        <f t="shared" si="118"/>
        <v>0.22075208913649025</v>
      </c>
      <c r="O260" s="118">
        <f t="shared" si="118"/>
        <v>0.23997280761386811</v>
      </c>
      <c r="P260" s="118">
        <f t="shared" si="118"/>
        <v>0.24682124158563951</v>
      </c>
      <c r="Q260" s="118">
        <f t="shared" si="118"/>
        <v>0.23813169984686064</v>
      </c>
      <c r="R260" s="118">
        <f t="shared" si="118"/>
        <v>0.2523006134969325</v>
      </c>
      <c r="S260" s="118">
        <f t="shared" si="118"/>
        <v>0.25830258302583026</v>
      </c>
      <c r="T260" s="118">
        <f t="shared" si="118"/>
        <v>0.2470341939986043</v>
      </c>
      <c r="U260" s="118">
        <f t="shared" si="118"/>
        <v>0.24449035812672171</v>
      </c>
      <c r="V260" s="118">
        <f t="shared" si="118"/>
        <v>0.25073313782991208</v>
      </c>
      <c r="W260" s="118">
        <f t="shared" si="118"/>
        <v>0.24213406292749656</v>
      </c>
      <c r="X260" s="118">
        <f t="shared" si="118"/>
        <v>0.24844290657439444</v>
      </c>
      <c r="Y260" s="118">
        <f t="shared" si="118"/>
        <v>0.21657754010695188</v>
      </c>
      <c r="Z260" s="118">
        <f t="shared" si="118"/>
        <v>0.19365284974093261</v>
      </c>
      <c r="AA260" s="118">
        <f t="shared" si="118"/>
        <v>0.20223152022315202</v>
      </c>
      <c r="AB260" s="118">
        <f t="shared" si="118"/>
        <v>0.24581005586592181</v>
      </c>
      <c r="AC260" s="118">
        <f t="shared" si="118"/>
        <v>0.29708520179372194</v>
      </c>
      <c r="AD260" s="98"/>
      <c r="AE260" s="62"/>
      <c r="AF260" s="62"/>
    </row>
    <row r="261" spans="1:33" ht="15" customHeight="1" thickBot="1">
      <c r="A261" s="203"/>
      <c r="B261" s="217"/>
      <c r="C261" s="163" t="s">
        <v>41</v>
      </c>
      <c r="D261" s="163"/>
      <c r="E261" s="119">
        <f t="shared" ref="E261:AC261" si="119">COS(ATAN(E260))</f>
        <v>0.94289013436800562</v>
      </c>
      <c r="F261" s="119">
        <f t="shared" si="119"/>
        <v>0.93844617837916122</v>
      </c>
      <c r="G261" s="119">
        <f t="shared" si="119"/>
        <v>0.93771839085712638</v>
      </c>
      <c r="H261" s="119">
        <f t="shared" si="119"/>
        <v>0.93791481082762074</v>
      </c>
      <c r="I261" s="119">
        <f t="shared" si="119"/>
        <v>0.94713920930368822</v>
      </c>
      <c r="J261" s="119">
        <f t="shared" si="119"/>
        <v>0.9619494284378407</v>
      </c>
      <c r="K261" s="119">
        <f t="shared" si="119"/>
        <v>0.97799494641253915</v>
      </c>
      <c r="L261" s="119">
        <f t="shared" si="119"/>
        <v>0.97576885291615578</v>
      </c>
      <c r="M261" s="119">
        <f t="shared" si="119"/>
        <v>0.97382956640935303</v>
      </c>
      <c r="N261" s="119">
        <f t="shared" si="119"/>
        <v>0.97649010477188658</v>
      </c>
      <c r="O261" s="119">
        <f t="shared" si="119"/>
        <v>0.9723933020435519</v>
      </c>
      <c r="P261" s="119">
        <f t="shared" si="119"/>
        <v>0.9708643032549662</v>
      </c>
      <c r="Q261" s="119">
        <f t="shared" si="119"/>
        <v>0.97279822195527876</v>
      </c>
      <c r="R261" s="119">
        <f t="shared" si="119"/>
        <v>0.96961535539835986</v>
      </c>
      <c r="S261" s="119">
        <f t="shared" si="119"/>
        <v>0.96822152947491946</v>
      </c>
      <c r="T261" s="119">
        <f t="shared" si="119"/>
        <v>0.97081618656754542</v>
      </c>
      <c r="U261" s="119">
        <f t="shared" si="119"/>
        <v>0.97138871806586236</v>
      </c>
      <c r="V261" s="119">
        <f t="shared" si="119"/>
        <v>0.9699749456682768</v>
      </c>
      <c r="W261" s="119">
        <f t="shared" si="119"/>
        <v>0.9719146449347601</v>
      </c>
      <c r="X261" s="119">
        <f t="shared" si="119"/>
        <v>0.9704970233737289</v>
      </c>
      <c r="Y261" s="119">
        <f t="shared" si="119"/>
        <v>0.97734116341637101</v>
      </c>
      <c r="Z261" s="119">
        <f t="shared" si="119"/>
        <v>0.9817607125528377</v>
      </c>
      <c r="AA261" s="119">
        <f t="shared" si="119"/>
        <v>0.98015779688880456</v>
      </c>
      <c r="AB261" s="119">
        <f t="shared" si="119"/>
        <v>0.97109231199903934</v>
      </c>
      <c r="AC261" s="119">
        <f t="shared" si="119"/>
        <v>0.95859187391680545</v>
      </c>
      <c r="AD261" s="120"/>
      <c r="AE261" s="62"/>
      <c r="AF261" s="62"/>
    </row>
    <row r="262" spans="1:33" ht="15" customHeight="1">
      <c r="A262" s="201" t="s">
        <v>176</v>
      </c>
      <c r="B262" s="215" t="s">
        <v>166</v>
      </c>
      <c r="C262" s="161" t="s">
        <v>31</v>
      </c>
      <c r="D262" s="161" t="s">
        <v>32</v>
      </c>
      <c r="E262" s="113">
        <v>0.4</v>
      </c>
      <c r="F262" s="113">
        <v>0.4</v>
      </c>
      <c r="G262" s="113">
        <v>0.4</v>
      </c>
      <c r="H262" s="113">
        <v>0.4</v>
      </c>
      <c r="I262" s="113">
        <v>0.4</v>
      </c>
      <c r="J262" s="113">
        <v>0.4</v>
      </c>
      <c r="K262" s="113">
        <v>0.4</v>
      </c>
      <c r="L262" s="113">
        <v>0.4</v>
      </c>
      <c r="M262" s="113">
        <v>0.4</v>
      </c>
      <c r="N262" s="113">
        <v>0.4</v>
      </c>
      <c r="O262" s="113">
        <v>0.4</v>
      </c>
      <c r="P262" s="113">
        <v>0.4</v>
      </c>
      <c r="Q262" s="113">
        <v>0.4</v>
      </c>
      <c r="R262" s="113">
        <v>0.4</v>
      </c>
      <c r="S262" s="113">
        <v>0.4</v>
      </c>
      <c r="T262" s="113">
        <v>0.4</v>
      </c>
      <c r="U262" s="113">
        <v>0.4</v>
      </c>
      <c r="V262" s="113">
        <v>0.4</v>
      </c>
      <c r="W262" s="113">
        <v>0.4</v>
      </c>
      <c r="X262" s="113">
        <v>0.4</v>
      </c>
      <c r="Y262" s="113">
        <v>0.4</v>
      </c>
      <c r="Z262" s="113">
        <v>0.4</v>
      </c>
      <c r="AA262" s="113">
        <v>0.4</v>
      </c>
      <c r="AB262" s="113">
        <v>0.4</v>
      </c>
      <c r="AC262" s="113">
        <v>0.4</v>
      </c>
      <c r="AD262" s="114"/>
      <c r="AE262" s="193"/>
      <c r="AF262" s="194"/>
      <c r="AG262" s="194"/>
    </row>
    <row r="263" spans="1:33" ht="15" customHeight="1">
      <c r="A263" s="202"/>
      <c r="B263" s="216"/>
      <c r="C263" s="162" t="s">
        <v>34</v>
      </c>
      <c r="D263" s="162" t="s">
        <v>46</v>
      </c>
      <c r="E263" s="139">
        <v>74.820000000000007</v>
      </c>
      <c r="F263" s="139">
        <v>64.320000000000007</v>
      </c>
      <c r="G263" s="139">
        <v>57.18</v>
      </c>
      <c r="H263" s="139">
        <v>57.239999999999995</v>
      </c>
      <c r="I263" s="139">
        <v>71.28</v>
      </c>
      <c r="J263" s="139">
        <v>87.660000000000011</v>
      </c>
      <c r="K263" s="139">
        <v>97.919999999999987</v>
      </c>
      <c r="L263" s="139">
        <v>101.22</v>
      </c>
      <c r="M263" s="139">
        <v>110.94</v>
      </c>
      <c r="N263" s="139">
        <v>102.30000000000001</v>
      </c>
      <c r="O263" s="139">
        <v>96.3</v>
      </c>
      <c r="P263" s="139">
        <v>103.86</v>
      </c>
      <c r="Q263" s="139">
        <v>108.53999999999999</v>
      </c>
      <c r="R263" s="139">
        <v>110.94</v>
      </c>
      <c r="S263" s="139">
        <v>99.47999999999999</v>
      </c>
      <c r="T263" s="139">
        <v>108.24000000000001</v>
      </c>
      <c r="U263" s="139">
        <v>114.3</v>
      </c>
      <c r="V263" s="139">
        <v>106.92</v>
      </c>
      <c r="W263" s="139">
        <v>106.25999999999999</v>
      </c>
      <c r="X263" s="139">
        <v>109.92</v>
      </c>
      <c r="Y263" s="139">
        <v>105.24</v>
      </c>
      <c r="Z263" s="139">
        <v>124.44</v>
      </c>
      <c r="AA263" s="139">
        <v>116.82000000000001</v>
      </c>
      <c r="AB263" s="139">
        <v>96.42</v>
      </c>
      <c r="AC263" s="139">
        <v>68.64</v>
      </c>
      <c r="AD263" s="122"/>
      <c r="AE263" s="193"/>
      <c r="AF263" s="194"/>
      <c r="AG263" s="194"/>
    </row>
    <row r="264" spans="1:33" ht="15" customHeight="1">
      <c r="A264" s="202"/>
      <c r="B264" s="216"/>
      <c r="C264" s="162" t="s">
        <v>36</v>
      </c>
      <c r="D264" s="162" t="s">
        <v>48</v>
      </c>
      <c r="E264" s="140">
        <v>18.96</v>
      </c>
      <c r="F264" s="140">
        <v>16.68</v>
      </c>
      <c r="G264" s="140">
        <v>15.42</v>
      </c>
      <c r="H264" s="140">
        <v>16.5</v>
      </c>
      <c r="I264" s="140">
        <v>16.32</v>
      </c>
      <c r="J264" s="140">
        <v>17.22</v>
      </c>
      <c r="K264" s="140">
        <v>15.120000000000001</v>
      </c>
      <c r="L264" s="140">
        <v>16.02</v>
      </c>
      <c r="M264" s="140">
        <v>16.979999999999997</v>
      </c>
      <c r="N264" s="140">
        <v>18.239999999999998</v>
      </c>
      <c r="O264" s="140">
        <v>19.2</v>
      </c>
      <c r="P264" s="140">
        <v>18.78</v>
      </c>
      <c r="Q264" s="140">
        <v>19.8</v>
      </c>
      <c r="R264" s="140">
        <v>20.220000000000002</v>
      </c>
      <c r="S264" s="140">
        <v>20.28</v>
      </c>
      <c r="T264" s="140">
        <v>20.639999999999997</v>
      </c>
      <c r="U264" s="140">
        <v>21.06</v>
      </c>
      <c r="V264" s="140">
        <v>21.84</v>
      </c>
      <c r="W264" s="140">
        <v>23.34</v>
      </c>
      <c r="X264" s="140">
        <v>23.04</v>
      </c>
      <c r="Y264" s="140">
        <v>21.84</v>
      </c>
      <c r="Z264" s="140">
        <v>22.56</v>
      </c>
      <c r="AA264" s="140">
        <v>20.34</v>
      </c>
      <c r="AB264" s="140">
        <v>18.66</v>
      </c>
      <c r="AC264" s="140">
        <v>17.759999999999998</v>
      </c>
      <c r="AD264" s="98"/>
      <c r="AE264" s="62"/>
      <c r="AF264" s="62"/>
    </row>
    <row r="265" spans="1:33" ht="15" customHeight="1">
      <c r="A265" s="202"/>
      <c r="B265" s="216"/>
      <c r="C265" s="162" t="s">
        <v>38</v>
      </c>
      <c r="D265" s="162" t="s">
        <v>39</v>
      </c>
      <c r="E265" s="117">
        <f t="shared" ref="E265:AC265" si="120">SQRT(POWER(E263,2)+POWER(E264,2))/E262/1.73</f>
        <v>111.53892162284457</v>
      </c>
      <c r="F265" s="117">
        <f t="shared" si="120"/>
        <v>96.022556991057797</v>
      </c>
      <c r="G265" s="117">
        <f t="shared" si="120"/>
        <v>85.581943793916338</v>
      </c>
      <c r="H265" s="117">
        <f t="shared" si="120"/>
        <v>86.084818117488581</v>
      </c>
      <c r="I265" s="117">
        <f t="shared" si="120"/>
        <v>105.6711271643061</v>
      </c>
      <c r="J265" s="117">
        <f t="shared" si="120"/>
        <v>129.0973204457766</v>
      </c>
      <c r="K265" s="117">
        <f t="shared" si="120"/>
        <v>143.17987916412685</v>
      </c>
      <c r="L265" s="117">
        <f t="shared" si="120"/>
        <v>148.09233325654472</v>
      </c>
      <c r="M265" s="117">
        <f t="shared" si="120"/>
        <v>162.18485634830802</v>
      </c>
      <c r="N265" s="117">
        <f t="shared" si="120"/>
        <v>150.16382346683358</v>
      </c>
      <c r="O265" s="117">
        <f t="shared" si="120"/>
        <v>141.90081862639192</v>
      </c>
      <c r="P265" s="117">
        <f t="shared" si="120"/>
        <v>152.52058763823757</v>
      </c>
      <c r="Q265" s="117">
        <f t="shared" si="120"/>
        <v>159.43813657937562</v>
      </c>
      <c r="R265" s="117">
        <f t="shared" si="120"/>
        <v>162.95896203798299</v>
      </c>
      <c r="S265" s="117">
        <f t="shared" si="120"/>
        <v>146.71401605140082</v>
      </c>
      <c r="T265" s="117">
        <f t="shared" si="120"/>
        <v>159.23457026601918</v>
      </c>
      <c r="U265" s="117">
        <f t="shared" si="120"/>
        <v>167.95372877727598</v>
      </c>
      <c r="V265" s="117">
        <f t="shared" si="120"/>
        <v>157.69910161148499</v>
      </c>
      <c r="W265" s="117">
        <f t="shared" si="120"/>
        <v>157.21549292784673</v>
      </c>
      <c r="X265" s="117">
        <f t="shared" si="120"/>
        <v>162.29583436711667</v>
      </c>
      <c r="Y265" s="117">
        <f t="shared" si="120"/>
        <v>155.32123192932025</v>
      </c>
      <c r="Z265" s="117">
        <f t="shared" si="120"/>
        <v>182.75786632198003</v>
      </c>
      <c r="AA265" s="117">
        <f t="shared" si="120"/>
        <v>171.35479616846305</v>
      </c>
      <c r="AB265" s="117">
        <f t="shared" si="120"/>
        <v>141.9205520069614</v>
      </c>
      <c r="AC265" s="117">
        <f t="shared" si="120"/>
        <v>102.45723032355758</v>
      </c>
      <c r="AD265" s="98"/>
      <c r="AE265" s="62"/>
      <c r="AF265" s="62"/>
    </row>
    <row r="266" spans="1:33" ht="15" customHeight="1">
      <c r="A266" s="202"/>
      <c r="B266" s="216"/>
      <c r="C266" s="162" t="s">
        <v>40</v>
      </c>
      <c r="D266" s="162"/>
      <c r="E266" s="118">
        <f t="shared" ref="E266:AC266" si="121">E264/E263</f>
        <v>0.25340817963111467</v>
      </c>
      <c r="F266" s="118">
        <f t="shared" si="121"/>
        <v>0.25932835820895517</v>
      </c>
      <c r="G266" s="118">
        <f t="shared" si="121"/>
        <v>0.26967471143756561</v>
      </c>
      <c r="H266" s="118">
        <f t="shared" si="121"/>
        <v>0.28825995807127885</v>
      </c>
      <c r="I266" s="118">
        <f t="shared" si="121"/>
        <v>0.22895622895622897</v>
      </c>
      <c r="J266" s="118">
        <f t="shared" si="121"/>
        <v>0.19644079397672823</v>
      </c>
      <c r="K266" s="118">
        <f t="shared" si="121"/>
        <v>0.15441176470588239</v>
      </c>
      <c r="L266" s="118">
        <f t="shared" si="121"/>
        <v>0.15826911677534083</v>
      </c>
      <c r="M266" s="118">
        <f t="shared" si="121"/>
        <v>0.15305570578691183</v>
      </c>
      <c r="N266" s="118">
        <f t="shared" si="121"/>
        <v>0.17829912023460406</v>
      </c>
      <c r="O266" s="118">
        <f t="shared" si="121"/>
        <v>0.19937694704049844</v>
      </c>
      <c r="P266" s="118">
        <f t="shared" si="121"/>
        <v>0.18082033506643561</v>
      </c>
      <c r="Q266" s="118">
        <f t="shared" si="121"/>
        <v>0.18242122719734663</v>
      </c>
      <c r="R266" s="118">
        <f t="shared" si="121"/>
        <v>0.18226068144943214</v>
      </c>
      <c r="S266" s="118">
        <f t="shared" si="121"/>
        <v>0.20386007237635709</v>
      </c>
      <c r="T266" s="118">
        <f t="shared" si="121"/>
        <v>0.1906873614190687</v>
      </c>
      <c r="U266" s="118">
        <f t="shared" si="121"/>
        <v>0.18425196850393699</v>
      </c>
      <c r="V266" s="118">
        <f t="shared" si="121"/>
        <v>0.20426487093153758</v>
      </c>
      <c r="W266" s="118">
        <f t="shared" si="121"/>
        <v>0.21964991530208924</v>
      </c>
      <c r="X266" s="118">
        <f t="shared" si="121"/>
        <v>0.20960698689956331</v>
      </c>
      <c r="Y266" s="118">
        <f t="shared" si="121"/>
        <v>0.20752565564424175</v>
      </c>
      <c r="Z266" s="118">
        <f t="shared" si="121"/>
        <v>0.18129218900675023</v>
      </c>
      <c r="AA266" s="118">
        <f t="shared" si="121"/>
        <v>0.17411402157164868</v>
      </c>
      <c r="AB266" s="118">
        <f t="shared" si="121"/>
        <v>0.19352831362787803</v>
      </c>
      <c r="AC266" s="118">
        <f t="shared" si="121"/>
        <v>0.2587412587412587</v>
      </c>
      <c r="AD266" s="98"/>
      <c r="AE266" s="62"/>
      <c r="AF266" s="62"/>
    </row>
    <row r="267" spans="1:33" ht="15" customHeight="1" thickBot="1">
      <c r="A267" s="203"/>
      <c r="B267" s="217"/>
      <c r="C267" s="163" t="s">
        <v>41</v>
      </c>
      <c r="D267" s="163"/>
      <c r="E267" s="119">
        <f t="shared" ref="E267:AC267" si="122">COS(ATAN(E266))</f>
        <v>0.96936016334133523</v>
      </c>
      <c r="F267" s="119">
        <f t="shared" si="122"/>
        <v>0.96798064737297729</v>
      </c>
      <c r="G267" s="119">
        <f t="shared" si="122"/>
        <v>0.96550807495613378</v>
      </c>
      <c r="H267" s="119">
        <f t="shared" si="122"/>
        <v>0.96087515562719172</v>
      </c>
      <c r="I267" s="119">
        <f t="shared" si="122"/>
        <v>0.97477696236417566</v>
      </c>
      <c r="J267" s="119">
        <f t="shared" si="122"/>
        <v>0.98124655214080303</v>
      </c>
      <c r="K267" s="119">
        <f t="shared" si="122"/>
        <v>0.98828753732363372</v>
      </c>
      <c r="L267" s="119">
        <f t="shared" si="122"/>
        <v>0.98770593375139337</v>
      </c>
      <c r="M267" s="119">
        <f t="shared" si="122"/>
        <v>0.98848883110791752</v>
      </c>
      <c r="N267" s="119">
        <f t="shared" si="122"/>
        <v>0.98447393339613531</v>
      </c>
      <c r="O267" s="119">
        <f t="shared" si="122"/>
        <v>0.98069800483237035</v>
      </c>
      <c r="P267" s="119">
        <f t="shared" si="122"/>
        <v>0.98404226948234452</v>
      </c>
      <c r="Q267" s="119">
        <f t="shared" si="122"/>
        <v>0.98376532959899443</v>
      </c>
      <c r="R267" s="119">
        <f t="shared" si="122"/>
        <v>0.98379320210555288</v>
      </c>
      <c r="S267" s="119">
        <f t="shared" si="122"/>
        <v>0.97984657023607802</v>
      </c>
      <c r="T267" s="119">
        <f t="shared" si="122"/>
        <v>0.98230041824327163</v>
      </c>
      <c r="U267" s="119">
        <f t="shared" si="122"/>
        <v>0.98344592648884444</v>
      </c>
      <c r="V267" s="119">
        <f t="shared" si="122"/>
        <v>0.97976886958358289</v>
      </c>
      <c r="W267" s="119">
        <f t="shared" si="122"/>
        <v>0.97671616476927592</v>
      </c>
      <c r="X267" s="119">
        <f t="shared" si="122"/>
        <v>0.97873079278504305</v>
      </c>
      <c r="Y267" s="119">
        <f t="shared" si="122"/>
        <v>0.97913802875769451</v>
      </c>
      <c r="Z267" s="119">
        <f t="shared" si="122"/>
        <v>0.98396087246148922</v>
      </c>
      <c r="AA267" s="119">
        <f t="shared" si="122"/>
        <v>0.98517831234655362</v>
      </c>
      <c r="AB267" s="119">
        <f t="shared" si="122"/>
        <v>0.98178352708755201</v>
      </c>
      <c r="AC267" s="119">
        <f t="shared" si="122"/>
        <v>0.96811861038839908</v>
      </c>
      <c r="AD267" s="120"/>
      <c r="AE267" s="62"/>
      <c r="AF267" s="62"/>
    </row>
    <row r="268" spans="1:33" ht="15" customHeight="1">
      <c r="A268" s="201" t="s">
        <v>175</v>
      </c>
      <c r="B268" s="215" t="s">
        <v>164</v>
      </c>
      <c r="C268" s="161" t="s">
        <v>31</v>
      </c>
      <c r="D268" s="161" t="s">
        <v>32</v>
      </c>
      <c r="E268" s="113">
        <v>0.4</v>
      </c>
      <c r="F268" s="113">
        <v>0.4</v>
      </c>
      <c r="G268" s="113">
        <v>0.4</v>
      </c>
      <c r="H268" s="113">
        <v>0.4</v>
      </c>
      <c r="I268" s="113">
        <v>0.4</v>
      </c>
      <c r="J268" s="113">
        <v>0.4</v>
      </c>
      <c r="K268" s="113">
        <v>0.4</v>
      </c>
      <c r="L268" s="113">
        <v>0.4</v>
      </c>
      <c r="M268" s="113">
        <v>0.4</v>
      </c>
      <c r="N268" s="113">
        <v>0.4</v>
      </c>
      <c r="O268" s="113">
        <v>0.4</v>
      </c>
      <c r="P268" s="113">
        <v>0.4</v>
      </c>
      <c r="Q268" s="113">
        <v>0.4</v>
      </c>
      <c r="R268" s="113">
        <v>0.4</v>
      </c>
      <c r="S268" s="113">
        <v>0.4</v>
      </c>
      <c r="T268" s="113">
        <v>0.4</v>
      </c>
      <c r="U268" s="113">
        <v>0.4</v>
      </c>
      <c r="V268" s="113">
        <v>0.4</v>
      </c>
      <c r="W268" s="113">
        <v>0.4</v>
      </c>
      <c r="X268" s="113">
        <v>0.4</v>
      </c>
      <c r="Y268" s="113">
        <v>0.4</v>
      </c>
      <c r="Z268" s="113">
        <v>0.4</v>
      </c>
      <c r="AA268" s="113">
        <v>0.4</v>
      </c>
      <c r="AB268" s="113">
        <v>0.4</v>
      </c>
      <c r="AC268" s="113">
        <v>0.4</v>
      </c>
      <c r="AD268" s="114"/>
      <c r="AE268" s="193"/>
      <c r="AF268" s="194"/>
      <c r="AG268" s="194"/>
    </row>
    <row r="269" spans="1:33">
      <c r="A269" s="202"/>
      <c r="B269" s="216"/>
      <c r="C269" s="162" t="s">
        <v>34</v>
      </c>
      <c r="D269" s="162" t="s">
        <v>46</v>
      </c>
      <c r="E269" s="139">
        <v>16.5</v>
      </c>
      <c r="F269" s="139">
        <v>12.6</v>
      </c>
      <c r="G269" s="139">
        <v>13.3</v>
      </c>
      <c r="H269" s="139">
        <v>12.2</v>
      </c>
      <c r="I269" s="139">
        <v>21</v>
      </c>
      <c r="J269" s="139">
        <v>27.6</v>
      </c>
      <c r="K269" s="139">
        <v>24.6</v>
      </c>
      <c r="L269" s="139">
        <v>21.2</v>
      </c>
      <c r="M269" s="139">
        <v>19.5</v>
      </c>
      <c r="N269" s="139">
        <v>22.5</v>
      </c>
      <c r="O269" s="139">
        <v>21.7</v>
      </c>
      <c r="P269" s="139">
        <v>22.8</v>
      </c>
      <c r="Q269" s="139">
        <v>28.799999999999997</v>
      </c>
      <c r="R269" s="139">
        <v>23.200000000000003</v>
      </c>
      <c r="S269" s="139">
        <v>26</v>
      </c>
      <c r="T269" s="139">
        <v>26.5</v>
      </c>
      <c r="U269" s="139">
        <v>29.2</v>
      </c>
      <c r="V269" s="139">
        <v>23</v>
      </c>
      <c r="W269" s="139">
        <v>23.200000000000003</v>
      </c>
      <c r="X269" s="139">
        <v>19.3</v>
      </c>
      <c r="Y269" s="139">
        <v>22.900000000000002</v>
      </c>
      <c r="Z269" s="139">
        <v>27.1</v>
      </c>
      <c r="AA269" s="139">
        <v>27.200000000000003</v>
      </c>
      <c r="AB269" s="139">
        <v>18.8</v>
      </c>
      <c r="AC269" s="139">
        <v>15.6</v>
      </c>
      <c r="AD269" s="122"/>
      <c r="AE269" s="193"/>
      <c r="AF269" s="194"/>
      <c r="AG269" s="194"/>
    </row>
    <row r="270" spans="1:33">
      <c r="A270" s="202"/>
      <c r="B270" s="216"/>
      <c r="C270" s="162" t="s">
        <v>36</v>
      </c>
      <c r="D270" s="162" t="s">
        <v>48</v>
      </c>
      <c r="E270" s="140">
        <v>2.1999999999999997</v>
      </c>
      <c r="F270" s="140">
        <v>1.7999999999999998</v>
      </c>
      <c r="G270" s="140">
        <v>2.6</v>
      </c>
      <c r="H270" s="140">
        <v>2.1999999999999997</v>
      </c>
      <c r="I270" s="140">
        <v>2</v>
      </c>
      <c r="J270" s="140">
        <v>2.1</v>
      </c>
      <c r="K270" s="140">
        <v>2.4</v>
      </c>
      <c r="L270" s="140">
        <v>2.1</v>
      </c>
      <c r="M270" s="140">
        <v>2.1</v>
      </c>
      <c r="N270" s="140">
        <v>2.4</v>
      </c>
      <c r="O270" s="140">
        <v>2.6</v>
      </c>
      <c r="P270" s="140">
        <v>3</v>
      </c>
      <c r="Q270" s="140">
        <v>3.2</v>
      </c>
      <c r="R270" s="140">
        <v>3.2</v>
      </c>
      <c r="S270" s="140">
        <v>2.5</v>
      </c>
      <c r="T270" s="140">
        <v>2.2999999999999998</v>
      </c>
      <c r="U270" s="140">
        <v>2.2999999999999998</v>
      </c>
      <c r="V270" s="140">
        <v>2.6</v>
      </c>
      <c r="W270" s="140">
        <v>3.2</v>
      </c>
      <c r="X270" s="140">
        <v>2.8000000000000003</v>
      </c>
      <c r="Y270" s="140">
        <v>3.1</v>
      </c>
      <c r="Z270" s="140">
        <v>3.5999999999999996</v>
      </c>
      <c r="AA270" s="140">
        <v>3.2</v>
      </c>
      <c r="AB270" s="140">
        <v>2.6</v>
      </c>
      <c r="AC270" s="140">
        <v>2.5</v>
      </c>
      <c r="AD270" s="98"/>
      <c r="AE270" s="62"/>
      <c r="AF270" s="62"/>
    </row>
    <row r="271" spans="1:33">
      <c r="A271" s="202"/>
      <c r="B271" s="216"/>
      <c r="C271" s="162" t="s">
        <v>38</v>
      </c>
      <c r="D271" s="162" t="s">
        <v>39</v>
      </c>
      <c r="E271" s="117">
        <f t="shared" ref="E271:AC271" si="123">SQRT(POWER(E269,2)+POWER(E270,2))/E268/1.73</f>
        <v>24.054942984774144</v>
      </c>
      <c r="F271" s="117">
        <f t="shared" si="123"/>
        <v>18.392950955719442</v>
      </c>
      <c r="G271" s="117">
        <f t="shared" si="123"/>
        <v>19.583457592741681</v>
      </c>
      <c r="H271" s="117">
        <f t="shared" si="123"/>
        <v>17.914412967990444</v>
      </c>
      <c r="I271" s="117">
        <f t="shared" si="123"/>
        <v>30.484137441804894</v>
      </c>
      <c r="J271" s="117">
        <f t="shared" si="123"/>
        <v>39.999676315974597</v>
      </c>
      <c r="K271" s="117">
        <f t="shared" si="123"/>
        <v>35.71791316308552</v>
      </c>
      <c r="L271" s="117">
        <f t="shared" si="123"/>
        <v>30.78577389806841</v>
      </c>
      <c r="M271" s="117">
        <f t="shared" si="123"/>
        <v>28.342125656672522</v>
      </c>
      <c r="N271" s="117">
        <f t="shared" si="123"/>
        <v>32.698898797340597</v>
      </c>
      <c r="O271" s="117">
        <f t="shared" si="123"/>
        <v>31.58266666130552</v>
      </c>
      <c r="P271" s="117">
        <f t="shared" si="123"/>
        <v>33.23196745098867</v>
      </c>
      <c r="Q271" s="117">
        <f t="shared" si="123"/>
        <v>41.874613355548746</v>
      </c>
      <c r="R271" s="117">
        <f t="shared" si="123"/>
        <v>33.84342466659988</v>
      </c>
      <c r="S271" s="117">
        <f t="shared" si="123"/>
        <v>37.745543024881435</v>
      </c>
      <c r="T271" s="117">
        <f t="shared" si="123"/>
        <v>38.438763088863787</v>
      </c>
      <c r="U271" s="117">
        <f t="shared" si="123"/>
        <v>42.32722850734541</v>
      </c>
      <c r="V271" s="117">
        <f t="shared" si="123"/>
        <v>33.4486849923221</v>
      </c>
      <c r="W271" s="117">
        <f t="shared" si="123"/>
        <v>33.84342466659988</v>
      </c>
      <c r="X271" s="117">
        <f t="shared" si="123"/>
        <v>28.18215487597023</v>
      </c>
      <c r="Y271" s="117">
        <f t="shared" si="123"/>
        <v>33.394324790250394</v>
      </c>
      <c r="Z271" s="117">
        <f t="shared" si="123"/>
        <v>39.505879617777815</v>
      </c>
      <c r="AA271" s="117">
        <f t="shared" si="123"/>
        <v>39.577439927453618</v>
      </c>
      <c r="AB271" s="117">
        <f t="shared" si="123"/>
        <v>27.426207647358051</v>
      </c>
      <c r="AC271" s="117">
        <f t="shared" si="123"/>
        <v>22.830997983219067</v>
      </c>
      <c r="AD271" s="98"/>
      <c r="AE271" s="62"/>
      <c r="AF271" s="62"/>
    </row>
    <row r="272" spans="1:33">
      <c r="A272" s="202"/>
      <c r="B272" s="216"/>
      <c r="C272" s="162" t="s">
        <v>40</v>
      </c>
      <c r="D272" s="162"/>
      <c r="E272" s="118">
        <f t="shared" ref="E272:AC272" si="124">E270/E269</f>
        <v>0.1333333333333333</v>
      </c>
      <c r="F272" s="118">
        <f t="shared" si="124"/>
        <v>0.14285714285714285</v>
      </c>
      <c r="G272" s="118">
        <f t="shared" si="124"/>
        <v>0.19548872180451127</v>
      </c>
      <c r="H272" s="118">
        <f t="shared" si="124"/>
        <v>0.18032786885245899</v>
      </c>
      <c r="I272" s="118">
        <f t="shared" si="124"/>
        <v>9.5238095238095233E-2</v>
      </c>
      <c r="J272" s="118">
        <f t="shared" si="124"/>
        <v>7.6086956521739135E-2</v>
      </c>
      <c r="K272" s="118">
        <f t="shared" si="124"/>
        <v>9.7560975609756087E-2</v>
      </c>
      <c r="L272" s="118">
        <f t="shared" si="124"/>
        <v>9.9056603773584911E-2</v>
      </c>
      <c r="M272" s="118">
        <f t="shared" si="124"/>
        <v>0.1076923076923077</v>
      </c>
      <c r="N272" s="118">
        <f t="shared" si="124"/>
        <v>0.10666666666666666</v>
      </c>
      <c r="O272" s="118">
        <f t="shared" si="124"/>
        <v>0.11981566820276499</v>
      </c>
      <c r="P272" s="118">
        <f t="shared" si="124"/>
        <v>0.13157894736842105</v>
      </c>
      <c r="Q272" s="118">
        <f t="shared" si="124"/>
        <v>0.11111111111111113</v>
      </c>
      <c r="R272" s="118">
        <f t="shared" si="124"/>
        <v>0.13793103448275862</v>
      </c>
      <c r="S272" s="118">
        <f t="shared" si="124"/>
        <v>9.6153846153846159E-2</v>
      </c>
      <c r="T272" s="118">
        <f t="shared" si="124"/>
        <v>8.6792452830188674E-2</v>
      </c>
      <c r="U272" s="118">
        <f t="shared" si="124"/>
        <v>7.8767123287671229E-2</v>
      </c>
      <c r="V272" s="118">
        <f t="shared" si="124"/>
        <v>0.11304347826086956</v>
      </c>
      <c r="W272" s="118">
        <f t="shared" si="124"/>
        <v>0.13793103448275862</v>
      </c>
      <c r="X272" s="118">
        <f t="shared" si="124"/>
        <v>0.1450777202072539</v>
      </c>
      <c r="Y272" s="118">
        <f t="shared" si="124"/>
        <v>0.13537117903930129</v>
      </c>
      <c r="Z272" s="118">
        <f t="shared" si="124"/>
        <v>0.13284132841328411</v>
      </c>
      <c r="AA272" s="118">
        <f t="shared" si="124"/>
        <v>0.11764705882352941</v>
      </c>
      <c r="AB272" s="118">
        <f t="shared" si="124"/>
        <v>0.13829787234042554</v>
      </c>
      <c r="AC272" s="118">
        <f t="shared" si="124"/>
        <v>0.16025641025641027</v>
      </c>
      <c r="AD272" s="98"/>
      <c r="AE272" s="62"/>
      <c r="AF272" s="62"/>
    </row>
    <row r="273" spans="1:34" ht="15.75" thickBot="1">
      <c r="A273" s="203"/>
      <c r="B273" s="217"/>
      <c r="C273" s="163" t="s">
        <v>41</v>
      </c>
      <c r="D273" s="163"/>
      <c r="E273" s="119">
        <f t="shared" ref="E273:AC273" si="125">COS(ATAN(E272))</f>
        <v>0.99122790068263467</v>
      </c>
      <c r="F273" s="119">
        <f t="shared" si="125"/>
        <v>0.98994949366116658</v>
      </c>
      <c r="G273" s="119">
        <f t="shared" si="125"/>
        <v>0.9814228712254689</v>
      </c>
      <c r="H273" s="119">
        <f t="shared" si="125"/>
        <v>0.98412701744509723</v>
      </c>
      <c r="I273" s="119">
        <f t="shared" si="125"/>
        <v>0.99549547259395221</v>
      </c>
      <c r="J273" s="119">
        <f t="shared" si="125"/>
        <v>0.9971178953679497</v>
      </c>
      <c r="K273" s="119">
        <f t="shared" si="125"/>
        <v>0.99527463392561599</v>
      </c>
      <c r="L273" s="119">
        <f t="shared" si="125"/>
        <v>0.99512970671856971</v>
      </c>
      <c r="M273" s="119">
        <f t="shared" si="125"/>
        <v>0.99425114025669159</v>
      </c>
      <c r="N273" s="119">
        <f t="shared" si="125"/>
        <v>0.99435920055192883</v>
      </c>
      <c r="O273" s="119">
        <f t="shared" si="125"/>
        <v>0.99289847305103784</v>
      </c>
      <c r="P273" s="119">
        <f t="shared" si="125"/>
        <v>0.99145429554254383</v>
      </c>
      <c r="Q273" s="119">
        <f t="shared" si="125"/>
        <v>0.9938837346736189</v>
      </c>
      <c r="R273" s="119">
        <f t="shared" si="125"/>
        <v>0.99062112924347479</v>
      </c>
      <c r="S273" s="119">
        <f t="shared" si="125"/>
        <v>0.99540902910028106</v>
      </c>
      <c r="T273" s="119">
        <f t="shared" si="125"/>
        <v>0.99625468174744081</v>
      </c>
      <c r="U273" s="119">
        <f t="shared" si="125"/>
        <v>0.99691223073074064</v>
      </c>
      <c r="V273" s="119">
        <f t="shared" si="125"/>
        <v>0.99367117802336591</v>
      </c>
      <c r="W273" s="119">
        <f t="shared" si="125"/>
        <v>0.99062112924347479</v>
      </c>
      <c r="X273" s="119">
        <f t="shared" si="125"/>
        <v>0.9896394911300922</v>
      </c>
      <c r="Y273" s="119">
        <f t="shared" si="125"/>
        <v>0.99096136115902023</v>
      </c>
      <c r="Z273" s="119">
        <f t="shared" si="125"/>
        <v>0.99129167834956033</v>
      </c>
      <c r="AA273" s="119">
        <f t="shared" si="125"/>
        <v>0.99315060432287616</v>
      </c>
      <c r="AB273" s="119">
        <f t="shared" si="125"/>
        <v>0.99057187953656101</v>
      </c>
      <c r="AC273" s="119">
        <f t="shared" si="125"/>
        <v>0.98740110343514464</v>
      </c>
      <c r="AD273" s="120"/>
      <c r="AE273" s="62"/>
      <c r="AF273" s="62"/>
    </row>
    <row r="274" spans="1:34">
      <c r="A274" s="201" t="s">
        <v>174</v>
      </c>
      <c r="B274" s="215" t="s">
        <v>165</v>
      </c>
      <c r="C274" s="161" t="s">
        <v>31</v>
      </c>
      <c r="D274" s="161" t="s">
        <v>32</v>
      </c>
      <c r="E274" s="113">
        <v>0.4</v>
      </c>
      <c r="F274" s="113">
        <v>0.4</v>
      </c>
      <c r="G274" s="113">
        <v>0.4</v>
      </c>
      <c r="H274" s="113">
        <v>0.4</v>
      </c>
      <c r="I274" s="113">
        <v>0.4</v>
      </c>
      <c r="J274" s="113">
        <v>0.4</v>
      </c>
      <c r="K274" s="113">
        <v>0.4</v>
      </c>
      <c r="L274" s="113">
        <v>0.4</v>
      </c>
      <c r="M274" s="113">
        <v>0.4</v>
      </c>
      <c r="N274" s="113">
        <v>0.4</v>
      </c>
      <c r="O274" s="113">
        <v>0.4</v>
      </c>
      <c r="P274" s="113">
        <v>0.4</v>
      </c>
      <c r="Q274" s="113">
        <v>0.4</v>
      </c>
      <c r="R274" s="113">
        <v>0.4</v>
      </c>
      <c r="S274" s="113">
        <v>0.4</v>
      </c>
      <c r="T274" s="113">
        <v>0.4</v>
      </c>
      <c r="U274" s="113">
        <v>0.4</v>
      </c>
      <c r="V274" s="113">
        <v>0.4</v>
      </c>
      <c r="W274" s="113">
        <v>0.4</v>
      </c>
      <c r="X274" s="113">
        <v>0.4</v>
      </c>
      <c r="Y274" s="113">
        <v>0.4</v>
      </c>
      <c r="Z274" s="113">
        <v>0.4</v>
      </c>
      <c r="AA274" s="113">
        <v>0.4</v>
      </c>
      <c r="AB274" s="113">
        <v>0.4</v>
      </c>
      <c r="AC274" s="113">
        <v>0.4</v>
      </c>
      <c r="AD274" s="114"/>
      <c r="AE274" s="193"/>
      <c r="AF274" s="194"/>
      <c r="AG274" s="194"/>
    </row>
    <row r="275" spans="1:34">
      <c r="A275" s="202"/>
      <c r="B275" s="216"/>
      <c r="C275" s="162" t="s">
        <v>34</v>
      </c>
      <c r="D275" s="162" t="s">
        <v>46</v>
      </c>
      <c r="E275" s="139">
        <v>40.200000000000003</v>
      </c>
      <c r="F275" s="139">
        <v>30</v>
      </c>
      <c r="G275" s="139">
        <v>29.25</v>
      </c>
      <c r="H275" s="139">
        <v>34.200000000000003</v>
      </c>
      <c r="I275" s="139">
        <v>49.35</v>
      </c>
      <c r="J275" s="139">
        <v>58.050000000000004</v>
      </c>
      <c r="K275" s="139">
        <v>59.85</v>
      </c>
      <c r="L275" s="139">
        <v>66.75</v>
      </c>
      <c r="M275" s="139">
        <v>63</v>
      </c>
      <c r="N275" s="139">
        <v>62.099999999999994</v>
      </c>
      <c r="O275" s="139">
        <v>73.650000000000006</v>
      </c>
      <c r="P275" s="139">
        <v>76.95</v>
      </c>
      <c r="Q275" s="139">
        <v>70.5</v>
      </c>
      <c r="R275" s="139">
        <v>67.95</v>
      </c>
      <c r="S275" s="139">
        <v>64.8</v>
      </c>
      <c r="T275" s="139">
        <v>65.400000000000006</v>
      </c>
      <c r="U275" s="139">
        <v>73.8</v>
      </c>
      <c r="V275" s="139">
        <v>79.5</v>
      </c>
      <c r="W275" s="139">
        <v>65.55</v>
      </c>
      <c r="X275" s="139">
        <v>62.55</v>
      </c>
      <c r="Y275" s="139">
        <v>70.5</v>
      </c>
      <c r="Z275" s="139">
        <v>87.75</v>
      </c>
      <c r="AA275" s="139">
        <v>70.349999999999994</v>
      </c>
      <c r="AB275" s="139">
        <v>48.300000000000004</v>
      </c>
      <c r="AC275" s="139">
        <v>36.75</v>
      </c>
      <c r="AD275" s="122"/>
      <c r="AE275" s="193"/>
      <c r="AF275" s="194"/>
      <c r="AG275" s="194"/>
    </row>
    <row r="276" spans="1:34">
      <c r="A276" s="202"/>
      <c r="B276" s="216"/>
      <c r="C276" s="162" t="s">
        <v>36</v>
      </c>
      <c r="D276" s="162" t="s">
        <v>48</v>
      </c>
      <c r="E276" s="140">
        <v>10.200000000000001</v>
      </c>
      <c r="F276" s="140">
        <v>9.9</v>
      </c>
      <c r="G276" s="140">
        <v>9.4499999999999993</v>
      </c>
      <c r="H276" s="140">
        <v>9.3000000000000007</v>
      </c>
      <c r="I276" s="140">
        <v>8.85</v>
      </c>
      <c r="J276" s="140">
        <v>9.4499999999999993</v>
      </c>
      <c r="K276" s="140">
        <v>8.85</v>
      </c>
      <c r="L276" s="140">
        <v>8.85</v>
      </c>
      <c r="M276" s="140">
        <v>9.4499999999999993</v>
      </c>
      <c r="N276" s="140">
        <v>10.500000000000002</v>
      </c>
      <c r="O276" s="140">
        <v>10.200000000000001</v>
      </c>
      <c r="P276" s="140">
        <v>10.649999999999999</v>
      </c>
      <c r="Q276" s="140">
        <v>10.500000000000002</v>
      </c>
      <c r="R276" s="140">
        <v>11.25</v>
      </c>
      <c r="S276" s="140">
        <v>11.25</v>
      </c>
      <c r="T276" s="140">
        <v>11.1</v>
      </c>
      <c r="U276" s="140">
        <v>12.3</v>
      </c>
      <c r="V276" s="140">
        <v>13.799999999999999</v>
      </c>
      <c r="W276" s="140">
        <v>13.5</v>
      </c>
      <c r="X276" s="140">
        <v>12.899999999999999</v>
      </c>
      <c r="Y276" s="140">
        <v>13.049999999999999</v>
      </c>
      <c r="Z276" s="140">
        <v>12.750000000000002</v>
      </c>
      <c r="AA276" s="140">
        <v>11.4</v>
      </c>
      <c r="AB276" s="140">
        <v>10.050000000000001</v>
      </c>
      <c r="AC276" s="140">
        <v>10.799999999999999</v>
      </c>
      <c r="AD276" s="98"/>
      <c r="AE276" s="62"/>
      <c r="AF276" s="62"/>
    </row>
    <row r="277" spans="1:34">
      <c r="A277" s="202"/>
      <c r="B277" s="216"/>
      <c r="C277" s="162" t="s">
        <v>38</v>
      </c>
      <c r="D277" s="162" t="s">
        <v>39</v>
      </c>
      <c r="E277" s="117">
        <f t="shared" ref="E277:AC277" si="126">SQRT(POWER(E275,2)+POWER(E276,2))/E274/1.73</f>
        <v>59.933305174978464</v>
      </c>
      <c r="F277" s="117">
        <f t="shared" si="126"/>
        <v>45.652162239451748</v>
      </c>
      <c r="G277" s="117">
        <f t="shared" si="126"/>
        <v>44.420023763422705</v>
      </c>
      <c r="H277" s="117">
        <f t="shared" si="126"/>
        <v>51.216653651717913</v>
      </c>
      <c r="I277" s="117">
        <f t="shared" si="126"/>
        <v>72.452690162647542</v>
      </c>
      <c r="J277" s="117">
        <f t="shared" si="126"/>
        <v>84.991555576789452</v>
      </c>
      <c r="K277" s="117">
        <f t="shared" si="126"/>
        <v>87.428880229584735</v>
      </c>
      <c r="L277" s="117">
        <f t="shared" si="126"/>
        <v>97.303655394864691</v>
      </c>
      <c r="M277" s="117">
        <f t="shared" si="126"/>
        <v>92.058970391464655</v>
      </c>
      <c r="N277" s="117">
        <f t="shared" si="126"/>
        <v>91.013621146439263</v>
      </c>
      <c r="O277" s="117">
        <f t="shared" si="126"/>
        <v>107.44647242619853</v>
      </c>
      <c r="P277" s="117">
        <f t="shared" si="126"/>
        <v>112.25938216034842</v>
      </c>
      <c r="Q277" s="117">
        <f t="shared" si="126"/>
        <v>103.00235003338197</v>
      </c>
      <c r="R277" s="117">
        <f t="shared" si="126"/>
        <v>99.53034026415429</v>
      </c>
      <c r="S277" s="117">
        <f t="shared" si="126"/>
        <v>95.042359469632004</v>
      </c>
      <c r="T277" s="117">
        <f t="shared" si="126"/>
        <v>95.860238046843705</v>
      </c>
      <c r="U277" s="117">
        <f t="shared" si="126"/>
        <v>108.11846694027182</v>
      </c>
      <c r="V277" s="117">
        <f t="shared" si="126"/>
        <v>116.60237978746675</v>
      </c>
      <c r="W277" s="117">
        <f t="shared" si="126"/>
        <v>96.71347363298338</v>
      </c>
      <c r="X277" s="117">
        <f t="shared" si="126"/>
        <v>92.292434085112333</v>
      </c>
      <c r="Y277" s="117">
        <f t="shared" si="126"/>
        <v>103.60931561399646</v>
      </c>
      <c r="Z277" s="117">
        <f t="shared" si="126"/>
        <v>128.13792500994592</v>
      </c>
      <c r="AA277" s="117">
        <f t="shared" si="126"/>
        <v>102.98797979257978</v>
      </c>
      <c r="AB277" s="117">
        <f t="shared" si="126"/>
        <v>71.292624342278742</v>
      </c>
      <c r="AC277" s="117">
        <f t="shared" si="126"/>
        <v>55.352715920824998</v>
      </c>
      <c r="AD277" s="98"/>
      <c r="AE277" s="62"/>
      <c r="AF277" s="62"/>
    </row>
    <row r="278" spans="1:34">
      <c r="A278" s="202"/>
      <c r="B278" s="216"/>
      <c r="C278" s="162" t="s">
        <v>40</v>
      </c>
      <c r="D278" s="162"/>
      <c r="E278" s="118">
        <f t="shared" ref="E278:AC278" si="127">E276/E275</f>
        <v>0.2537313432835821</v>
      </c>
      <c r="F278" s="118">
        <f t="shared" si="127"/>
        <v>0.33</v>
      </c>
      <c r="G278" s="118">
        <f t="shared" si="127"/>
        <v>0.32307692307692304</v>
      </c>
      <c r="H278" s="118">
        <f t="shared" si="127"/>
        <v>0.27192982456140352</v>
      </c>
      <c r="I278" s="118">
        <f t="shared" si="127"/>
        <v>0.17933130699088146</v>
      </c>
      <c r="J278" s="118">
        <f t="shared" si="127"/>
        <v>0.16279069767441859</v>
      </c>
      <c r="K278" s="118">
        <f t="shared" si="127"/>
        <v>0.14786967418546365</v>
      </c>
      <c r="L278" s="118">
        <f t="shared" si="127"/>
        <v>0.13258426966292133</v>
      </c>
      <c r="M278" s="118">
        <f t="shared" si="127"/>
        <v>0.15</v>
      </c>
      <c r="N278" s="118">
        <f t="shared" si="127"/>
        <v>0.16908212560386479</v>
      </c>
      <c r="O278" s="118">
        <f t="shared" si="127"/>
        <v>0.1384928716904277</v>
      </c>
      <c r="P278" s="118">
        <f t="shared" si="127"/>
        <v>0.138401559454191</v>
      </c>
      <c r="Q278" s="118">
        <f t="shared" si="127"/>
        <v>0.14893617021276598</v>
      </c>
      <c r="R278" s="118">
        <f t="shared" si="127"/>
        <v>0.16556291390728475</v>
      </c>
      <c r="S278" s="118">
        <f t="shared" si="127"/>
        <v>0.1736111111111111</v>
      </c>
      <c r="T278" s="118">
        <f t="shared" si="127"/>
        <v>0.16972477064220182</v>
      </c>
      <c r="U278" s="118">
        <f t="shared" si="127"/>
        <v>0.16666666666666669</v>
      </c>
      <c r="V278" s="118">
        <f t="shared" si="127"/>
        <v>0.17358490566037735</v>
      </c>
      <c r="W278" s="118">
        <f t="shared" si="127"/>
        <v>0.20594965675057209</v>
      </c>
      <c r="X278" s="118">
        <f t="shared" si="127"/>
        <v>0.20623501199040767</v>
      </c>
      <c r="Y278" s="118">
        <f t="shared" si="127"/>
        <v>0.18510638297872339</v>
      </c>
      <c r="Z278" s="118">
        <f t="shared" si="127"/>
        <v>0.14529914529914531</v>
      </c>
      <c r="AA278" s="118">
        <f t="shared" si="127"/>
        <v>0.16204690831556506</v>
      </c>
      <c r="AB278" s="118">
        <f t="shared" si="127"/>
        <v>0.20807453416149069</v>
      </c>
      <c r="AC278" s="118">
        <f t="shared" si="127"/>
        <v>0.29387755102040813</v>
      </c>
      <c r="AD278" s="98"/>
      <c r="AE278" s="62"/>
      <c r="AF278" s="62"/>
    </row>
    <row r="279" spans="1:34" ht="15.75" thickBot="1">
      <c r="A279" s="203"/>
      <c r="B279" s="217"/>
      <c r="C279" s="163" t="s">
        <v>41</v>
      </c>
      <c r="D279" s="163"/>
      <c r="E279" s="119">
        <f t="shared" ref="E279:AC279" si="128">COS(ATAN(E278))</f>
        <v>0.96928553130064921</v>
      </c>
      <c r="F279" s="119">
        <f t="shared" si="128"/>
        <v>0.94962864910273292</v>
      </c>
      <c r="G279" s="119">
        <f t="shared" si="128"/>
        <v>0.9515705428769603</v>
      </c>
      <c r="H279" s="119">
        <f t="shared" si="128"/>
        <v>0.96495889118404676</v>
      </c>
      <c r="I279" s="119">
        <f t="shared" si="128"/>
        <v>0.984297874125039</v>
      </c>
      <c r="J279" s="119">
        <f t="shared" si="128"/>
        <v>0.98700726993051058</v>
      </c>
      <c r="K279" s="119">
        <f t="shared" si="128"/>
        <v>0.98924336076641051</v>
      </c>
      <c r="L279" s="119">
        <f t="shared" si="128"/>
        <v>0.99132491149294588</v>
      </c>
      <c r="M279" s="119">
        <f t="shared" si="128"/>
        <v>0.98893635286829751</v>
      </c>
      <c r="N279" s="119">
        <f t="shared" si="128"/>
        <v>0.98600498763447431</v>
      </c>
      <c r="O279" s="119">
        <f t="shared" si="128"/>
        <v>0.99054564970715087</v>
      </c>
      <c r="P279" s="119">
        <f t="shared" si="128"/>
        <v>0.99055793667636183</v>
      </c>
      <c r="Q279" s="119">
        <f t="shared" si="128"/>
        <v>0.98909017788181741</v>
      </c>
      <c r="R279" s="119">
        <f t="shared" si="128"/>
        <v>0.98656993794947778</v>
      </c>
      <c r="S279" s="119">
        <f t="shared" si="128"/>
        <v>0.98526192972966198</v>
      </c>
      <c r="T279" s="119">
        <f t="shared" si="128"/>
        <v>0.98590064499994234</v>
      </c>
      <c r="U279" s="119">
        <f t="shared" si="128"/>
        <v>0.98639392383214375</v>
      </c>
      <c r="V279" s="119">
        <f t="shared" si="128"/>
        <v>0.9852662807824818</v>
      </c>
      <c r="W279" s="119">
        <f t="shared" si="128"/>
        <v>0.97944402126929886</v>
      </c>
      <c r="X279" s="119">
        <f t="shared" si="128"/>
        <v>0.97938876904087879</v>
      </c>
      <c r="Y279" s="119">
        <f t="shared" si="128"/>
        <v>0.98329587559789189</v>
      </c>
      <c r="Z279" s="119">
        <f t="shared" si="128"/>
        <v>0.98960833314305918</v>
      </c>
      <c r="AA279" s="119">
        <f t="shared" si="128"/>
        <v>0.98712344795705287</v>
      </c>
      <c r="AB279" s="119">
        <f t="shared" si="128"/>
        <v>0.97903097978509224</v>
      </c>
      <c r="AC279" s="119">
        <f t="shared" si="128"/>
        <v>0.95942783534140696</v>
      </c>
      <c r="AD279" s="120"/>
      <c r="AE279" s="62"/>
      <c r="AF279" s="62"/>
    </row>
    <row r="280" spans="1:34">
      <c r="A280" s="201" t="s">
        <v>173</v>
      </c>
      <c r="B280" s="204" t="s">
        <v>163</v>
      </c>
      <c r="C280" s="161" t="s">
        <v>31</v>
      </c>
      <c r="D280" s="161" t="s">
        <v>32</v>
      </c>
      <c r="E280" s="113">
        <v>0.4</v>
      </c>
      <c r="F280" s="113">
        <v>0.4</v>
      </c>
      <c r="G280" s="113">
        <v>0.4</v>
      </c>
      <c r="H280" s="113">
        <v>0.4</v>
      </c>
      <c r="I280" s="113">
        <v>0.4</v>
      </c>
      <c r="J280" s="113">
        <v>0.4</v>
      </c>
      <c r="K280" s="113">
        <v>0.4</v>
      </c>
      <c r="L280" s="113">
        <v>0.4</v>
      </c>
      <c r="M280" s="113">
        <v>0.4</v>
      </c>
      <c r="N280" s="113">
        <v>0.4</v>
      </c>
      <c r="O280" s="113">
        <v>0.4</v>
      </c>
      <c r="P280" s="113">
        <v>0.4</v>
      </c>
      <c r="Q280" s="113">
        <v>0.4</v>
      </c>
      <c r="R280" s="113">
        <v>0.4</v>
      </c>
      <c r="S280" s="113">
        <v>0.4</v>
      </c>
      <c r="T280" s="113">
        <v>0.4</v>
      </c>
      <c r="U280" s="113">
        <v>0.4</v>
      </c>
      <c r="V280" s="113">
        <v>0.4</v>
      </c>
      <c r="W280" s="113">
        <v>0.4</v>
      </c>
      <c r="X280" s="113">
        <v>0.4</v>
      </c>
      <c r="Y280" s="113">
        <v>0.4</v>
      </c>
      <c r="Z280" s="113">
        <v>0.4</v>
      </c>
      <c r="AA280" s="113">
        <v>0.4</v>
      </c>
      <c r="AB280" s="113">
        <v>0.4</v>
      </c>
      <c r="AC280" s="113">
        <v>0.4</v>
      </c>
      <c r="AD280" s="114"/>
      <c r="AE280" s="193"/>
      <c r="AF280" s="194"/>
      <c r="AG280" s="194"/>
    </row>
    <row r="281" spans="1:34">
      <c r="A281" s="202"/>
      <c r="B281" s="205"/>
      <c r="C281" s="162" t="s">
        <v>34</v>
      </c>
      <c r="D281" s="162" t="s">
        <v>46</v>
      </c>
      <c r="E281" s="139">
        <v>35.299999999999997</v>
      </c>
      <c r="F281" s="139">
        <v>28.1</v>
      </c>
      <c r="G281" s="139">
        <v>23.9</v>
      </c>
      <c r="H281" s="139">
        <v>24.9</v>
      </c>
      <c r="I281" s="139">
        <v>32.5</v>
      </c>
      <c r="J281" s="139">
        <v>46.2</v>
      </c>
      <c r="K281" s="139">
        <v>50.7</v>
      </c>
      <c r="L281" s="139">
        <v>56.8</v>
      </c>
      <c r="M281" s="139">
        <v>68.2</v>
      </c>
      <c r="N281" s="139">
        <v>61.199999999999996</v>
      </c>
      <c r="O281" s="139">
        <v>53.300000000000004</v>
      </c>
      <c r="P281" s="139">
        <v>54.6</v>
      </c>
      <c r="Q281" s="139">
        <v>51.300000000000004</v>
      </c>
      <c r="R281" s="139">
        <v>51.300000000000004</v>
      </c>
      <c r="S281" s="139">
        <v>51.9</v>
      </c>
      <c r="T281" s="139">
        <v>57.099999999999994</v>
      </c>
      <c r="U281" s="139">
        <v>61.7</v>
      </c>
      <c r="V281" s="139">
        <v>67.2</v>
      </c>
      <c r="W281" s="139">
        <v>60.6</v>
      </c>
      <c r="X281" s="139">
        <v>64.5</v>
      </c>
      <c r="Y281" s="139">
        <v>64.600000000000009</v>
      </c>
      <c r="Z281" s="139">
        <v>73</v>
      </c>
      <c r="AA281" s="139">
        <v>65.7</v>
      </c>
      <c r="AB281" s="139">
        <v>49.8</v>
      </c>
      <c r="AC281" s="139">
        <v>38.9</v>
      </c>
      <c r="AD281" s="122"/>
      <c r="AE281" s="193"/>
      <c r="AF281" s="194"/>
      <c r="AG281" s="194"/>
    </row>
    <row r="282" spans="1:34">
      <c r="A282" s="202"/>
      <c r="B282" s="205"/>
      <c r="C282" s="162" t="s">
        <v>36</v>
      </c>
      <c r="D282" s="162" t="s">
        <v>48</v>
      </c>
      <c r="E282" s="140">
        <v>8</v>
      </c>
      <c r="F282" s="140">
        <v>6.7</v>
      </c>
      <c r="G282" s="140">
        <v>6</v>
      </c>
      <c r="H282" s="140">
        <v>6.4</v>
      </c>
      <c r="I282" s="140">
        <v>6.5</v>
      </c>
      <c r="J282" s="140">
        <v>6.6000000000000005</v>
      </c>
      <c r="K282" s="140">
        <v>7.0000000000000009</v>
      </c>
      <c r="L282" s="140">
        <v>6.4</v>
      </c>
      <c r="M282" s="140">
        <v>8.1</v>
      </c>
      <c r="N282" s="140">
        <v>8.9</v>
      </c>
      <c r="O282" s="140">
        <v>9.5</v>
      </c>
      <c r="P282" s="140">
        <v>9.4</v>
      </c>
      <c r="Q282" s="140">
        <v>9.7000000000000011</v>
      </c>
      <c r="R282" s="140">
        <v>9.3000000000000007</v>
      </c>
      <c r="S282" s="140">
        <v>9.4</v>
      </c>
      <c r="T282" s="140">
        <v>9.8000000000000007</v>
      </c>
      <c r="U282" s="140">
        <v>10.8</v>
      </c>
      <c r="V282" s="140">
        <v>10.6</v>
      </c>
      <c r="W282" s="140">
        <v>10.9</v>
      </c>
      <c r="X282" s="140">
        <v>11.1</v>
      </c>
      <c r="Y282" s="140">
        <v>10.9</v>
      </c>
      <c r="Z282" s="140">
        <v>11</v>
      </c>
      <c r="AA282" s="140">
        <v>10.5</v>
      </c>
      <c r="AB282" s="140">
        <v>8.6999999999999993</v>
      </c>
      <c r="AC282" s="140">
        <v>8.4</v>
      </c>
      <c r="AD282" s="98"/>
      <c r="AE282" s="62"/>
      <c r="AF282" s="62"/>
    </row>
    <row r="283" spans="1:34">
      <c r="A283" s="202"/>
      <c r="B283" s="205"/>
      <c r="C283" s="162" t="s">
        <v>38</v>
      </c>
      <c r="D283" s="162" t="s">
        <v>39</v>
      </c>
      <c r="E283" s="117">
        <f t="shared" ref="E283:AC283" si="129">SQRT(POWER(E281,2)+POWER(E282,2))/E280/1.73</f>
        <v>52.305152345408956</v>
      </c>
      <c r="F283" s="117">
        <f t="shared" si="129"/>
        <v>41.745250941197362</v>
      </c>
      <c r="G283" s="117">
        <f t="shared" si="129"/>
        <v>35.609293987712213</v>
      </c>
      <c r="H283" s="117">
        <f t="shared" si="129"/>
        <v>37.152220845901233</v>
      </c>
      <c r="I283" s="117">
        <f t="shared" si="129"/>
        <v>47.895414506290606</v>
      </c>
      <c r="J283" s="117">
        <f t="shared" si="129"/>
        <v>67.440820170971293</v>
      </c>
      <c r="K283" s="117">
        <f t="shared" si="129"/>
        <v>73.960915445922183</v>
      </c>
      <c r="L283" s="117">
        <f t="shared" si="129"/>
        <v>82.600326834202306</v>
      </c>
      <c r="M283" s="117">
        <f t="shared" si="129"/>
        <v>99.24758282050594</v>
      </c>
      <c r="N283" s="117">
        <f t="shared" si="129"/>
        <v>89.369587770579244</v>
      </c>
      <c r="O283" s="117">
        <f t="shared" si="129"/>
        <v>78.236999557985854</v>
      </c>
      <c r="P283" s="117">
        <f t="shared" si="129"/>
        <v>80.062498558095413</v>
      </c>
      <c r="Q283" s="117">
        <f t="shared" si="129"/>
        <v>75.446536206688933</v>
      </c>
      <c r="R283" s="117">
        <f t="shared" si="129"/>
        <v>75.341283046793308</v>
      </c>
      <c r="S283" s="117">
        <f t="shared" si="129"/>
        <v>76.22020749604016</v>
      </c>
      <c r="T283" s="117">
        <f t="shared" si="129"/>
        <v>83.720920856901714</v>
      </c>
      <c r="U283" s="117">
        <f t="shared" si="129"/>
        <v>90.517467420286906</v>
      </c>
      <c r="V283" s="117">
        <f t="shared" si="129"/>
        <v>98.310513502137496</v>
      </c>
      <c r="W283" s="117">
        <f t="shared" si="129"/>
        <v>88.977568811914466</v>
      </c>
      <c r="X283" s="117">
        <f t="shared" si="129"/>
        <v>94.578247708924067</v>
      </c>
      <c r="Y283" s="117">
        <f t="shared" si="129"/>
        <v>94.672150946958268</v>
      </c>
      <c r="Z283" s="117">
        <f t="shared" si="129"/>
        <v>106.682247545039</v>
      </c>
      <c r="AA283" s="117">
        <f t="shared" si="129"/>
        <v>96.147038777013634</v>
      </c>
      <c r="AB283" s="117">
        <f t="shared" si="129"/>
        <v>73.055243222263144</v>
      </c>
      <c r="AC283" s="117">
        <f t="shared" si="129"/>
        <v>57.509548982151138</v>
      </c>
      <c r="AD283" s="98"/>
    </row>
    <row r="284" spans="1:34">
      <c r="A284" s="202"/>
      <c r="B284" s="205"/>
      <c r="C284" s="162" t="s">
        <v>40</v>
      </c>
      <c r="D284" s="162"/>
      <c r="E284" s="118">
        <f t="shared" ref="E284:AC284" si="130">E282/E281</f>
        <v>0.22662889518413601</v>
      </c>
      <c r="F284" s="118">
        <f t="shared" si="130"/>
        <v>0.2384341637010676</v>
      </c>
      <c r="G284" s="118">
        <f t="shared" si="130"/>
        <v>0.2510460251046025</v>
      </c>
      <c r="H284" s="118">
        <f t="shared" si="130"/>
        <v>0.25702811244979923</v>
      </c>
      <c r="I284" s="118">
        <f t="shared" si="130"/>
        <v>0.2</v>
      </c>
      <c r="J284" s="118">
        <f t="shared" si="130"/>
        <v>0.14285714285714285</v>
      </c>
      <c r="K284" s="118">
        <f t="shared" si="130"/>
        <v>0.13806706114398423</v>
      </c>
      <c r="L284" s="118">
        <f t="shared" si="130"/>
        <v>0.11267605633802819</v>
      </c>
      <c r="M284" s="118">
        <f t="shared" si="130"/>
        <v>0.11876832844574779</v>
      </c>
      <c r="N284" s="118">
        <f t="shared" si="130"/>
        <v>0.1454248366013072</v>
      </c>
      <c r="O284" s="118">
        <f t="shared" si="130"/>
        <v>0.17823639774859285</v>
      </c>
      <c r="P284" s="118">
        <f t="shared" si="130"/>
        <v>0.17216117216117216</v>
      </c>
      <c r="Q284" s="118">
        <f t="shared" si="130"/>
        <v>0.18908382066276805</v>
      </c>
      <c r="R284" s="118">
        <f t="shared" si="130"/>
        <v>0.18128654970760233</v>
      </c>
      <c r="S284" s="118">
        <f t="shared" si="130"/>
        <v>0.1811175337186898</v>
      </c>
      <c r="T284" s="118">
        <f t="shared" si="130"/>
        <v>0.17162872154115591</v>
      </c>
      <c r="U284" s="118">
        <f t="shared" si="130"/>
        <v>0.17504051863857376</v>
      </c>
      <c r="V284" s="118">
        <f t="shared" si="130"/>
        <v>0.15773809523809523</v>
      </c>
      <c r="W284" s="118">
        <f t="shared" si="130"/>
        <v>0.17986798679867988</v>
      </c>
      <c r="X284" s="118">
        <f t="shared" si="130"/>
        <v>0.17209302325581394</v>
      </c>
      <c r="Y284" s="118">
        <f t="shared" si="130"/>
        <v>0.16873065015479874</v>
      </c>
      <c r="Z284" s="118">
        <f t="shared" si="130"/>
        <v>0.15068493150684931</v>
      </c>
      <c r="AA284" s="118">
        <f t="shared" si="130"/>
        <v>0.15981735159817351</v>
      </c>
      <c r="AB284" s="118">
        <f t="shared" si="130"/>
        <v>0.1746987951807229</v>
      </c>
      <c r="AC284" s="118">
        <f t="shared" si="130"/>
        <v>0.21593830334190234</v>
      </c>
      <c r="AD284" s="98"/>
    </row>
    <row r="285" spans="1:34" ht="15.75" thickBot="1">
      <c r="A285" s="203"/>
      <c r="B285" s="206"/>
      <c r="C285" s="163" t="s">
        <v>41</v>
      </c>
      <c r="D285" s="163"/>
      <c r="E285" s="119">
        <f t="shared" ref="E285:AC285" si="131">COS(ATAN(E284))</f>
        <v>0.97526837044226888</v>
      </c>
      <c r="F285" s="119">
        <f t="shared" si="131"/>
        <v>0.97273187969055852</v>
      </c>
      <c r="G285" s="119">
        <f t="shared" si="131"/>
        <v>0.96990331418121389</v>
      </c>
      <c r="H285" s="119">
        <f t="shared" si="131"/>
        <v>0.96851973153328463</v>
      </c>
      <c r="I285" s="119">
        <f t="shared" si="131"/>
        <v>0.98058067569092011</v>
      </c>
      <c r="J285" s="119">
        <f t="shared" si="131"/>
        <v>0.98994949366116658</v>
      </c>
      <c r="K285" s="119">
        <f t="shared" si="131"/>
        <v>0.99060288142764896</v>
      </c>
      <c r="L285" s="119">
        <f t="shared" si="131"/>
        <v>0.99371186533252409</v>
      </c>
      <c r="M285" s="119">
        <f t="shared" si="131"/>
        <v>0.99302079198280335</v>
      </c>
      <c r="N285" s="119">
        <f t="shared" si="131"/>
        <v>0.98959062657214125</v>
      </c>
      <c r="O285" s="119">
        <f t="shared" si="131"/>
        <v>0.98448460220150769</v>
      </c>
      <c r="P285" s="119">
        <f t="shared" si="131"/>
        <v>0.98550177080463097</v>
      </c>
      <c r="Q285" s="119">
        <f t="shared" si="131"/>
        <v>0.98258915126054713</v>
      </c>
      <c r="R285" s="119">
        <f t="shared" si="131"/>
        <v>0.98396184640014406</v>
      </c>
      <c r="S285" s="119">
        <f t="shared" si="131"/>
        <v>0.9839910236914069</v>
      </c>
      <c r="T285" s="119">
        <f t="shared" si="131"/>
        <v>0.98558938461854906</v>
      </c>
      <c r="U285" s="119">
        <f t="shared" si="131"/>
        <v>0.98502368937246232</v>
      </c>
      <c r="V285" s="119">
        <f t="shared" si="131"/>
        <v>0.98778679034652761</v>
      </c>
      <c r="W285" s="119">
        <f t="shared" si="131"/>
        <v>0.98420596903894986</v>
      </c>
      <c r="X285" s="119">
        <f t="shared" si="131"/>
        <v>0.98551299842653295</v>
      </c>
      <c r="Y285" s="119">
        <f t="shared" si="131"/>
        <v>0.98606190122765658</v>
      </c>
      <c r="Z285" s="119">
        <f t="shared" si="131"/>
        <v>0.98883677375875068</v>
      </c>
      <c r="AA285" s="119">
        <f t="shared" si="131"/>
        <v>0.98746875347855478</v>
      </c>
      <c r="AB285" s="119">
        <f t="shared" si="131"/>
        <v>0.98508080659081498</v>
      </c>
      <c r="AC285" s="119">
        <f t="shared" si="131"/>
        <v>0.97747024324285114</v>
      </c>
      <c r="AD285" s="120"/>
    </row>
    <row r="286" spans="1:34">
      <c r="A286" s="201" t="s">
        <v>172</v>
      </c>
      <c r="B286" s="204" t="s">
        <v>266</v>
      </c>
      <c r="C286" s="161" t="s">
        <v>31</v>
      </c>
      <c r="D286" s="161" t="s">
        <v>32</v>
      </c>
      <c r="E286" s="113">
        <v>6</v>
      </c>
      <c r="F286" s="113">
        <v>6</v>
      </c>
      <c r="G286" s="113">
        <v>6</v>
      </c>
      <c r="H286" s="113">
        <v>6</v>
      </c>
      <c r="I286" s="113">
        <v>6</v>
      </c>
      <c r="J286" s="113">
        <v>6</v>
      </c>
      <c r="K286" s="113">
        <v>6</v>
      </c>
      <c r="L286" s="113">
        <v>6</v>
      </c>
      <c r="M286" s="113">
        <v>6</v>
      </c>
      <c r="N286" s="113">
        <v>6</v>
      </c>
      <c r="O286" s="113">
        <v>6</v>
      </c>
      <c r="P286" s="113">
        <v>6</v>
      </c>
      <c r="Q286" s="113">
        <v>6</v>
      </c>
      <c r="R286" s="113">
        <v>6</v>
      </c>
      <c r="S286" s="113">
        <v>6</v>
      </c>
      <c r="T286" s="113">
        <v>6</v>
      </c>
      <c r="U286" s="113">
        <v>6</v>
      </c>
      <c r="V286" s="113">
        <v>6</v>
      </c>
      <c r="W286" s="113">
        <v>6</v>
      </c>
      <c r="X286" s="113">
        <v>6</v>
      </c>
      <c r="Y286" s="113">
        <v>6</v>
      </c>
      <c r="Z286" s="113">
        <v>6</v>
      </c>
      <c r="AA286" s="113">
        <v>6</v>
      </c>
      <c r="AB286" s="113">
        <v>6</v>
      </c>
      <c r="AC286" s="113">
        <v>6</v>
      </c>
      <c r="AD286" s="114"/>
      <c r="AE286" s="75" t="s">
        <v>388</v>
      </c>
      <c r="AF286" s="74" t="s">
        <v>389</v>
      </c>
    </row>
    <row r="287" spans="1:34">
      <c r="A287" s="202"/>
      <c r="B287" s="205"/>
      <c r="C287" s="162" t="s">
        <v>34</v>
      </c>
      <c r="D287" s="162" t="s">
        <v>46</v>
      </c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22"/>
      <c r="AE287" s="73">
        <f>SUM(E287:AC287)</f>
        <v>0</v>
      </c>
      <c r="AF287" s="76">
        <f>AE287*30</f>
        <v>0</v>
      </c>
      <c r="AH287" s="105">
        <v>2</v>
      </c>
    </row>
    <row r="288" spans="1:34">
      <c r="A288" s="202"/>
      <c r="B288" s="205"/>
      <c r="C288" s="162" t="s">
        <v>36</v>
      </c>
      <c r="D288" s="162" t="s">
        <v>48</v>
      </c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98"/>
      <c r="AE288" s="229" t="s">
        <v>287</v>
      </c>
      <c r="AF288" s="230"/>
    </row>
    <row r="289" spans="1:32">
      <c r="A289" s="202"/>
      <c r="B289" s="205"/>
      <c r="C289" s="162" t="s">
        <v>38</v>
      </c>
      <c r="D289" s="162" t="s">
        <v>39</v>
      </c>
      <c r="E289" s="117">
        <f t="shared" ref="E289:AC289" si="132">SQRT(POWER(E287,2)+POWER(E288,2))/E286/1.73</f>
        <v>0</v>
      </c>
      <c r="F289" s="117">
        <f t="shared" si="132"/>
        <v>0</v>
      </c>
      <c r="G289" s="117">
        <f t="shared" si="132"/>
        <v>0</v>
      </c>
      <c r="H289" s="117">
        <f t="shared" si="132"/>
        <v>0</v>
      </c>
      <c r="I289" s="117">
        <f t="shared" si="132"/>
        <v>0</v>
      </c>
      <c r="J289" s="117">
        <f t="shared" si="132"/>
        <v>0</v>
      </c>
      <c r="K289" s="117">
        <f t="shared" si="132"/>
        <v>0</v>
      </c>
      <c r="L289" s="117">
        <f t="shared" si="132"/>
        <v>0</v>
      </c>
      <c r="M289" s="117">
        <f t="shared" si="132"/>
        <v>0</v>
      </c>
      <c r="N289" s="117">
        <f t="shared" si="132"/>
        <v>0</v>
      </c>
      <c r="O289" s="117">
        <f t="shared" si="132"/>
        <v>0</v>
      </c>
      <c r="P289" s="117">
        <f t="shared" si="132"/>
        <v>0</v>
      </c>
      <c r="Q289" s="117">
        <f t="shared" si="132"/>
        <v>0</v>
      </c>
      <c r="R289" s="117">
        <f t="shared" si="132"/>
        <v>0</v>
      </c>
      <c r="S289" s="117">
        <f t="shared" si="132"/>
        <v>0</v>
      </c>
      <c r="T289" s="117">
        <f t="shared" si="132"/>
        <v>0</v>
      </c>
      <c r="U289" s="117">
        <f t="shared" si="132"/>
        <v>0</v>
      </c>
      <c r="V289" s="117">
        <f t="shared" si="132"/>
        <v>0</v>
      </c>
      <c r="W289" s="117">
        <f t="shared" si="132"/>
        <v>0</v>
      </c>
      <c r="X289" s="117">
        <f t="shared" si="132"/>
        <v>0</v>
      </c>
      <c r="Y289" s="117">
        <f t="shared" si="132"/>
        <v>0</v>
      </c>
      <c r="Z289" s="117">
        <f t="shared" si="132"/>
        <v>0</v>
      </c>
      <c r="AA289" s="117">
        <f t="shared" si="132"/>
        <v>0</v>
      </c>
      <c r="AB289" s="117">
        <f t="shared" si="132"/>
        <v>0</v>
      </c>
      <c r="AC289" s="117">
        <f t="shared" si="132"/>
        <v>0</v>
      </c>
      <c r="AD289" s="98"/>
      <c r="AE289" s="106"/>
      <c r="AF289" s="106"/>
    </row>
    <row r="290" spans="1:32">
      <c r="A290" s="202"/>
      <c r="B290" s="205"/>
      <c r="C290" s="162" t="s">
        <v>40</v>
      </c>
      <c r="D290" s="162"/>
      <c r="E290" s="118" t="e">
        <f t="shared" ref="E290:AC290" si="133">E288/E287</f>
        <v>#DIV/0!</v>
      </c>
      <c r="F290" s="118" t="e">
        <f t="shared" si="133"/>
        <v>#DIV/0!</v>
      </c>
      <c r="G290" s="118" t="e">
        <f t="shared" si="133"/>
        <v>#DIV/0!</v>
      </c>
      <c r="H290" s="118" t="e">
        <f t="shared" si="133"/>
        <v>#DIV/0!</v>
      </c>
      <c r="I290" s="118" t="e">
        <f t="shared" si="133"/>
        <v>#DIV/0!</v>
      </c>
      <c r="J290" s="118" t="e">
        <f t="shared" si="133"/>
        <v>#DIV/0!</v>
      </c>
      <c r="K290" s="118" t="e">
        <f t="shared" si="133"/>
        <v>#DIV/0!</v>
      </c>
      <c r="L290" s="118" t="e">
        <f t="shared" si="133"/>
        <v>#DIV/0!</v>
      </c>
      <c r="M290" s="118" t="e">
        <f t="shared" si="133"/>
        <v>#DIV/0!</v>
      </c>
      <c r="N290" s="118" t="e">
        <f t="shared" si="133"/>
        <v>#DIV/0!</v>
      </c>
      <c r="O290" s="118" t="e">
        <f t="shared" si="133"/>
        <v>#DIV/0!</v>
      </c>
      <c r="P290" s="118" t="e">
        <f t="shared" si="133"/>
        <v>#DIV/0!</v>
      </c>
      <c r="Q290" s="118" t="e">
        <f t="shared" si="133"/>
        <v>#DIV/0!</v>
      </c>
      <c r="R290" s="118" t="e">
        <f t="shared" si="133"/>
        <v>#DIV/0!</v>
      </c>
      <c r="S290" s="118" t="e">
        <f t="shared" si="133"/>
        <v>#DIV/0!</v>
      </c>
      <c r="T290" s="118" t="e">
        <f t="shared" si="133"/>
        <v>#DIV/0!</v>
      </c>
      <c r="U290" s="118" t="e">
        <f t="shared" si="133"/>
        <v>#DIV/0!</v>
      </c>
      <c r="V290" s="118" t="e">
        <f t="shared" si="133"/>
        <v>#DIV/0!</v>
      </c>
      <c r="W290" s="118" t="e">
        <f t="shared" si="133"/>
        <v>#DIV/0!</v>
      </c>
      <c r="X290" s="118" t="e">
        <f t="shared" si="133"/>
        <v>#DIV/0!</v>
      </c>
      <c r="Y290" s="118" t="e">
        <f t="shared" si="133"/>
        <v>#DIV/0!</v>
      </c>
      <c r="Z290" s="118" t="e">
        <f t="shared" si="133"/>
        <v>#DIV/0!</v>
      </c>
      <c r="AA290" s="118" t="e">
        <f t="shared" si="133"/>
        <v>#DIV/0!</v>
      </c>
      <c r="AB290" s="118" t="e">
        <f t="shared" si="133"/>
        <v>#DIV/0!</v>
      </c>
      <c r="AC290" s="118" t="e">
        <f t="shared" si="133"/>
        <v>#DIV/0!</v>
      </c>
      <c r="AD290" s="98"/>
    </row>
    <row r="291" spans="1:32" ht="15.75" thickBot="1">
      <c r="A291" s="203"/>
      <c r="B291" s="206"/>
      <c r="C291" s="163" t="s">
        <v>41</v>
      </c>
      <c r="D291" s="163"/>
      <c r="E291" s="119" t="e">
        <f t="shared" ref="E291:AC291" si="134">COS(ATAN(E290))</f>
        <v>#DIV/0!</v>
      </c>
      <c r="F291" s="119" t="e">
        <f t="shared" si="134"/>
        <v>#DIV/0!</v>
      </c>
      <c r="G291" s="119" t="e">
        <f t="shared" si="134"/>
        <v>#DIV/0!</v>
      </c>
      <c r="H291" s="119" t="e">
        <f t="shared" si="134"/>
        <v>#DIV/0!</v>
      </c>
      <c r="I291" s="119" t="e">
        <f t="shared" si="134"/>
        <v>#DIV/0!</v>
      </c>
      <c r="J291" s="119" t="e">
        <f t="shared" si="134"/>
        <v>#DIV/0!</v>
      </c>
      <c r="K291" s="119" t="e">
        <f t="shared" si="134"/>
        <v>#DIV/0!</v>
      </c>
      <c r="L291" s="119" t="e">
        <f t="shared" si="134"/>
        <v>#DIV/0!</v>
      </c>
      <c r="M291" s="119" t="e">
        <f t="shared" si="134"/>
        <v>#DIV/0!</v>
      </c>
      <c r="N291" s="119" t="e">
        <f t="shared" si="134"/>
        <v>#DIV/0!</v>
      </c>
      <c r="O291" s="119" t="e">
        <f t="shared" si="134"/>
        <v>#DIV/0!</v>
      </c>
      <c r="P291" s="119" t="e">
        <f t="shared" si="134"/>
        <v>#DIV/0!</v>
      </c>
      <c r="Q291" s="119" t="e">
        <f t="shared" si="134"/>
        <v>#DIV/0!</v>
      </c>
      <c r="R291" s="119" t="e">
        <f t="shared" si="134"/>
        <v>#DIV/0!</v>
      </c>
      <c r="S291" s="119" t="e">
        <f t="shared" si="134"/>
        <v>#DIV/0!</v>
      </c>
      <c r="T291" s="119" t="e">
        <f t="shared" si="134"/>
        <v>#DIV/0!</v>
      </c>
      <c r="U291" s="119" t="e">
        <f t="shared" si="134"/>
        <v>#DIV/0!</v>
      </c>
      <c r="V291" s="119" t="e">
        <f t="shared" si="134"/>
        <v>#DIV/0!</v>
      </c>
      <c r="W291" s="119" t="e">
        <f t="shared" si="134"/>
        <v>#DIV/0!</v>
      </c>
      <c r="X291" s="119" t="e">
        <f t="shared" si="134"/>
        <v>#DIV/0!</v>
      </c>
      <c r="Y291" s="119" t="e">
        <f t="shared" si="134"/>
        <v>#DIV/0!</v>
      </c>
      <c r="Z291" s="119" t="e">
        <f t="shared" si="134"/>
        <v>#DIV/0!</v>
      </c>
      <c r="AA291" s="119" t="e">
        <f t="shared" si="134"/>
        <v>#DIV/0!</v>
      </c>
      <c r="AB291" s="119" t="e">
        <f t="shared" si="134"/>
        <v>#DIV/0!</v>
      </c>
      <c r="AC291" s="119" t="e">
        <f t="shared" si="134"/>
        <v>#DIV/0!</v>
      </c>
      <c r="AD291" s="120"/>
    </row>
    <row r="292" spans="1:32" ht="15" customHeight="1">
      <c r="A292" s="201" t="s">
        <v>171</v>
      </c>
      <c r="B292" s="204" t="s">
        <v>162</v>
      </c>
      <c r="C292" s="161" t="s">
        <v>31</v>
      </c>
      <c r="D292" s="161" t="s">
        <v>32</v>
      </c>
      <c r="E292" s="113">
        <v>6</v>
      </c>
      <c r="F292" s="113">
        <v>6</v>
      </c>
      <c r="G292" s="113">
        <v>6</v>
      </c>
      <c r="H292" s="113">
        <v>6</v>
      </c>
      <c r="I292" s="113">
        <v>6</v>
      </c>
      <c r="J292" s="113">
        <v>6</v>
      </c>
      <c r="K292" s="113">
        <v>6</v>
      </c>
      <c r="L292" s="113">
        <v>6</v>
      </c>
      <c r="M292" s="113">
        <v>6</v>
      </c>
      <c r="N292" s="113">
        <v>6</v>
      </c>
      <c r="O292" s="113">
        <v>6</v>
      </c>
      <c r="P292" s="113">
        <v>6</v>
      </c>
      <c r="Q292" s="113">
        <v>6</v>
      </c>
      <c r="R292" s="113">
        <v>6</v>
      </c>
      <c r="S292" s="113">
        <v>6</v>
      </c>
      <c r="T292" s="113">
        <v>6</v>
      </c>
      <c r="U292" s="113">
        <v>6</v>
      </c>
      <c r="V292" s="113">
        <v>6</v>
      </c>
      <c r="W292" s="113">
        <v>6</v>
      </c>
      <c r="X292" s="113">
        <v>6</v>
      </c>
      <c r="Y292" s="113">
        <v>6</v>
      </c>
      <c r="Z292" s="113">
        <v>6</v>
      </c>
      <c r="AA292" s="113">
        <v>6</v>
      </c>
      <c r="AB292" s="113">
        <v>6</v>
      </c>
      <c r="AC292" s="113">
        <v>6</v>
      </c>
      <c r="AD292" s="114"/>
      <c r="AE292" s="75" t="s">
        <v>388</v>
      </c>
      <c r="AF292" s="74" t="s">
        <v>389</v>
      </c>
    </row>
    <row r="293" spans="1:32">
      <c r="A293" s="202"/>
      <c r="B293" s="205"/>
      <c r="C293" s="162" t="s">
        <v>34</v>
      </c>
      <c r="D293" s="162" t="s">
        <v>46</v>
      </c>
      <c r="E293" s="137">
        <v>10.71</v>
      </c>
      <c r="F293" s="137">
        <v>10.89</v>
      </c>
      <c r="G293" s="137">
        <v>11.07</v>
      </c>
      <c r="H293" s="137">
        <v>10.98</v>
      </c>
      <c r="I293" s="137">
        <v>10.71</v>
      </c>
      <c r="J293" s="137">
        <v>11.07</v>
      </c>
      <c r="K293" s="137">
        <v>10.98</v>
      </c>
      <c r="L293" s="137">
        <v>18.72</v>
      </c>
      <c r="M293" s="137">
        <v>46.349999999999994</v>
      </c>
      <c r="N293" s="137">
        <v>19.169999999999998</v>
      </c>
      <c r="O293" s="137">
        <v>48.15</v>
      </c>
      <c r="P293" s="137">
        <v>26.549999999999997</v>
      </c>
      <c r="Q293" s="137">
        <v>16.2</v>
      </c>
      <c r="R293" s="137">
        <v>46.71</v>
      </c>
      <c r="S293" s="137">
        <v>80.28</v>
      </c>
      <c r="T293" s="137">
        <v>47.79</v>
      </c>
      <c r="U293" s="137">
        <v>25.02</v>
      </c>
      <c r="V293" s="137">
        <v>12.239999999999998</v>
      </c>
      <c r="W293" s="137">
        <v>13.05</v>
      </c>
      <c r="X293" s="137">
        <v>12.780000000000001</v>
      </c>
      <c r="Y293" s="137">
        <v>15.39</v>
      </c>
      <c r="Z293" s="137">
        <v>11.7</v>
      </c>
      <c r="AA293" s="137">
        <v>11.34</v>
      </c>
      <c r="AB293" s="137">
        <v>10.89</v>
      </c>
      <c r="AC293" s="137">
        <v>11.07</v>
      </c>
      <c r="AD293" s="122"/>
      <c r="AE293" s="73">
        <f>SUM(E293:AC293)</f>
        <v>549.81000000000006</v>
      </c>
      <c r="AF293" s="72">
        <f>AE293*30</f>
        <v>16494.300000000003</v>
      </c>
    </row>
    <row r="294" spans="1:32">
      <c r="A294" s="202"/>
      <c r="B294" s="205"/>
      <c r="C294" s="162" t="s">
        <v>36</v>
      </c>
      <c r="D294" s="162" t="s">
        <v>48</v>
      </c>
      <c r="E294" s="137">
        <v>20.79</v>
      </c>
      <c r="F294" s="137">
        <v>21.69</v>
      </c>
      <c r="G294" s="137">
        <v>21.69</v>
      </c>
      <c r="H294" s="137">
        <v>21.060000000000002</v>
      </c>
      <c r="I294" s="137">
        <v>20.79</v>
      </c>
      <c r="J294" s="137">
        <v>21.060000000000002</v>
      </c>
      <c r="K294" s="137">
        <v>20.88</v>
      </c>
      <c r="L294" s="137">
        <v>24.75</v>
      </c>
      <c r="M294" s="137">
        <v>50.58</v>
      </c>
      <c r="N294" s="137">
        <v>28.62</v>
      </c>
      <c r="O294" s="137">
        <v>53.64</v>
      </c>
      <c r="P294" s="137">
        <v>36.989999999999995</v>
      </c>
      <c r="Q294" s="137">
        <v>25.02</v>
      </c>
      <c r="R294" s="137">
        <v>47.879999999999995</v>
      </c>
      <c r="S294" s="137">
        <v>77.760000000000005</v>
      </c>
      <c r="T294" s="137">
        <v>56.430000000000007</v>
      </c>
      <c r="U294" s="137">
        <v>28.529999999999998</v>
      </c>
      <c r="V294" s="137">
        <v>20.25</v>
      </c>
      <c r="W294" s="137">
        <v>20.52</v>
      </c>
      <c r="X294" s="137">
        <v>20.88</v>
      </c>
      <c r="Y294" s="137">
        <v>22.68</v>
      </c>
      <c r="Z294" s="137">
        <v>21.24</v>
      </c>
      <c r="AA294" s="137">
        <v>21.15</v>
      </c>
      <c r="AB294" s="137">
        <v>21.24</v>
      </c>
      <c r="AC294" s="137">
        <v>21.060000000000002</v>
      </c>
      <c r="AD294" s="98"/>
    </row>
    <row r="295" spans="1:32">
      <c r="A295" s="202"/>
      <c r="B295" s="205"/>
      <c r="C295" s="162" t="s">
        <v>38</v>
      </c>
      <c r="D295" s="162" t="s">
        <v>39</v>
      </c>
      <c r="E295" s="117">
        <f t="shared" ref="E295:AC295" si="135">SQRT(POWER(E293,2)+POWER(E294,2))/E292/1.73</f>
        <v>2.2530343066975855</v>
      </c>
      <c r="F295" s="117">
        <f t="shared" si="135"/>
        <v>2.3381806552898547</v>
      </c>
      <c r="G295" s="117">
        <f t="shared" si="135"/>
        <v>2.3460127029192916</v>
      </c>
      <c r="H295" s="117">
        <f t="shared" si="135"/>
        <v>2.2880975556132821</v>
      </c>
      <c r="I295" s="117">
        <f t="shared" si="135"/>
        <v>2.2530343066975855</v>
      </c>
      <c r="J295" s="117">
        <f t="shared" si="135"/>
        <v>2.2921188919137787</v>
      </c>
      <c r="K295" s="117">
        <f t="shared" si="135"/>
        <v>2.2727350486928777</v>
      </c>
      <c r="L295" s="117">
        <f t="shared" si="135"/>
        <v>2.9896200192109585</v>
      </c>
      <c r="M295" s="117">
        <f t="shared" si="135"/>
        <v>6.6093539339310654</v>
      </c>
      <c r="N295" s="117">
        <f t="shared" si="135"/>
        <v>3.3185899404349719</v>
      </c>
      <c r="O295" s="117">
        <f t="shared" si="135"/>
        <v>6.9442206816463665</v>
      </c>
      <c r="P295" s="117">
        <f t="shared" si="135"/>
        <v>4.386512075523477</v>
      </c>
      <c r="Q295" s="117">
        <f t="shared" si="135"/>
        <v>2.8715527325345347</v>
      </c>
      <c r="R295" s="117">
        <f t="shared" si="135"/>
        <v>6.4441567280532928</v>
      </c>
      <c r="S295" s="117">
        <f t="shared" si="135"/>
        <v>10.767375853594121</v>
      </c>
      <c r="T295" s="117">
        <f t="shared" si="135"/>
        <v>7.1240341620336389</v>
      </c>
      <c r="U295" s="117">
        <f t="shared" si="135"/>
        <v>3.6557631985859151</v>
      </c>
      <c r="V295" s="117">
        <f t="shared" si="135"/>
        <v>2.2795554573124583</v>
      </c>
      <c r="W295" s="117">
        <f t="shared" si="135"/>
        <v>2.3427899692720264</v>
      </c>
      <c r="X295" s="117">
        <f t="shared" si="135"/>
        <v>2.3584452558537015</v>
      </c>
      <c r="Y295" s="117">
        <f t="shared" si="135"/>
        <v>2.6405257602519825</v>
      </c>
      <c r="Z295" s="117">
        <f t="shared" si="135"/>
        <v>2.3361541812807705</v>
      </c>
      <c r="AA295" s="117">
        <f t="shared" si="135"/>
        <v>2.311974343867421</v>
      </c>
      <c r="AB295" s="117">
        <f t="shared" si="135"/>
        <v>2.299519392176582</v>
      </c>
      <c r="AC295" s="117">
        <f t="shared" si="135"/>
        <v>2.2921188919137787</v>
      </c>
      <c r="AD295" s="98"/>
    </row>
    <row r="296" spans="1:32">
      <c r="A296" s="202"/>
      <c r="B296" s="205"/>
      <c r="C296" s="162" t="s">
        <v>40</v>
      </c>
      <c r="D296" s="162"/>
      <c r="E296" s="118">
        <f t="shared" ref="E296:AC296" si="136">E294/E293</f>
        <v>1.9411764705882351</v>
      </c>
      <c r="F296" s="118">
        <f t="shared" si="136"/>
        <v>1.9917355371900827</v>
      </c>
      <c r="G296" s="118">
        <f t="shared" si="136"/>
        <v>1.9593495934959351</v>
      </c>
      <c r="H296" s="118">
        <f t="shared" si="136"/>
        <v>1.918032786885246</v>
      </c>
      <c r="I296" s="118">
        <f t="shared" si="136"/>
        <v>1.9411764705882351</v>
      </c>
      <c r="J296" s="118">
        <f t="shared" si="136"/>
        <v>1.902439024390244</v>
      </c>
      <c r="K296" s="118">
        <f t="shared" si="136"/>
        <v>1.901639344262295</v>
      </c>
      <c r="L296" s="118">
        <f t="shared" si="136"/>
        <v>1.3221153846153848</v>
      </c>
      <c r="M296" s="118">
        <f t="shared" si="136"/>
        <v>1.0912621359223302</v>
      </c>
      <c r="N296" s="118">
        <f t="shared" si="136"/>
        <v>1.4929577464788735</v>
      </c>
      <c r="O296" s="118">
        <f t="shared" si="136"/>
        <v>1.1140186915887851</v>
      </c>
      <c r="P296" s="118">
        <f t="shared" si="136"/>
        <v>1.3932203389830509</v>
      </c>
      <c r="Q296" s="118">
        <f t="shared" si="136"/>
        <v>1.5444444444444445</v>
      </c>
      <c r="R296" s="118">
        <f t="shared" si="136"/>
        <v>1.0250481695568399</v>
      </c>
      <c r="S296" s="118">
        <f t="shared" si="136"/>
        <v>0.96860986547085204</v>
      </c>
      <c r="T296" s="118">
        <f t="shared" si="136"/>
        <v>1.1807909604519775</v>
      </c>
      <c r="U296" s="118">
        <f t="shared" si="136"/>
        <v>1.1402877697841727</v>
      </c>
      <c r="V296" s="118">
        <f t="shared" si="136"/>
        <v>1.6544117647058825</v>
      </c>
      <c r="W296" s="118">
        <f t="shared" si="136"/>
        <v>1.5724137931034481</v>
      </c>
      <c r="X296" s="118">
        <f t="shared" si="136"/>
        <v>1.6338028169014083</v>
      </c>
      <c r="Y296" s="118">
        <f t="shared" si="136"/>
        <v>1.4736842105263157</v>
      </c>
      <c r="Z296" s="118">
        <f t="shared" si="136"/>
        <v>1.8153846153846154</v>
      </c>
      <c r="AA296" s="118">
        <f t="shared" si="136"/>
        <v>1.8650793650793649</v>
      </c>
      <c r="AB296" s="118">
        <f t="shared" si="136"/>
        <v>1.9504132231404956</v>
      </c>
      <c r="AC296" s="118">
        <f t="shared" si="136"/>
        <v>1.902439024390244</v>
      </c>
      <c r="AD296" s="98"/>
    </row>
    <row r="297" spans="1:32" ht="15.75" thickBot="1">
      <c r="A297" s="203"/>
      <c r="B297" s="206"/>
      <c r="C297" s="163" t="s">
        <v>41</v>
      </c>
      <c r="D297" s="163"/>
      <c r="E297" s="119">
        <f t="shared" ref="E297:AC297" si="137">COS(ATAN(E296))</f>
        <v>0.45795658967431058</v>
      </c>
      <c r="F297" s="119">
        <f t="shared" si="137"/>
        <v>0.44869627400403839</v>
      </c>
      <c r="G297" s="119">
        <f t="shared" si="137"/>
        <v>0.45459003146582527</v>
      </c>
      <c r="H297" s="119">
        <f t="shared" si="137"/>
        <v>0.46230697883183919</v>
      </c>
      <c r="I297" s="119">
        <f t="shared" si="137"/>
        <v>0.45795658967431058</v>
      </c>
      <c r="J297" s="119">
        <f t="shared" si="137"/>
        <v>0.46527865208111702</v>
      </c>
      <c r="K297" s="119">
        <f t="shared" si="137"/>
        <v>0.46543193357116974</v>
      </c>
      <c r="L297" s="119">
        <f t="shared" si="137"/>
        <v>0.60324328727517329</v>
      </c>
      <c r="M297" s="119">
        <f t="shared" si="137"/>
        <v>0.67560581014599908</v>
      </c>
      <c r="N297" s="119">
        <f t="shared" si="137"/>
        <v>0.55650768621521507</v>
      </c>
      <c r="O297" s="119">
        <f t="shared" si="137"/>
        <v>0.66799840275232314</v>
      </c>
      <c r="P297" s="119">
        <f t="shared" si="137"/>
        <v>0.58310644634503805</v>
      </c>
      <c r="Q297" s="119">
        <f t="shared" si="137"/>
        <v>0.54350164770993892</v>
      </c>
      <c r="R297" s="119">
        <f t="shared" si="137"/>
        <v>0.69830703843843345</v>
      </c>
      <c r="S297" s="119">
        <f t="shared" si="137"/>
        <v>0.71829052420986594</v>
      </c>
      <c r="T297" s="119">
        <f t="shared" si="137"/>
        <v>0.64626953465651105</v>
      </c>
      <c r="U297" s="119">
        <f t="shared" si="137"/>
        <v>0.65934375213630492</v>
      </c>
      <c r="V297" s="119">
        <f t="shared" si="137"/>
        <v>0.51728978457726327</v>
      </c>
      <c r="W297" s="119">
        <f t="shared" si="137"/>
        <v>0.53663599811154594</v>
      </c>
      <c r="X297" s="119">
        <f t="shared" si="137"/>
        <v>0.52204471135230979</v>
      </c>
      <c r="Y297" s="119">
        <f t="shared" si="137"/>
        <v>0.56150141833726464</v>
      </c>
      <c r="Z297" s="119">
        <f t="shared" si="137"/>
        <v>0.48248854424490351</v>
      </c>
      <c r="AA297" s="119">
        <f t="shared" si="137"/>
        <v>0.47253359537954981</v>
      </c>
      <c r="AB297" s="119">
        <f t="shared" si="137"/>
        <v>0.45624009588535575</v>
      </c>
      <c r="AC297" s="119">
        <f t="shared" si="137"/>
        <v>0.46527865208111702</v>
      </c>
      <c r="AD297" s="120"/>
    </row>
    <row r="298" spans="1:32">
      <c r="A298" s="312" t="s">
        <v>390</v>
      </c>
      <c r="B298" s="312" t="s">
        <v>391</v>
      </c>
      <c r="C298" s="312" t="s">
        <v>1</v>
      </c>
      <c r="D298" s="313" t="s">
        <v>2</v>
      </c>
      <c r="E298" s="313" t="s">
        <v>3</v>
      </c>
      <c r="F298" s="313" t="s">
        <v>4</v>
      </c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313"/>
      <c r="U298" s="313"/>
      <c r="V298" s="313"/>
      <c r="W298" s="313"/>
      <c r="X298" s="313"/>
      <c r="Y298" s="313"/>
      <c r="Z298" s="313"/>
      <c r="AA298" s="313"/>
      <c r="AB298" s="313"/>
      <c r="AC298" s="313"/>
      <c r="AE298" s="62"/>
      <c r="AF298" s="62"/>
    </row>
    <row r="299" spans="1:32" ht="25.5">
      <c r="A299" s="314"/>
      <c r="B299" s="314"/>
      <c r="C299" s="314"/>
      <c r="D299" s="315"/>
      <c r="E299" s="315"/>
      <c r="F299" s="316" t="s">
        <v>392</v>
      </c>
      <c r="G299" s="316" t="s">
        <v>393</v>
      </c>
      <c r="H299" s="316" t="s">
        <v>394</v>
      </c>
      <c r="I299" s="316" t="s">
        <v>395</v>
      </c>
      <c r="J299" s="316" t="s">
        <v>396</v>
      </c>
      <c r="K299" s="316" t="s">
        <v>397</v>
      </c>
      <c r="L299" s="316" t="s">
        <v>398</v>
      </c>
      <c r="M299" s="316" t="s">
        <v>399</v>
      </c>
      <c r="N299" s="316" t="s">
        <v>400</v>
      </c>
      <c r="O299" s="316" t="s">
        <v>401</v>
      </c>
      <c r="P299" s="316" t="s">
        <v>402</v>
      </c>
      <c r="Q299" s="316" t="s">
        <v>403</v>
      </c>
      <c r="R299" s="316" t="s">
        <v>404</v>
      </c>
      <c r="S299" s="316" t="s">
        <v>405</v>
      </c>
      <c r="T299" s="316" t="s">
        <v>406</v>
      </c>
      <c r="U299" s="316" t="s">
        <v>407</v>
      </c>
      <c r="V299" s="316" t="s">
        <v>408</v>
      </c>
      <c r="W299" s="316" t="s">
        <v>409</v>
      </c>
      <c r="X299" s="316" t="s">
        <v>410</v>
      </c>
      <c r="Y299" s="316" t="s">
        <v>411</v>
      </c>
      <c r="Z299" s="316" t="s">
        <v>412</v>
      </c>
      <c r="AA299" s="316" t="s">
        <v>413</v>
      </c>
      <c r="AB299" s="316" t="s">
        <v>414</v>
      </c>
      <c r="AC299" s="316" t="s">
        <v>415</v>
      </c>
      <c r="AE299" s="62"/>
      <c r="AF299" s="62"/>
    </row>
    <row r="300" spans="1:32">
      <c r="A300" s="317">
        <v>1</v>
      </c>
      <c r="B300" s="318" t="s">
        <v>416</v>
      </c>
      <c r="C300" s="318" t="s">
        <v>417</v>
      </c>
      <c r="D300" s="319" t="s">
        <v>418</v>
      </c>
      <c r="E300" s="319" t="s">
        <v>419</v>
      </c>
      <c r="F300" s="319">
        <v>0</v>
      </c>
      <c r="G300" s="319">
        <v>0</v>
      </c>
      <c r="H300" s="319">
        <v>0</v>
      </c>
      <c r="I300" s="319">
        <v>0</v>
      </c>
      <c r="J300" s="319">
        <v>0</v>
      </c>
      <c r="K300" s="319">
        <v>0</v>
      </c>
      <c r="L300" s="319">
        <v>0</v>
      </c>
      <c r="M300" s="319">
        <v>0</v>
      </c>
      <c r="N300" s="319">
        <v>0</v>
      </c>
      <c r="O300" s="319">
        <v>0</v>
      </c>
      <c r="P300" s="319">
        <v>0</v>
      </c>
      <c r="Q300" s="319">
        <v>0</v>
      </c>
      <c r="R300" s="319">
        <v>0</v>
      </c>
      <c r="S300" s="319">
        <v>0</v>
      </c>
      <c r="T300" s="319">
        <v>0</v>
      </c>
      <c r="U300" s="319">
        <v>0</v>
      </c>
      <c r="V300" s="319">
        <v>0</v>
      </c>
      <c r="W300" s="319">
        <v>0</v>
      </c>
      <c r="X300" s="319">
        <v>0</v>
      </c>
      <c r="Y300" s="319">
        <v>0</v>
      </c>
      <c r="Z300" s="319">
        <v>0</v>
      </c>
      <c r="AA300" s="319">
        <v>0</v>
      </c>
      <c r="AB300" s="319">
        <v>0</v>
      </c>
      <c r="AC300" s="319">
        <v>0</v>
      </c>
      <c r="AE300" s="62"/>
      <c r="AF300" s="62"/>
    </row>
    <row r="301" spans="1:32">
      <c r="A301" s="320"/>
      <c r="B301" s="321"/>
      <c r="C301" s="321"/>
      <c r="D301" s="322" t="s">
        <v>420</v>
      </c>
      <c r="E301" s="322" t="s">
        <v>419</v>
      </c>
      <c r="F301" s="322">
        <v>9.6799999999999997E-2</v>
      </c>
      <c r="G301" s="322">
        <v>0.13200000000000001</v>
      </c>
      <c r="H301" s="322">
        <v>0.15840000000000001</v>
      </c>
      <c r="I301" s="322">
        <v>0.1628</v>
      </c>
      <c r="J301" s="322">
        <v>0.11</v>
      </c>
      <c r="K301" s="322">
        <v>8.3599999999999994E-2</v>
      </c>
      <c r="L301" s="322">
        <v>0.1188</v>
      </c>
      <c r="M301" s="322">
        <v>0.1452</v>
      </c>
      <c r="N301" s="322">
        <v>0.16719999999999999</v>
      </c>
      <c r="O301" s="322">
        <v>0.14959999999999998</v>
      </c>
      <c r="P301" s="322">
        <v>8.7999999999999995E-2</v>
      </c>
      <c r="Q301" s="322">
        <v>0.1188</v>
      </c>
      <c r="R301" s="322">
        <v>0.17599999999999999</v>
      </c>
      <c r="S301" s="322">
        <v>0.11</v>
      </c>
      <c r="T301" s="322">
        <v>0.12759999999999999</v>
      </c>
      <c r="U301" s="322">
        <v>0.1716</v>
      </c>
      <c r="V301" s="322">
        <v>0.1188</v>
      </c>
      <c r="W301" s="322">
        <v>0.14959999999999998</v>
      </c>
      <c r="X301" s="322">
        <v>0.1716</v>
      </c>
      <c r="Y301" s="322">
        <v>0.1056</v>
      </c>
      <c r="Z301" s="322">
        <v>0.14959999999999998</v>
      </c>
      <c r="AA301" s="322">
        <v>0.1628</v>
      </c>
      <c r="AB301" s="322">
        <v>0.13639999999999999</v>
      </c>
      <c r="AC301" s="322">
        <v>0.15840000000000001</v>
      </c>
      <c r="AE301" s="62"/>
      <c r="AF301" s="62"/>
    </row>
    <row r="302" spans="1:32">
      <c r="A302" s="320"/>
      <c r="B302" s="321"/>
      <c r="C302" s="321"/>
      <c r="D302" s="322" t="s">
        <v>421</v>
      </c>
      <c r="E302" s="322" t="s">
        <v>422</v>
      </c>
      <c r="F302" s="322">
        <v>0</v>
      </c>
      <c r="G302" s="322">
        <v>0</v>
      </c>
      <c r="H302" s="322">
        <v>0</v>
      </c>
      <c r="I302" s="322">
        <v>0</v>
      </c>
      <c r="J302" s="322">
        <v>0</v>
      </c>
      <c r="K302" s="322">
        <v>0</v>
      </c>
      <c r="L302" s="322">
        <v>0</v>
      </c>
      <c r="M302" s="322">
        <v>0</v>
      </c>
      <c r="N302" s="322">
        <v>0</v>
      </c>
      <c r="O302" s="322">
        <v>0</v>
      </c>
      <c r="P302" s="322">
        <v>0</v>
      </c>
      <c r="Q302" s="322">
        <v>0</v>
      </c>
      <c r="R302" s="322">
        <v>0</v>
      </c>
      <c r="S302" s="322">
        <v>0</v>
      </c>
      <c r="T302" s="322">
        <v>0</v>
      </c>
      <c r="U302" s="322">
        <v>0</v>
      </c>
      <c r="V302" s="322">
        <v>0</v>
      </c>
      <c r="W302" s="322">
        <v>0</v>
      </c>
      <c r="X302" s="322">
        <v>0</v>
      </c>
      <c r="Y302" s="322">
        <v>0</v>
      </c>
      <c r="Z302" s="322">
        <v>0</v>
      </c>
      <c r="AA302" s="322">
        <v>0</v>
      </c>
      <c r="AB302" s="322">
        <v>0</v>
      </c>
      <c r="AC302" s="322">
        <v>0</v>
      </c>
      <c r="AE302" s="62"/>
      <c r="AF302" s="62"/>
    </row>
    <row r="303" spans="1:32">
      <c r="A303" s="320"/>
      <c r="B303" s="321"/>
      <c r="C303" s="321"/>
      <c r="D303" s="322" t="s">
        <v>423</v>
      </c>
      <c r="E303" s="322" t="s">
        <v>422</v>
      </c>
      <c r="F303" s="322">
        <v>0.1232</v>
      </c>
      <c r="G303" s="322">
        <v>0.13200000000000001</v>
      </c>
      <c r="H303" s="322">
        <v>0.154</v>
      </c>
      <c r="I303" s="322">
        <v>0.15840000000000001</v>
      </c>
      <c r="J303" s="322">
        <v>0.12759999999999999</v>
      </c>
      <c r="K303" s="322">
        <v>0.11</v>
      </c>
      <c r="L303" s="322">
        <v>0.1188</v>
      </c>
      <c r="M303" s="322">
        <v>0.12759999999999999</v>
      </c>
      <c r="N303" s="322">
        <v>0.14080000000000001</v>
      </c>
      <c r="O303" s="322">
        <v>0.1232</v>
      </c>
      <c r="P303" s="322">
        <v>9.6800000000000011E-2</v>
      </c>
      <c r="Q303" s="322">
        <v>0.1144</v>
      </c>
      <c r="R303" s="322">
        <v>0.14080000000000001</v>
      </c>
      <c r="S303" s="322">
        <v>0.11</v>
      </c>
      <c r="T303" s="322">
        <v>0.12759999999999999</v>
      </c>
      <c r="U303" s="322">
        <v>0.14959999999999998</v>
      </c>
      <c r="V303" s="322">
        <v>0.1188</v>
      </c>
      <c r="W303" s="322">
        <v>0.1452</v>
      </c>
      <c r="X303" s="322">
        <v>0.154</v>
      </c>
      <c r="Y303" s="322">
        <v>0.1188</v>
      </c>
      <c r="Z303" s="322">
        <v>0.13639999999999999</v>
      </c>
      <c r="AA303" s="322">
        <v>0.1452</v>
      </c>
      <c r="AB303" s="322">
        <v>0.13639999999999999</v>
      </c>
      <c r="AC303" s="322">
        <v>0.1452</v>
      </c>
      <c r="AE303" s="62"/>
      <c r="AF303" s="62"/>
    </row>
    <row r="304" spans="1:32">
      <c r="A304" s="320"/>
      <c r="B304" s="321"/>
      <c r="C304" s="321"/>
      <c r="D304" s="322" t="s">
        <v>424</v>
      </c>
      <c r="E304" s="322" t="s">
        <v>35</v>
      </c>
      <c r="F304" s="322">
        <f t="shared" ref="F304:AC304" si="138">F300 - F301</f>
        <v>-9.6799999999999997E-2</v>
      </c>
      <c r="G304" s="322">
        <f t="shared" si="138"/>
        <v>-0.13200000000000001</v>
      </c>
      <c r="H304" s="322">
        <f t="shared" si="138"/>
        <v>-0.15840000000000001</v>
      </c>
      <c r="I304" s="322">
        <f t="shared" si="138"/>
        <v>-0.1628</v>
      </c>
      <c r="J304" s="322">
        <f t="shared" si="138"/>
        <v>-0.11</v>
      </c>
      <c r="K304" s="322">
        <f t="shared" si="138"/>
        <v>-8.3599999999999994E-2</v>
      </c>
      <c r="L304" s="322">
        <f t="shared" si="138"/>
        <v>-0.1188</v>
      </c>
      <c r="M304" s="322">
        <f t="shared" si="138"/>
        <v>-0.1452</v>
      </c>
      <c r="N304" s="322">
        <f t="shared" si="138"/>
        <v>-0.16719999999999999</v>
      </c>
      <c r="O304" s="322">
        <f t="shared" si="138"/>
        <v>-0.14959999999999998</v>
      </c>
      <c r="P304" s="322">
        <f t="shared" si="138"/>
        <v>-8.7999999999999995E-2</v>
      </c>
      <c r="Q304" s="322">
        <f t="shared" si="138"/>
        <v>-0.1188</v>
      </c>
      <c r="R304" s="322">
        <f t="shared" si="138"/>
        <v>-0.17599999999999999</v>
      </c>
      <c r="S304" s="322">
        <f t="shared" si="138"/>
        <v>-0.11</v>
      </c>
      <c r="T304" s="322">
        <f t="shared" si="138"/>
        <v>-0.12759999999999999</v>
      </c>
      <c r="U304" s="322">
        <f t="shared" si="138"/>
        <v>-0.1716</v>
      </c>
      <c r="V304" s="322">
        <f t="shared" si="138"/>
        <v>-0.1188</v>
      </c>
      <c r="W304" s="322">
        <f t="shared" si="138"/>
        <v>-0.14959999999999998</v>
      </c>
      <c r="X304" s="322">
        <f t="shared" si="138"/>
        <v>-0.1716</v>
      </c>
      <c r="Y304" s="322">
        <f t="shared" si="138"/>
        <v>-0.1056</v>
      </c>
      <c r="Z304" s="322">
        <f t="shared" si="138"/>
        <v>-0.14959999999999998</v>
      </c>
      <c r="AA304" s="322">
        <f t="shared" si="138"/>
        <v>-0.1628</v>
      </c>
      <c r="AB304" s="322">
        <f t="shared" si="138"/>
        <v>-0.13639999999999999</v>
      </c>
      <c r="AC304" s="322">
        <f t="shared" si="138"/>
        <v>-0.15840000000000001</v>
      </c>
      <c r="AE304" s="62"/>
      <c r="AF304" s="62"/>
    </row>
    <row r="305" spans="1:32">
      <c r="A305" s="320"/>
      <c r="B305" s="321"/>
      <c r="C305" s="321"/>
      <c r="D305" s="322" t="s">
        <v>36</v>
      </c>
      <c r="E305" s="322" t="s">
        <v>425</v>
      </c>
      <c r="F305" s="322">
        <f t="shared" ref="F305:AC305" si="139">F302 - F303</f>
        <v>-0.1232</v>
      </c>
      <c r="G305" s="322">
        <f t="shared" si="139"/>
        <v>-0.13200000000000001</v>
      </c>
      <c r="H305" s="322">
        <f t="shared" si="139"/>
        <v>-0.154</v>
      </c>
      <c r="I305" s="322">
        <f t="shared" si="139"/>
        <v>-0.15840000000000001</v>
      </c>
      <c r="J305" s="322">
        <f t="shared" si="139"/>
        <v>-0.12759999999999999</v>
      </c>
      <c r="K305" s="322">
        <f t="shared" si="139"/>
        <v>-0.11</v>
      </c>
      <c r="L305" s="322">
        <f t="shared" si="139"/>
        <v>-0.1188</v>
      </c>
      <c r="M305" s="322">
        <f t="shared" si="139"/>
        <v>-0.12759999999999999</v>
      </c>
      <c r="N305" s="322">
        <f t="shared" si="139"/>
        <v>-0.14080000000000001</v>
      </c>
      <c r="O305" s="322">
        <f t="shared" si="139"/>
        <v>-0.1232</v>
      </c>
      <c r="P305" s="322">
        <f t="shared" si="139"/>
        <v>-9.6800000000000011E-2</v>
      </c>
      <c r="Q305" s="322">
        <f t="shared" si="139"/>
        <v>-0.1144</v>
      </c>
      <c r="R305" s="322">
        <f t="shared" si="139"/>
        <v>-0.14080000000000001</v>
      </c>
      <c r="S305" s="322">
        <f t="shared" si="139"/>
        <v>-0.11</v>
      </c>
      <c r="T305" s="322">
        <f t="shared" si="139"/>
        <v>-0.12759999999999999</v>
      </c>
      <c r="U305" s="322">
        <f t="shared" si="139"/>
        <v>-0.14959999999999998</v>
      </c>
      <c r="V305" s="322">
        <f t="shared" si="139"/>
        <v>-0.1188</v>
      </c>
      <c r="W305" s="322">
        <f t="shared" si="139"/>
        <v>-0.1452</v>
      </c>
      <c r="X305" s="322">
        <f t="shared" si="139"/>
        <v>-0.154</v>
      </c>
      <c r="Y305" s="322">
        <f t="shared" si="139"/>
        <v>-0.1188</v>
      </c>
      <c r="Z305" s="322">
        <f t="shared" si="139"/>
        <v>-0.13639999999999999</v>
      </c>
      <c r="AA305" s="322">
        <f t="shared" si="139"/>
        <v>-0.1452</v>
      </c>
      <c r="AB305" s="322">
        <f t="shared" si="139"/>
        <v>-0.13639999999999999</v>
      </c>
      <c r="AC305" s="322">
        <f t="shared" si="139"/>
        <v>-0.1452</v>
      </c>
      <c r="AE305" s="62"/>
      <c r="AF305" s="62"/>
    </row>
    <row r="306" spans="1:32">
      <c r="A306" s="320"/>
      <c r="B306" s="321"/>
      <c r="C306" s="321"/>
      <c r="D306" s="322" t="s">
        <v>426</v>
      </c>
      <c r="E306" s="322"/>
      <c r="F306" s="322">
        <f t="shared" ref="F306:AC306" si="140">F305 / F304</f>
        <v>1.2727272727272727</v>
      </c>
      <c r="G306" s="322">
        <f t="shared" si="140"/>
        <v>1</v>
      </c>
      <c r="H306" s="322">
        <f t="shared" si="140"/>
        <v>0.9722222222222221</v>
      </c>
      <c r="I306" s="322">
        <f t="shared" si="140"/>
        <v>0.97297297297297303</v>
      </c>
      <c r="J306" s="322">
        <f t="shared" si="140"/>
        <v>1.1599999999999999</v>
      </c>
      <c r="K306" s="322">
        <f t="shared" si="140"/>
        <v>1.3157894736842106</v>
      </c>
      <c r="L306" s="322">
        <f t="shared" si="140"/>
        <v>1</v>
      </c>
      <c r="M306" s="322">
        <f t="shared" si="140"/>
        <v>0.87878787878787878</v>
      </c>
      <c r="N306" s="322">
        <f t="shared" si="140"/>
        <v>0.8421052631578948</v>
      </c>
      <c r="O306" s="322">
        <f t="shared" si="140"/>
        <v>0.82352941176470595</v>
      </c>
      <c r="P306" s="322">
        <f t="shared" si="140"/>
        <v>1.1000000000000001</v>
      </c>
      <c r="Q306" s="322">
        <f t="shared" si="140"/>
        <v>0.96296296296296291</v>
      </c>
      <c r="R306" s="322">
        <f t="shared" si="140"/>
        <v>0.8</v>
      </c>
      <c r="S306" s="322">
        <f t="shared" si="140"/>
        <v>1</v>
      </c>
      <c r="T306" s="322">
        <f t="shared" si="140"/>
        <v>1</v>
      </c>
      <c r="U306" s="322">
        <f t="shared" si="140"/>
        <v>0.8717948717948717</v>
      </c>
      <c r="V306" s="322">
        <f t="shared" si="140"/>
        <v>1</v>
      </c>
      <c r="W306" s="322">
        <f t="shared" si="140"/>
        <v>0.97058823529411775</v>
      </c>
      <c r="X306" s="322">
        <f t="shared" si="140"/>
        <v>0.89743589743589736</v>
      </c>
      <c r="Y306" s="322">
        <f t="shared" si="140"/>
        <v>1.125</v>
      </c>
      <c r="Z306" s="322">
        <f t="shared" si="140"/>
        <v>0.91176470588235303</v>
      </c>
      <c r="AA306" s="322">
        <f t="shared" si="140"/>
        <v>0.89189189189189189</v>
      </c>
      <c r="AB306" s="322">
        <f t="shared" si="140"/>
        <v>1</v>
      </c>
      <c r="AC306" s="322">
        <f t="shared" si="140"/>
        <v>0.91666666666666652</v>
      </c>
      <c r="AE306" s="62"/>
      <c r="AF306" s="62"/>
    </row>
    <row r="307" spans="1:3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</row>
    <row r="308" spans="1:32">
      <c r="A308" s="207" t="s">
        <v>220</v>
      </c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  <c r="AC308" s="207"/>
      <c r="AD308" s="207"/>
    </row>
    <row r="309" spans="1:32" ht="15.75" thickBot="1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</row>
    <row r="310" spans="1:32">
      <c r="A310" s="208" t="s">
        <v>221</v>
      </c>
      <c r="B310" s="211" t="s">
        <v>272</v>
      </c>
      <c r="C310" s="188" t="s">
        <v>31</v>
      </c>
      <c r="D310" s="188" t="s">
        <v>32</v>
      </c>
      <c r="E310" s="113">
        <v>10</v>
      </c>
      <c r="F310" s="113">
        <v>10</v>
      </c>
      <c r="G310" s="113">
        <v>10</v>
      </c>
      <c r="H310" s="113">
        <v>10</v>
      </c>
      <c r="I310" s="113">
        <v>10</v>
      </c>
      <c r="J310" s="113">
        <v>10</v>
      </c>
      <c r="K310" s="113">
        <v>10</v>
      </c>
      <c r="L310" s="113">
        <v>10</v>
      </c>
      <c r="M310" s="113">
        <v>10</v>
      </c>
      <c r="N310" s="113">
        <v>10</v>
      </c>
      <c r="O310" s="113">
        <v>10</v>
      </c>
      <c r="P310" s="113">
        <v>10</v>
      </c>
      <c r="Q310" s="113">
        <v>10</v>
      </c>
      <c r="R310" s="113">
        <v>10</v>
      </c>
      <c r="S310" s="113">
        <v>10</v>
      </c>
      <c r="T310" s="113">
        <v>10</v>
      </c>
      <c r="U310" s="113">
        <v>10</v>
      </c>
      <c r="V310" s="113">
        <v>10</v>
      </c>
      <c r="W310" s="113">
        <v>10</v>
      </c>
      <c r="X310" s="113">
        <v>10</v>
      </c>
      <c r="Y310" s="113">
        <v>10</v>
      </c>
      <c r="Z310" s="113">
        <v>10</v>
      </c>
      <c r="AA310" s="113">
        <v>10</v>
      </c>
      <c r="AB310" s="113">
        <v>10</v>
      </c>
      <c r="AC310" s="113">
        <v>10</v>
      </c>
      <c r="AD310" s="114"/>
    </row>
    <row r="311" spans="1:32">
      <c r="A311" s="209"/>
      <c r="B311" s="212"/>
      <c r="C311" s="189" t="s">
        <v>34</v>
      </c>
      <c r="D311" s="189" t="s">
        <v>46</v>
      </c>
      <c r="E311" s="140">
        <v>6.2960000000000003</v>
      </c>
      <c r="F311" s="140">
        <v>6.1120000000000001</v>
      </c>
      <c r="G311" s="140">
        <v>6.2360000000000007</v>
      </c>
      <c r="H311" s="140">
        <v>6.0920000000000005</v>
      </c>
      <c r="I311" s="140">
        <v>5.6159999999999997</v>
      </c>
      <c r="J311" s="140">
        <v>5.6280000000000001</v>
      </c>
      <c r="K311" s="140">
        <v>36.188000000000002</v>
      </c>
      <c r="L311" s="140">
        <v>71.088000000000008</v>
      </c>
      <c r="M311" s="140">
        <v>9.1920000000000002</v>
      </c>
      <c r="N311" s="140">
        <v>65.271999999999991</v>
      </c>
      <c r="O311" s="140">
        <v>9.9439999999999991</v>
      </c>
      <c r="P311" s="140">
        <v>13.576000000000001</v>
      </c>
      <c r="Q311" s="140">
        <v>13.584</v>
      </c>
      <c r="R311" s="140">
        <v>12.184000000000001</v>
      </c>
      <c r="S311" s="140">
        <v>9.9879999999999995</v>
      </c>
      <c r="T311" s="140">
        <v>6.36</v>
      </c>
      <c r="U311" s="140">
        <v>4.9480000000000004</v>
      </c>
      <c r="V311" s="140">
        <v>5.1560000000000006</v>
      </c>
      <c r="W311" s="140">
        <v>5.4</v>
      </c>
      <c r="X311" s="140">
        <v>5.5679999999999996</v>
      </c>
      <c r="Y311" s="140">
        <v>6.1080000000000005</v>
      </c>
      <c r="Z311" s="140">
        <v>6.36</v>
      </c>
      <c r="AA311" s="140">
        <v>6.1479999999999997</v>
      </c>
      <c r="AB311" s="140">
        <v>6.3280000000000003</v>
      </c>
      <c r="AC311" s="140">
        <v>3.1840000000000002</v>
      </c>
      <c r="AD311" s="122"/>
    </row>
    <row r="312" spans="1:32">
      <c r="A312" s="209"/>
      <c r="B312" s="212"/>
      <c r="C312" s="189" t="s">
        <v>36</v>
      </c>
      <c r="D312" s="189" t="s">
        <v>48</v>
      </c>
      <c r="E312" s="139">
        <v>11.818</v>
      </c>
      <c r="F312" s="139">
        <v>12.21</v>
      </c>
      <c r="G312" s="139">
        <v>11.891999999999999</v>
      </c>
      <c r="H312" s="139">
        <v>11.548</v>
      </c>
      <c r="I312" s="139">
        <v>11.507999999999999</v>
      </c>
      <c r="J312" s="139">
        <v>11.125999999999999</v>
      </c>
      <c r="K312" s="139">
        <v>27.150000000000002</v>
      </c>
      <c r="L312" s="139">
        <v>36.879999999999995</v>
      </c>
      <c r="M312" s="139">
        <v>10.532</v>
      </c>
      <c r="N312" s="139">
        <v>34.545999999999999</v>
      </c>
      <c r="O312" s="139">
        <v>10.614000000000001</v>
      </c>
      <c r="P312" s="139">
        <v>11.224</v>
      </c>
      <c r="Q312" s="139">
        <v>10.850000000000001</v>
      </c>
      <c r="R312" s="139">
        <v>10.438000000000001</v>
      </c>
      <c r="S312" s="139">
        <v>10.577999999999999</v>
      </c>
      <c r="T312" s="139">
        <v>10.408000000000001</v>
      </c>
      <c r="U312" s="139">
        <v>10.093999999999999</v>
      </c>
      <c r="V312" s="139">
        <v>10.812000000000001</v>
      </c>
      <c r="W312" s="139">
        <v>11.42</v>
      </c>
      <c r="X312" s="139">
        <v>11.18</v>
      </c>
      <c r="Y312" s="139">
        <v>11.344000000000001</v>
      </c>
      <c r="Z312" s="139">
        <v>11.498000000000001</v>
      </c>
      <c r="AA312" s="139">
        <v>11.652000000000001</v>
      </c>
      <c r="AB312" s="139">
        <v>11.661999999999999</v>
      </c>
      <c r="AC312" s="139">
        <v>5.8540000000000001</v>
      </c>
      <c r="AD312" s="98"/>
    </row>
    <row r="313" spans="1:32">
      <c r="A313" s="209"/>
      <c r="B313" s="212"/>
      <c r="C313" s="189" t="s">
        <v>38</v>
      </c>
      <c r="D313" s="189" t="s">
        <v>39</v>
      </c>
      <c r="E313" s="117">
        <f t="shared" ref="E313:AC313" si="141">SQRT(POWER(E311,2)+POWER(E312,2))/E310/1.73</f>
        <v>0.77401572171715904</v>
      </c>
      <c r="F313" s="117">
        <f t="shared" si="141"/>
        <v>0.78926745278885579</v>
      </c>
      <c r="G313" s="117">
        <f t="shared" si="141"/>
        <v>0.77617674047440588</v>
      </c>
      <c r="H313" s="117">
        <f t="shared" si="141"/>
        <v>0.7547034027363162</v>
      </c>
      <c r="I313" s="117">
        <f t="shared" si="141"/>
        <v>0.74018581288009055</v>
      </c>
      <c r="J313" s="117">
        <f t="shared" si="141"/>
        <v>0.72071968701603928</v>
      </c>
      <c r="K313" s="117">
        <f t="shared" si="141"/>
        <v>2.6150520562392616</v>
      </c>
      <c r="L313" s="117">
        <f t="shared" si="141"/>
        <v>4.6292019097349009</v>
      </c>
      <c r="M313" s="117">
        <f t="shared" si="141"/>
        <v>0.80804180875938014</v>
      </c>
      <c r="N313" s="117">
        <f t="shared" si="141"/>
        <v>4.268800842175474</v>
      </c>
      <c r="O313" s="117">
        <f t="shared" si="141"/>
        <v>0.84071787707425161</v>
      </c>
      <c r="P313" s="117">
        <f t="shared" si="141"/>
        <v>1.0182043630639239</v>
      </c>
      <c r="Q313" s="117">
        <f t="shared" si="141"/>
        <v>1.0049288070208391</v>
      </c>
      <c r="R313" s="117">
        <f t="shared" si="141"/>
        <v>0.92738400744434013</v>
      </c>
      <c r="S313" s="117">
        <f t="shared" si="141"/>
        <v>0.84094457074064699</v>
      </c>
      <c r="T313" s="117">
        <f t="shared" si="141"/>
        <v>0.70505083183077499</v>
      </c>
      <c r="U313" s="117">
        <f t="shared" si="141"/>
        <v>0.64979824769313488</v>
      </c>
      <c r="V313" s="117">
        <f t="shared" si="141"/>
        <v>0.69239695651465594</v>
      </c>
      <c r="W313" s="117">
        <f t="shared" si="141"/>
        <v>0.73019394700351314</v>
      </c>
      <c r="X313" s="117">
        <f t="shared" si="141"/>
        <v>0.72195357201069066</v>
      </c>
      <c r="Y313" s="117">
        <f t="shared" si="141"/>
        <v>0.74473213176088771</v>
      </c>
      <c r="Z313" s="117">
        <f t="shared" si="141"/>
        <v>0.75952438379906673</v>
      </c>
      <c r="AA313" s="117">
        <f t="shared" si="141"/>
        <v>0.76153082171509356</v>
      </c>
      <c r="AB313" s="117">
        <f t="shared" si="141"/>
        <v>0.76694949460915107</v>
      </c>
      <c r="AC313" s="117">
        <f t="shared" si="141"/>
        <v>0.38519483508692987</v>
      </c>
      <c r="AD313" s="98"/>
    </row>
    <row r="314" spans="1:32">
      <c r="A314" s="209"/>
      <c r="B314" s="212"/>
      <c r="C314" s="189" t="s">
        <v>40</v>
      </c>
      <c r="D314" s="189"/>
      <c r="E314" s="118">
        <f t="shared" ref="E314:AC314" si="142">E312/E311</f>
        <v>1.8770648030495551</v>
      </c>
      <c r="F314" s="118">
        <f t="shared" si="142"/>
        <v>1.9977094240837698</v>
      </c>
      <c r="G314" s="118">
        <f t="shared" si="142"/>
        <v>1.9069916613213596</v>
      </c>
      <c r="H314" s="118">
        <f t="shared" si="142"/>
        <v>1.8956007879185817</v>
      </c>
      <c r="I314" s="118">
        <f t="shared" si="142"/>
        <v>2.049145299145299</v>
      </c>
      <c r="J314" s="118">
        <f t="shared" si="142"/>
        <v>1.9769012082444917</v>
      </c>
      <c r="K314" s="118">
        <f t="shared" si="142"/>
        <v>0.75024870122692611</v>
      </c>
      <c r="L314" s="118">
        <f t="shared" si="142"/>
        <v>0.51879360792257467</v>
      </c>
      <c r="M314" s="118">
        <f t="shared" si="142"/>
        <v>1.1457789382071366</v>
      </c>
      <c r="N314" s="118">
        <f t="shared" si="142"/>
        <v>0.52926216448094132</v>
      </c>
      <c r="O314" s="118">
        <f t="shared" si="142"/>
        <v>1.0673773129525344</v>
      </c>
      <c r="P314" s="118">
        <f t="shared" si="142"/>
        <v>0.82675309369475547</v>
      </c>
      <c r="Q314" s="118">
        <f t="shared" si="142"/>
        <v>0.79873380447585407</v>
      </c>
      <c r="R314" s="118">
        <f t="shared" si="142"/>
        <v>0.85669730794484567</v>
      </c>
      <c r="S314" s="118">
        <f t="shared" si="142"/>
        <v>1.0590708850620745</v>
      </c>
      <c r="T314" s="118">
        <f t="shared" si="142"/>
        <v>1.6364779874213837</v>
      </c>
      <c r="U314" s="118">
        <f t="shared" si="142"/>
        <v>2.0400161681487465</v>
      </c>
      <c r="V314" s="118">
        <f t="shared" si="142"/>
        <v>2.0969743987587277</v>
      </c>
      <c r="W314" s="118">
        <f t="shared" si="142"/>
        <v>2.1148148148148147</v>
      </c>
      <c r="X314" s="118">
        <f t="shared" si="142"/>
        <v>2.0079022988505746</v>
      </c>
      <c r="Y314" s="118">
        <f t="shared" si="142"/>
        <v>1.8572364112639161</v>
      </c>
      <c r="Z314" s="118">
        <f t="shared" si="142"/>
        <v>1.8078616352201258</v>
      </c>
      <c r="AA314" s="118">
        <f t="shared" si="142"/>
        <v>1.8952504879635657</v>
      </c>
      <c r="AB314" s="118">
        <f t="shared" si="142"/>
        <v>1.8429203539823007</v>
      </c>
      <c r="AC314" s="118">
        <f t="shared" si="142"/>
        <v>1.8385678391959799</v>
      </c>
      <c r="AD314" s="98"/>
    </row>
    <row r="315" spans="1:32" ht="15.75" thickBot="1">
      <c r="A315" s="210"/>
      <c r="B315" s="213"/>
      <c r="C315" s="190" t="s">
        <v>41</v>
      </c>
      <c r="D315" s="190"/>
      <c r="E315" s="119">
        <f t="shared" ref="E315:AC315" si="143">COS(ATAN(E314))</f>
        <v>0.47018506940759258</v>
      </c>
      <c r="F315" s="119">
        <f t="shared" si="143"/>
        <v>0.44762367488929561</v>
      </c>
      <c r="G315" s="119">
        <f t="shared" si="143"/>
        <v>0.46440766509615711</v>
      </c>
      <c r="H315" s="119">
        <f t="shared" si="143"/>
        <v>0.4665922096640292</v>
      </c>
      <c r="I315" s="119">
        <f t="shared" si="143"/>
        <v>0.43857133142490562</v>
      </c>
      <c r="J315" s="119">
        <f t="shared" si="143"/>
        <v>0.45137926011434831</v>
      </c>
      <c r="K315" s="119">
        <f t="shared" si="143"/>
        <v>0.79990449999786328</v>
      </c>
      <c r="L315" s="119">
        <f t="shared" si="143"/>
        <v>0.88765472496147724</v>
      </c>
      <c r="M315" s="119">
        <f t="shared" si="143"/>
        <v>0.65755196576345243</v>
      </c>
      <c r="N315" s="119">
        <f t="shared" si="143"/>
        <v>0.88384258633059953</v>
      </c>
      <c r="O315" s="119">
        <f t="shared" si="143"/>
        <v>0.68369866222138864</v>
      </c>
      <c r="P315" s="119">
        <f t="shared" si="143"/>
        <v>0.77070960689234125</v>
      </c>
      <c r="Q315" s="119">
        <f t="shared" si="143"/>
        <v>0.78135118294250039</v>
      </c>
      <c r="R315" s="119">
        <f t="shared" si="143"/>
        <v>0.7594237672787002</v>
      </c>
      <c r="S315" s="119">
        <f t="shared" si="143"/>
        <v>0.68653875719055402</v>
      </c>
      <c r="T315" s="119">
        <f t="shared" si="143"/>
        <v>0.52142347928142874</v>
      </c>
      <c r="U315" s="119">
        <f t="shared" si="143"/>
        <v>0.44015440440016346</v>
      </c>
      <c r="V315" s="119">
        <f t="shared" si="143"/>
        <v>0.43043904118405302</v>
      </c>
      <c r="W315" s="119">
        <f t="shared" si="143"/>
        <v>0.42747372750023321</v>
      </c>
      <c r="X315" s="119">
        <f t="shared" si="143"/>
        <v>0.44580389025056716</v>
      </c>
      <c r="Y315" s="119">
        <f t="shared" si="143"/>
        <v>0.47408130891334721</v>
      </c>
      <c r="Z315" s="119">
        <f t="shared" si="143"/>
        <v>0.48402666938040695</v>
      </c>
      <c r="AA315" s="119">
        <f t="shared" si="143"/>
        <v>0.46665967077076081</v>
      </c>
      <c r="AB315" s="119">
        <f t="shared" si="143"/>
        <v>0.47692885827797099</v>
      </c>
      <c r="AC315" s="119">
        <f t="shared" si="143"/>
        <v>0.47780039089317311</v>
      </c>
      <c r="AD315" s="120"/>
    </row>
    <row r="316" spans="1:32">
      <c r="A316" s="19"/>
      <c r="B316" s="20"/>
      <c r="C316" s="20"/>
      <c r="D316" s="2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20"/>
    </row>
    <row r="317" spans="1:32">
      <c r="E317" s="214" t="s">
        <v>227</v>
      </c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</row>
    <row r="318" spans="1:32" ht="15.75" thickBot="1">
      <c r="E318" s="104" t="s">
        <v>39</v>
      </c>
      <c r="F318" s="104" t="s">
        <v>228</v>
      </c>
      <c r="G318" s="104" t="s">
        <v>229</v>
      </c>
    </row>
    <row r="319" spans="1:32">
      <c r="A319" s="195" t="s">
        <v>230</v>
      </c>
      <c r="B319" s="198" t="s">
        <v>51</v>
      </c>
      <c r="C319" s="39" t="s">
        <v>31</v>
      </c>
      <c r="D319" s="39" t="s">
        <v>32</v>
      </c>
      <c r="E319" s="46">
        <v>0.4</v>
      </c>
      <c r="F319" s="46"/>
      <c r="G319" s="46"/>
      <c r="H319" s="75"/>
      <c r="I319" s="74"/>
    </row>
    <row r="320" spans="1:32">
      <c r="A320" s="196"/>
      <c r="B320" s="199"/>
      <c r="C320" s="5" t="s">
        <v>34</v>
      </c>
      <c r="D320" s="5" t="s">
        <v>46</v>
      </c>
      <c r="E320" s="22"/>
      <c r="F320" s="22"/>
      <c r="G320" s="22"/>
      <c r="H320" s="73"/>
      <c r="I320" s="72"/>
    </row>
    <row r="321" spans="1:9">
      <c r="A321" s="196"/>
      <c r="B321" s="199"/>
      <c r="C321" s="5" t="s">
        <v>36</v>
      </c>
      <c r="D321" s="164" t="s">
        <v>48</v>
      </c>
      <c r="E321" s="23"/>
      <c r="F321" s="23"/>
      <c r="G321" s="23"/>
      <c r="H321" s="71"/>
      <c r="I321" s="71"/>
    </row>
    <row r="322" spans="1:9">
      <c r="A322" s="196"/>
      <c r="B322" s="199"/>
      <c r="C322" s="5" t="s">
        <v>38</v>
      </c>
      <c r="D322" s="164" t="s">
        <v>39</v>
      </c>
      <c r="E322" s="31">
        <v>8</v>
      </c>
      <c r="F322" s="31">
        <v>15</v>
      </c>
      <c r="G322" s="31">
        <v>8</v>
      </c>
      <c r="H322" s="71"/>
      <c r="I322" s="71"/>
    </row>
    <row r="323" spans="1:9">
      <c r="A323" s="196"/>
      <c r="B323" s="199"/>
      <c r="C323" s="164" t="s">
        <v>40</v>
      </c>
      <c r="D323" s="164"/>
      <c r="E323" s="28"/>
      <c r="F323" s="28"/>
      <c r="G323" s="28"/>
      <c r="H323" s="71"/>
      <c r="I323" s="71"/>
    </row>
    <row r="324" spans="1:9" ht="15.75" thickBot="1">
      <c r="A324" s="197"/>
      <c r="B324" s="200"/>
      <c r="C324" s="165" t="s">
        <v>41</v>
      </c>
      <c r="D324" s="165"/>
      <c r="E324" s="47"/>
      <c r="F324" s="47"/>
      <c r="G324" s="47"/>
      <c r="H324" s="71"/>
      <c r="I324" s="71"/>
    </row>
    <row r="325" spans="1:9">
      <c r="A325" s="195" t="s">
        <v>231</v>
      </c>
      <c r="B325" s="198" t="s">
        <v>51</v>
      </c>
      <c r="C325" s="39" t="s">
        <v>31</v>
      </c>
      <c r="D325" s="39" t="s">
        <v>32</v>
      </c>
      <c r="E325" s="46" t="s">
        <v>232</v>
      </c>
      <c r="F325" s="46"/>
      <c r="G325" s="46"/>
      <c r="H325" s="75"/>
      <c r="I325" s="74"/>
    </row>
    <row r="326" spans="1:9">
      <c r="A326" s="196"/>
      <c r="B326" s="199"/>
      <c r="C326" s="5" t="s">
        <v>34</v>
      </c>
      <c r="D326" s="5" t="s">
        <v>46</v>
      </c>
      <c r="E326" s="22"/>
      <c r="F326" s="22"/>
      <c r="G326" s="22"/>
      <c r="H326" s="73"/>
      <c r="I326" s="72"/>
    </row>
    <row r="327" spans="1:9">
      <c r="A327" s="196"/>
      <c r="B327" s="199"/>
      <c r="C327" s="5" t="s">
        <v>36</v>
      </c>
      <c r="D327" s="164" t="s">
        <v>48</v>
      </c>
      <c r="E327" s="23"/>
      <c r="F327" s="23"/>
      <c r="G327" s="23"/>
      <c r="H327" s="71"/>
      <c r="I327" s="71"/>
    </row>
    <row r="328" spans="1:9">
      <c r="A328" s="196"/>
      <c r="B328" s="199"/>
      <c r="C328" s="5" t="s">
        <v>38</v>
      </c>
      <c r="D328" s="164" t="s">
        <v>39</v>
      </c>
      <c r="E328" s="31">
        <v>47</v>
      </c>
      <c r="F328" s="31">
        <v>43</v>
      </c>
      <c r="G328" s="31">
        <v>34</v>
      </c>
      <c r="H328" s="71"/>
      <c r="I328" s="71"/>
    </row>
    <row r="329" spans="1:9">
      <c r="A329" s="196"/>
      <c r="B329" s="199"/>
      <c r="C329" s="164" t="s">
        <v>40</v>
      </c>
      <c r="D329" s="164"/>
      <c r="E329" s="28"/>
      <c r="F329" s="28"/>
      <c r="G329" s="28"/>
      <c r="H329" s="71"/>
      <c r="I329" s="71"/>
    </row>
    <row r="330" spans="1:9" ht="15.75" thickBot="1">
      <c r="A330" s="197"/>
      <c r="B330" s="200"/>
      <c r="C330" s="165" t="s">
        <v>41</v>
      </c>
      <c r="D330" s="165"/>
      <c r="E330" s="47"/>
      <c r="F330" s="47"/>
      <c r="G330" s="47"/>
      <c r="H330" s="71"/>
      <c r="I330" s="71"/>
    </row>
    <row r="331" spans="1:9">
      <c r="A331" s="195" t="s">
        <v>233</v>
      </c>
      <c r="B331" s="198" t="s">
        <v>51</v>
      </c>
      <c r="C331" s="39" t="s">
        <v>31</v>
      </c>
      <c r="D331" s="39" t="s">
        <v>32</v>
      </c>
      <c r="E331" s="46" t="s">
        <v>232</v>
      </c>
      <c r="F331" s="46"/>
      <c r="G331" s="46"/>
      <c r="H331" s="75"/>
      <c r="I331" s="74"/>
    </row>
    <row r="332" spans="1:9">
      <c r="A332" s="196"/>
      <c r="B332" s="199"/>
      <c r="C332" s="5" t="s">
        <v>34</v>
      </c>
      <c r="D332" s="5" t="s">
        <v>46</v>
      </c>
      <c r="E332" s="22"/>
      <c r="F332" s="22"/>
      <c r="G332" s="22"/>
      <c r="H332" s="73"/>
      <c r="I332" s="72"/>
    </row>
    <row r="333" spans="1:9">
      <c r="A333" s="196"/>
      <c r="B333" s="199"/>
      <c r="C333" s="5" t="s">
        <v>36</v>
      </c>
      <c r="D333" s="164" t="s">
        <v>48</v>
      </c>
      <c r="E333" s="23"/>
      <c r="F333" s="23"/>
      <c r="G333" s="23"/>
      <c r="H333" s="71"/>
      <c r="I333" s="71"/>
    </row>
    <row r="334" spans="1:9">
      <c r="A334" s="196"/>
      <c r="B334" s="199"/>
      <c r="C334" s="5" t="s">
        <v>38</v>
      </c>
      <c r="D334" s="164" t="s">
        <v>39</v>
      </c>
      <c r="E334" s="31">
        <v>35</v>
      </c>
      <c r="F334" s="31">
        <v>41</v>
      </c>
      <c r="G334" s="31">
        <v>24</v>
      </c>
      <c r="H334" s="71"/>
      <c r="I334" s="71"/>
    </row>
    <row r="335" spans="1:9">
      <c r="A335" s="196"/>
      <c r="B335" s="199"/>
      <c r="C335" s="164" t="s">
        <v>40</v>
      </c>
      <c r="D335" s="164"/>
      <c r="E335" s="28"/>
      <c r="F335" s="28"/>
      <c r="G335" s="28"/>
      <c r="H335" s="71"/>
      <c r="I335" s="71"/>
    </row>
    <row r="336" spans="1:9" ht="15.75" thickBot="1">
      <c r="A336" s="197"/>
      <c r="B336" s="200"/>
      <c r="C336" s="165" t="s">
        <v>41</v>
      </c>
      <c r="D336" s="165"/>
      <c r="E336" s="47"/>
      <c r="F336" s="47"/>
      <c r="G336" s="47"/>
      <c r="H336" s="71"/>
      <c r="I336" s="71"/>
    </row>
    <row r="337" spans="1:9">
      <c r="A337" s="195" t="s">
        <v>234</v>
      </c>
      <c r="B337" s="198" t="s">
        <v>51</v>
      </c>
      <c r="C337" s="39" t="s">
        <v>31</v>
      </c>
      <c r="D337" s="39" t="s">
        <v>32</v>
      </c>
      <c r="E337" s="46" t="s">
        <v>232</v>
      </c>
      <c r="F337" s="46"/>
      <c r="G337" s="46"/>
      <c r="H337" s="75"/>
      <c r="I337" s="74"/>
    </row>
    <row r="338" spans="1:9">
      <c r="A338" s="196"/>
      <c r="B338" s="199"/>
      <c r="C338" s="5" t="s">
        <v>34</v>
      </c>
      <c r="D338" s="5" t="s">
        <v>46</v>
      </c>
      <c r="E338" s="22"/>
      <c r="F338" s="22"/>
      <c r="G338" s="22"/>
      <c r="H338" s="73"/>
      <c r="I338" s="72"/>
    </row>
    <row r="339" spans="1:9">
      <c r="A339" s="196"/>
      <c r="B339" s="199"/>
      <c r="C339" s="5" t="s">
        <v>36</v>
      </c>
      <c r="D339" s="164" t="s">
        <v>48</v>
      </c>
      <c r="E339" s="23"/>
      <c r="F339" s="23"/>
      <c r="G339" s="23"/>
      <c r="H339" s="71"/>
      <c r="I339" s="71"/>
    </row>
    <row r="340" spans="1:9">
      <c r="A340" s="196"/>
      <c r="B340" s="199"/>
      <c r="C340" s="5" t="s">
        <v>38</v>
      </c>
      <c r="D340" s="164" t="s">
        <v>39</v>
      </c>
      <c r="E340" s="31">
        <v>12</v>
      </c>
      <c r="F340" s="31">
        <v>9</v>
      </c>
      <c r="G340" s="31">
        <v>14</v>
      </c>
      <c r="H340" s="71"/>
      <c r="I340" s="71"/>
    </row>
    <row r="341" spans="1:9">
      <c r="A341" s="196"/>
      <c r="B341" s="199"/>
      <c r="C341" s="164" t="s">
        <v>40</v>
      </c>
      <c r="D341" s="164"/>
      <c r="E341" s="28"/>
      <c r="F341" s="28"/>
      <c r="G341" s="28"/>
      <c r="H341" s="71"/>
      <c r="I341" s="71"/>
    </row>
    <row r="342" spans="1:9" ht="15.75" thickBot="1">
      <c r="A342" s="197"/>
      <c r="B342" s="200"/>
      <c r="C342" s="165" t="s">
        <v>41</v>
      </c>
      <c r="D342" s="165"/>
      <c r="E342" s="47"/>
      <c r="F342" s="47"/>
      <c r="G342" s="47"/>
      <c r="H342" s="71"/>
      <c r="I342" s="71"/>
    </row>
    <row r="343" spans="1:9">
      <c r="A343" s="195" t="s">
        <v>235</v>
      </c>
      <c r="B343" s="198" t="s">
        <v>51</v>
      </c>
      <c r="C343" s="39" t="s">
        <v>31</v>
      </c>
      <c r="D343" s="39" t="s">
        <v>32</v>
      </c>
      <c r="E343" s="46" t="s">
        <v>232</v>
      </c>
      <c r="F343" s="46"/>
      <c r="G343" s="46"/>
      <c r="H343" s="75"/>
      <c r="I343" s="74"/>
    </row>
    <row r="344" spans="1:9">
      <c r="A344" s="196"/>
      <c r="B344" s="199"/>
      <c r="C344" s="5" t="s">
        <v>34</v>
      </c>
      <c r="D344" s="5" t="s">
        <v>46</v>
      </c>
      <c r="E344" s="22"/>
      <c r="F344" s="22"/>
      <c r="G344" s="22"/>
      <c r="H344" s="73"/>
      <c r="I344" s="72"/>
    </row>
    <row r="345" spans="1:9">
      <c r="A345" s="196"/>
      <c r="B345" s="199"/>
      <c r="C345" s="5" t="s">
        <v>36</v>
      </c>
      <c r="D345" s="164" t="s">
        <v>48</v>
      </c>
      <c r="E345" s="23"/>
      <c r="F345" s="23"/>
      <c r="G345" s="23"/>
      <c r="H345" s="71"/>
      <c r="I345" s="71"/>
    </row>
    <row r="346" spans="1:9">
      <c r="A346" s="196"/>
      <c r="B346" s="199"/>
      <c r="C346" s="5" t="s">
        <v>38</v>
      </c>
      <c r="D346" s="164" t="s">
        <v>39</v>
      </c>
      <c r="E346" s="31">
        <v>22</v>
      </c>
      <c r="F346" s="31">
        <v>18</v>
      </c>
      <c r="G346" s="31">
        <v>18</v>
      </c>
      <c r="H346" s="71"/>
      <c r="I346" s="71"/>
    </row>
    <row r="347" spans="1:9">
      <c r="A347" s="196"/>
      <c r="B347" s="199"/>
      <c r="C347" s="164" t="s">
        <v>40</v>
      </c>
      <c r="D347" s="164"/>
      <c r="E347" s="28"/>
      <c r="F347" s="28"/>
      <c r="G347" s="28"/>
      <c r="H347" s="71"/>
      <c r="I347" s="71"/>
    </row>
    <row r="348" spans="1:9" ht="15.75" thickBot="1">
      <c r="A348" s="197"/>
      <c r="B348" s="200"/>
      <c r="C348" s="165" t="s">
        <v>41</v>
      </c>
      <c r="D348" s="165"/>
      <c r="E348" s="47"/>
      <c r="F348" s="47"/>
      <c r="G348" s="47"/>
      <c r="H348" s="71"/>
      <c r="I348" s="71"/>
    </row>
    <row r="349" spans="1:9">
      <c r="A349" s="195" t="s">
        <v>288</v>
      </c>
      <c r="B349" s="198" t="s">
        <v>51</v>
      </c>
      <c r="C349" s="39" t="s">
        <v>31</v>
      </c>
      <c r="D349" s="39" t="s">
        <v>32</v>
      </c>
      <c r="E349" s="46" t="s">
        <v>232</v>
      </c>
      <c r="F349" s="46"/>
      <c r="G349" s="46"/>
      <c r="H349" s="75"/>
      <c r="I349" s="74"/>
    </row>
    <row r="350" spans="1:9">
      <c r="A350" s="196"/>
      <c r="B350" s="199"/>
      <c r="C350" s="5" t="s">
        <v>34</v>
      </c>
      <c r="D350" s="5" t="s">
        <v>46</v>
      </c>
      <c r="E350" s="22"/>
      <c r="F350" s="22"/>
      <c r="G350" s="22"/>
      <c r="H350" s="73"/>
      <c r="I350" s="72"/>
    </row>
    <row r="351" spans="1:9">
      <c r="A351" s="196"/>
      <c r="B351" s="199"/>
      <c r="C351" s="5" t="s">
        <v>36</v>
      </c>
      <c r="D351" s="164" t="s">
        <v>48</v>
      </c>
      <c r="E351" s="23"/>
      <c r="F351" s="23"/>
      <c r="G351" s="23"/>
      <c r="H351" s="71"/>
      <c r="I351" s="71"/>
    </row>
    <row r="352" spans="1:9">
      <c r="A352" s="196"/>
      <c r="B352" s="199"/>
      <c r="C352" s="5" t="s">
        <v>38</v>
      </c>
      <c r="D352" s="164" t="s">
        <v>39</v>
      </c>
      <c r="E352" s="31">
        <v>99</v>
      </c>
      <c r="F352" s="31">
        <v>67</v>
      </c>
      <c r="G352" s="31">
        <v>99</v>
      </c>
      <c r="H352" s="71"/>
      <c r="I352" s="71"/>
    </row>
    <row r="353" spans="1:9">
      <c r="A353" s="196"/>
      <c r="B353" s="199"/>
      <c r="C353" s="164" t="s">
        <v>40</v>
      </c>
      <c r="D353" s="164"/>
      <c r="E353" s="28"/>
      <c r="F353" s="28"/>
      <c r="G353" s="28"/>
      <c r="H353" s="71"/>
      <c r="I353" s="71"/>
    </row>
    <row r="354" spans="1:9" ht="15.75" thickBot="1">
      <c r="A354" s="197"/>
      <c r="B354" s="200"/>
      <c r="C354" s="165" t="s">
        <v>41</v>
      </c>
      <c r="D354" s="165"/>
      <c r="E354" s="47"/>
      <c r="F354" s="47"/>
      <c r="G354" s="47"/>
      <c r="H354" s="71"/>
      <c r="I354" s="71"/>
    </row>
    <row r="355" spans="1:9">
      <c r="A355" s="195" t="s">
        <v>237</v>
      </c>
      <c r="B355" s="198" t="s">
        <v>51</v>
      </c>
      <c r="C355" s="39" t="s">
        <v>31</v>
      </c>
      <c r="D355" s="39" t="s">
        <v>32</v>
      </c>
      <c r="E355" s="46" t="s">
        <v>232</v>
      </c>
      <c r="F355" s="46"/>
      <c r="G355" s="46"/>
      <c r="H355" s="75"/>
      <c r="I355" s="74"/>
    </row>
    <row r="356" spans="1:9">
      <c r="A356" s="196"/>
      <c r="B356" s="199"/>
      <c r="C356" s="5" t="s">
        <v>34</v>
      </c>
      <c r="D356" s="5" t="s">
        <v>46</v>
      </c>
      <c r="E356" s="22"/>
      <c r="F356" s="22"/>
      <c r="G356" s="22"/>
      <c r="H356" s="73"/>
      <c r="I356" s="72"/>
    </row>
    <row r="357" spans="1:9">
      <c r="A357" s="196"/>
      <c r="B357" s="199"/>
      <c r="C357" s="5" t="s">
        <v>36</v>
      </c>
      <c r="D357" s="164" t="s">
        <v>48</v>
      </c>
      <c r="E357" s="23"/>
      <c r="F357" s="23"/>
      <c r="G357" s="23"/>
      <c r="H357" s="71"/>
      <c r="I357" s="71"/>
    </row>
    <row r="358" spans="1:9">
      <c r="A358" s="196"/>
      <c r="B358" s="199"/>
      <c r="C358" s="5" t="s">
        <v>38</v>
      </c>
      <c r="D358" s="164" t="s">
        <v>39</v>
      </c>
      <c r="E358" s="31">
        <v>2</v>
      </c>
      <c r="F358" s="31">
        <v>4</v>
      </c>
      <c r="G358" s="31">
        <v>7</v>
      </c>
      <c r="H358" s="71"/>
      <c r="I358" s="71"/>
    </row>
    <row r="359" spans="1:9">
      <c r="A359" s="196"/>
      <c r="B359" s="199"/>
      <c r="C359" s="164" t="s">
        <v>40</v>
      </c>
      <c r="D359" s="164"/>
      <c r="E359" s="28"/>
      <c r="F359" s="28"/>
      <c r="G359" s="28"/>
      <c r="H359" s="71"/>
      <c r="I359" s="71"/>
    </row>
    <row r="360" spans="1:9" ht="15.75" thickBot="1">
      <c r="A360" s="197"/>
      <c r="B360" s="200"/>
      <c r="C360" s="165" t="s">
        <v>41</v>
      </c>
      <c r="D360" s="165"/>
      <c r="E360" s="47"/>
      <c r="F360" s="47"/>
      <c r="G360" s="47"/>
      <c r="H360" s="71"/>
      <c r="I360" s="71"/>
    </row>
    <row r="361" spans="1:9">
      <c r="A361" s="195" t="s">
        <v>238</v>
      </c>
      <c r="B361" s="198" t="s">
        <v>51</v>
      </c>
      <c r="C361" s="39" t="s">
        <v>31</v>
      </c>
      <c r="D361" s="39" t="s">
        <v>32</v>
      </c>
      <c r="E361" s="46" t="s">
        <v>232</v>
      </c>
      <c r="F361" s="46"/>
      <c r="G361" s="46"/>
      <c r="H361" s="75"/>
      <c r="I361" s="74"/>
    </row>
    <row r="362" spans="1:9">
      <c r="A362" s="196"/>
      <c r="B362" s="199"/>
      <c r="C362" s="5" t="s">
        <v>34</v>
      </c>
      <c r="D362" s="5" t="s">
        <v>46</v>
      </c>
      <c r="E362" s="22"/>
      <c r="F362" s="22"/>
      <c r="G362" s="22"/>
      <c r="H362" s="73"/>
      <c r="I362" s="72"/>
    </row>
    <row r="363" spans="1:9">
      <c r="A363" s="196"/>
      <c r="B363" s="199"/>
      <c r="C363" s="5" t="s">
        <v>36</v>
      </c>
      <c r="D363" s="164" t="s">
        <v>48</v>
      </c>
      <c r="E363" s="23"/>
      <c r="F363" s="23"/>
      <c r="G363" s="23"/>
      <c r="H363" s="71"/>
      <c r="I363" s="71"/>
    </row>
    <row r="364" spans="1:9">
      <c r="A364" s="196"/>
      <c r="B364" s="199"/>
      <c r="C364" s="5" t="s">
        <v>38</v>
      </c>
      <c r="D364" s="164" t="s">
        <v>39</v>
      </c>
      <c r="E364" s="31">
        <v>23</v>
      </c>
      <c r="F364" s="31">
        <v>13</v>
      </c>
      <c r="G364" s="31">
        <v>20</v>
      </c>
      <c r="H364" s="71"/>
      <c r="I364" s="71"/>
    </row>
    <row r="365" spans="1:9">
      <c r="A365" s="196"/>
      <c r="B365" s="199"/>
      <c r="C365" s="164" t="s">
        <v>40</v>
      </c>
      <c r="D365" s="164"/>
      <c r="E365" s="28"/>
      <c r="F365" s="28"/>
      <c r="G365" s="28"/>
      <c r="H365" s="71"/>
      <c r="I365" s="71"/>
    </row>
    <row r="366" spans="1:9" ht="15.75" thickBot="1">
      <c r="A366" s="197"/>
      <c r="B366" s="200"/>
      <c r="C366" s="165" t="s">
        <v>41</v>
      </c>
      <c r="D366" s="165"/>
      <c r="E366" s="47"/>
      <c r="F366" s="47"/>
      <c r="G366" s="47"/>
      <c r="H366" s="71"/>
      <c r="I366" s="71"/>
    </row>
    <row r="367" spans="1:9">
      <c r="A367" s="195" t="s">
        <v>239</v>
      </c>
      <c r="B367" s="198" t="s">
        <v>51</v>
      </c>
      <c r="C367" s="39" t="s">
        <v>31</v>
      </c>
      <c r="D367" s="39" t="s">
        <v>32</v>
      </c>
      <c r="E367" s="46" t="s">
        <v>232</v>
      </c>
      <c r="F367" s="46"/>
      <c r="G367" s="46"/>
      <c r="H367" s="75"/>
      <c r="I367" s="74"/>
    </row>
    <row r="368" spans="1:9">
      <c r="A368" s="196"/>
      <c r="B368" s="199"/>
      <c r="C368" s="5" t="s">
        <v>34</v>
      </c>
      <c r="D368" s="5" t="s">
        <v>46</v>
      </c>
      <c r="E368" s="22"/>
      <c r="F368" s="22"/>
      <c r="G368" s="22"/>
      <c r="H368" s="73"/>
      <c r="I368" s="72"/>
    </row>
    <row r="369" spans="1:9">
      <c r="A369" s="196"/>
      <c r="B369" s="199"/>
      <c r="C369" s="5" t="s">
        <v>36</v>
      </c>
      <c r="D369" s="164" t="s">
        <v>48</v>
      </c>
      <c r="E369" s="23"/>
      <c r="F369" s="23"/>
      <c r="G369" s="23"/>
      <c r="H369" s="71"/>
      <c r="I369" s="71"/>
    </row>
    <row r="370" spans="1:9">
      <c r="A370" s="196"/>
      <c r="B370" s="199"/>
      <c r="C370" s="5" t="s">
        <v>38</v>
      </c>
      <c r="D370" s="164" t="s">
        <v>39</v>
      </c>
      <c r="E370" s="31">
        <v>8</v>
      </c>
      <c r="F370" s="31">
        <v>2</v>
      </c>
      <c r="G370" s="31">
        <v>2</v>
      </c>
      <c r="H370" s="71"/>
      <c r="I370" s="71"/>
    </row>
    <row r="371" spans="1:9">
      <c r="A371" s="196"/>
      <c r="B371" s="199"/>
      <c r="C371" s="164" t="s">
        <v>40</v>
      </c>
      <c r="D371" s="164"/>
      <c r="E371" s="28"/>
      <c r="F371" s="28"/>
      <c r="G371" s="28"/>
      <c r="H371" s="71"/>
      <c r="I371" s="71"/>
    </row>
    <row r="372" spans="1:9" ht="15.75" thickBot="1">
      <c r="A372" s="197"/>
      <c r="B372" s="200"/>
      <c r="C372" s="165" t="s">
        <v>41</v>
      </c>
      <c r="D372" s="165"/>
      <c r="E372" s="47"/>
      <c r="F372" s="47"/>
      <c r="G372" s="47"/>
      <c r="H372" s="71"/>
      <c r="I372" s="71"/>
    </row>
    <row r="373" spans="1:9">
      <c r="A373" s="195" t="s">
        <v>240</v>
      </c>
      <c r="B373" s="198" t="s">
        <v>51</v>
      </c>
      <c r="C373" s="39" t="s">
        <v>31</v>
      </c>
      <c r="D373" s="39" t="s">
        <v>32</v>
      </c>
      <c r="E373" s="46" t="s">
        <v>232</v>
      </c>
      <c r="F373" s="46"/>
      <c r="G373" s="46"/>
      <c r="H373" s="75"/>
      <c r="I373" s="74"/>
    </row>
    <row r="374" spans="1:9">
      <c r="A374" s="196"/>
      <c r="B374" s="199"/>
      <c r="C374" s="5" t="s">
        <v>34</v>
      </c>
      <c r="D374" s="5" t="s">
        <v>46</v>
      </c>
      <c r="E374" s="22"/>
      <c r="F374" s="22"/>
      <c r="G374" s="22"/>
      <c r="H374" s="73"/>
      <c r="I374" s="72"/>
    </row>
    <row r="375" spans="1:9">
      <c r="A375" s="196"/>
      <c r="B375" s="199"/>
      <c r="C375" s="5" t="s">
        <v>36</v>
      </c>
      <c r="D375" s="164" t="s">
        <v>48</v>
      </c>
      <c r="E375" s="23"/>
      <c r="F375" s="23"/>
      <c r="G375" s="23"/>
      <c r="H375" s="71"/>
      <c r="I375" s="71"/>
    </row>
    <row r="376" spans="1:9">
      <c r="A376" s="196"/>
      <c r="B376" s="199"/>
      <c r="C376" s="5" t="s">
        <v>38</v>
      </c>
      <c r="D376" s="164" t="s">
        <v>39</v>
      </c>
      <c r="E376" s="31">
        <v>13</v>
      </c>
      <c r="F376" s="31">
        <v>22</v>
      </c>
      <c r="G376" s="31">
        <v>18</v>
      </c>
      <c r="H376" s="71"/>
      <c r="I376" s="71"/>
    </row>
    <row r="377" spans="1:9">
      <c r="A377" s="196"/>
      <c r="B377" s="199"/>
      <c r="C377" s="164" t="s">
        <v>40</v>
      </c>
      <c r="D377" s="164"/>
      <c r="E377" s="28"/>
      <c r="F377" s="28"/>
      <c r="G377" s="28"/>
      <c r="H377" s="71"/>
      <c r="I377" s="71"/>
    </row>
    <row r="378" spans="1:9" ht="15.75" thickBot="1">
      <c r="A378" s="197"/>
      <c r="B378" s="200"/>
      <c r="C378" s="165" t="s">
        <v>41</v>
      </c>
      <c r="D378" s="165"/>
      <c r="E378" s="47"/>
      <c r="F378" s="47"/>
      <c r="G378" s="47"/>
      <c r="H378" s="71"/>
      <c r="I378" s="71"/>
    </row>
    <row r="379" spans="1:9">
      <c r="A379" s="195" t="s">
        <v>241</v>
      </c>
      <c r="B379" s="198" t="s">
        <v>51</v>
      </c>
      <c r="C379" s="39" t="s">
        <v>31</v>
      </c>
      <c r="D379" s="39" t="s">
        <v>32</v>
      </c>
      <c r="E379" s="46" t="s">
        <v>232</v>
      </c>
      <c r="F379" s="46"/>
      <c r="G379" s="46"/>
      <c r="H379" s="75"/>
      <c r="I379" s="74"/>
    </row>
    <row r="380" spans="1:9">
      <c r="A380" s="196"/>
      <c r="B380" s="199"/>
      <c r="C380" s="5" t="s">
        <v>34</v>
      </c>
      <c r="D380" s="5" t="s">
        <v>46</v>
      </c>
      <c r="E380" s="22"/>
      <c r="F380" s="22"/>
      <c r="G380" s="22"/>
      <c r="H380" s="73"/>
      <c r="I380" s="72"/>
    </row>
    <row r="381" spans="1:9">
      <c r="A381" s="196"/>
      <c r="B381" s="199"/>
      <c r="C381" s="5" t="s">
        <v>36</v>
      </c>
      <c r="D381" s="164" t="s">
        <v>48</v>
      </c>
      <c r="E381" s="23"/>
      <c r="F381" s="23"/>
      <c r="G381" s="23"/>
      <c r="H381" s="71"/>
      <c r="I381" s="71"/>
    </row>
    <row r="382" spans="1:9">
      <c r="A382" s="196"/>
      <c r="B382" s="199"/>
      <c r="C382" s="5" t="s">
        <v>38</v>
      </c>
      <c r="D382" s="164" t="s">
        <v>39</v>
      </c>
      <c r="E382" s="31">
        <v>15</v>
      </c>
      <c r="F382" s="31">
        <v>15</v>
      </c>
      <c r="G382" s="31">
        <v>14</v>
      </c>
      <c r="H382" s="71"/>
      <c r="I382" s="71"/>
    </row>
    <row r="383" spans="1:9">
      <c r="A383" s="196"/>
      <c r="B383" s="199"/>
      <c r="C383" s="164" t="s">
        <v>40</v>
      </c>
      <c r="D383" s="164"/>
      <c r="E383" s="28"/>
      <c r="F383" s="28"/>
      <c r="G383" s="28"/>
      <c r="H383" s="71"/>
      <c r="I383" s="71"/>
    </row>
    <row r="384" spans="1:9" ht="15.75" thickBot="1">
      <c r="A384" s="197"/>
      <c r="B384" s="200"/>
      <c r="C384" s="165" t="s">
        <v>41</v>
      </c>
      <c r="D384" s="165"/>
      <c r="E384" s="47"/>
      <c r="F384" s="47"/>
      <c r="G384" s="47"/>
      <c r="H384" s="71"/>
      <c r="I384" s="71"/>
    </row>
    <row r="385" spans="1:9">
      <c r="A385" s="195" t="s">
        <v>242</v>
      </c>
      <c r="B385" s="198" t="s">
        <v>51</v>
      </c>
      <c r="C385" s="39" t="s">
        <v>31</v>
      </c>
      <c r="D385" s="39" t="s">
        <v>32</v>
      </c>
      <c r="E385" s="46" t="s">
        <v>232</v>
      </c>
      <c r="F385" s="46"/>
      <c r="G385" s="46"/>
      <c r="H385" s="75"/>
      <c r="I385" s="74"/>
    </row>
    <row r="386" spans="1:9">
      <c r="A386" s="196"/>
      <c r="B386" s="199"/>
      <c r="C386" s="5" t="s">
        <v>34</v>
      </c>
      <c r="D386" s="5" t="s">
        <v>46</v>
      </c>
      <c r="E386" s="22"/>
      <c r="F386" s="22"/>
      <c r="G386" s="22"/>
      <c r="H386" s="73"/>
      <c r="I386" s="72"/>
    </row>
    <row r="387" spans="1:9">
      <c r="A387" s="196"/>
      <c r="B387" s="199"/>
      <c r="C387" s="5" t="s">
        <v>36</v>
      </c>
      <c r="D387" s="164" t="s">
        <v>48</v>
      </c>
      <c r="E387" s="23"/>
      <c r="F387" s="23"/>
      <c r="G387" s="23"/>
      <c r="H387" s="71"/>
      <c r="I387" s="71"/>
    </row>
    <row r="388" spans="1:9">
      <c r="A388" s="196"/>
      <c r="B388" s="199"/>
      <c r="C388" s="5" t="s">
        <v>38</v>
      </c>
      <c r="D388" s="164" t="s">
        <v>39</v>
      </c>
      <c r="E388" s="31">
        <v>5</v>
      </c>
      <c r="F388" s="31">
        <v>5</v>
      </c>
      <c r="G388" s="31">
        <v>5</v>
      </c>
      <c r="H388" s="71"/>
      <c r="I388" s="71"/>
    </row>
    <row r="389" spans="1:9">
      <c r="A389" s="196"/>
      <c r="B389" s="199"/>
      <c r="C389" s="164" t="s">
        <v>40</v>
      </c>
      <c r="D389" s="164"/>
      <c r="E389" s="28"/>
      <c r="F389" s="28"/>
      <c r="G389" s="28"/>
      <c r="H389" s="71"/>
      <c r="I389" s="71"/>
    </row>
    <row r="390" spans="1:9" ht="15.75" thickBot="1">
      <c r="A390" s="197"/>
      <c r="B390" s="200"/>
      <c r="C390" s="165" t="s">
        <v>41</v>
      </c>
      <c r="D390" s="165"/>
      <c r="E390" s="47"/>
      <c r="F390" s="47"/>
      <c r="G390" s="47"/>
      <c r="H390" s="71"/>
      <c r="I390" s="71"/>
    </row>
    <row r="391" spans="1:9">
      <c r="A391" s="195" t="s">
        <v>243</v>
      </c>
      <c r="B391" s="198" t="s">
        <v>51</v>
      </c>
      <c r="C391" s="39" t="s">
        <v>31</v>
      </c>
      <c r="D391" s="39" t="s">
        <v>32</v>
      </c>
      <c r="E391" s="46" t="s">
        <v>232</v>
      </c>
      <c r="F391" s="46"/>
      <c r="G391" s="46"/>
      <c r="H391" s="75"/>
      <c r="I391" s="74"/>
    </row>
    <row r="392" spans="1:9">
      <c r="A392" s="196"/>
      <c r="B392" s="199"/>
      <c r="C392" s="5" t="s">
        <v>34</v>
      </c>
      <c r="D392" s="5" t="s">
        <v>46</v>
      </c>
      <c r="E392" s="22"/>
      <c r="F392" s="22"/>
      <c r="G392" s="22"/>
      <c r="H392" s="73"/>
      <c r="I392" s="72"/>
    </row>
    <row r="393" spans="1:9">
      <c r="A393" s="196"/>
      <c r="B393" s="199"/>
      <c r="C393" s="5" t="s">
        <v>36</v>
      </c>
      <c r="D393" s="164" t="s">
        <v>48</v>
      </c>
      <c r="E393" s="23"/>
      <c r="F393" s="23"/>
      <c r="G393" s="23"/>
      <c r="H393" s="71"/>
      <c r="I393" s="71"/>
    </row>
    <row r="394" spans="1:9">
      <c r="A394" s="196"/>
      <c r="B394" s="199"/>
      <c r="C394" s="5" t="s">
        <v>38</v>
      </c>
      <c r="D394" s="164" t="s">
        <v>39</v>
      </c>
      <c r="E394" s="31">
        <v>28</v>
      </c>
      <c r="F394" s="31">
        <v>25</v>
      </c>
      <c r="G394" s="31">
        <v>24</v>
      </c>
      <c r="H394" s="71"/>
      <c r="I394" s="71"/>
    </row>
    <row r="395" spans="1:9">
      <c r="A395" s="196"/>
      <c r="B395" s="199"/>
      <c r="C395" s="164" t="s">
        <v>40</v>
      </c>
      <c r="D395" s="164"/>
      <c r="E395" s="28"/>
      <c r="F395" s="28"/>
      <c r="G395" s="28"/>
      <c r="H395" s="71"/>
      <c r="I395" s="71"/>
    </row>
    <row r="396" spans="1:9" ht="15.75" thickBot="1">
      <c r="A396" s="197"/>
      <c r="B396" s="200"/>
      <c r="C396" s="165" t="s">
        <v>41</v>
      </c>
      <c r="D396" s="165"/>
      <c r="E396" s="47"/>
      <c r="F396" s="47"/>
      <c r="G396" s="47"/>
      <c r="H396" s="71"/>
      <c r="I396" s="71"/>
    </row>
    <row r="397" spans="1:9">
      <c r="A397" s="195" t="s">
        <v>244</v>
      </c>
      <c r="B397" s="198" t="s">
        <v>51</v>
      </c>
      <c r="C397" s="39" t="s">
        <v>31</v>
      </c>
      <c r="D397" s="39" t="s">
        <v>32</v>
      </c>
      <c r="E397" s="46" t="s">
        <v>232</v>
      </c>
      <c r="F397" s="46"/>
      <c r="G397" s="46"/>
      <c r="H397" s="75"/>
      <c r="I397" s="74"/>
    </row>
    <row r="398" spans="1:9">
      <c r="A398" s="196"/>
      <c r="B398" s="199"/>
      <c r="C398" s="5" t="s">
        <v>34</v>
      </c>
      <c r="D398" s="5" t="s">
        <v>46</v>
      </c>
      <c r="E398" s="22"/>
      <c r="F398" s="22"/>
      <c r="G398" s="22"/>
      <c r="H398" s="73"/>
      <c r="I398" s="72"/>
    </row>
    <row r="399" spans="1:9">
      <c r="A399" s="196"/>
      <c r="B399" s="199"/>
      <c r="C399" s="5" t="s">
        <v>36</v>
      </c>
      <c r="D399" s="164" t="s">
        <v>48</v>
      </c>
      <c r="E399" s="23"/>
      <c r="F399" s="23"/>
      <c r="G399" s="23"/>
      <c r="H399" s="71"/>
      <c r="I399" s="71"/>
    </row>
    <row r="400" spans="1:9">
      <c r="A400" s="196"/>
      <c r="B400" s="199"/>
      <c r="C400" s="5" t="s">
        <v>38</v>
      </c>
      <c r="D400" s="164" t="s">
        <v>39</v>
      </c>
      <c r="E400" s="31">
        <v>0</v>
      </c>
      <c r="F400" s="31">
        <v>0</v>
      </c>
      <c r="G400" s="31">
        <v>0</v>
      </c>
      <c r="H400" s="71"/>
      <c r="I400" s="71"/>
    </row>
    <row r="401" spans="1:9">
      <c r="A401" s="196"/>
      <c r="B401" s="199"/>
      <c r="C401" s="164" t="s">
        <v>40</v>
      </c>
      <c r="D401" s="164"/>
      <c r="E401" s="28"/>
      <c r="F401" s="28"/>
      <c r="G401" s="28"/>
      <c r="H401" s="71"/>
      <c r="I401" s="71"/>
    </row>
    <row r="402" spans="1:9" ht="15.75" thickBot="1">
      <c r="A402" s="197"/>
      <c r="B402" s="200"/>
      <c r="C402" s="165" t="s">
        <v>41</v>
      </c>
      <c r="D402" s="165"/>
      <c r="E402" s="47"/>
      <c r="F402" s="47"/>
      <c r="G402" s="47"/>
      <c r="H402" s="71"/>
      <c r="I402" s="71"/>
    </row>
    <row r="403" spans="1:9">
      <c r="A403" s="195" t="s">
        <v>245</v>
      </c>
      <c r="B403" s="198" t="s">
        <v>51</v>
      </c>
      <c r="C403" s="39" t="s">
        <v>31</v>
      </c>
      <c r="D403" s="39" t="s">
        <v>32</v>
      </c>
      <c r="E403" s="46" t="s">
        <v>232</v>
      </c>
      <c r="F403" s="46"/>
      <c r="G403" s="46"/>
      <c r="H403" s="75"/>
      <c r="I403" s="74"/>
    </row>
    <row r="404" spans="1:9">
      <c r="A404" s="196"/>
      <c r="B404" s="199"/>
      <c r="C404" s="5" t="s">
        <v>34</v>
      </c>
      <c r="D404" s="5" t="s">
        <v>46</v>
      </c>
      <c r="E404" s="22"/>
      <c r="F404" s="22"/>
      <c r="G404" s="22"/>
      <c r="H404" s="73"/>
      <c r="I404" s="72"/>
    </row>
    <row r="405" spans="1:9">
      <c r="A405" s="196"/>
      <c r="B405" s="199"/>
      <c r="C405" s="5" t="s">
        <v>36</v>
      </c>
      <c r="D405" s="164" t="s">
        <v>48</v>
      </c>
      <c r="E405" s="23"/>
      <c r="F405" s="23"/>
      <c r="G405" s="23"/>
      <c r="H405" s="71"/>
      <c r="I405" s="71"/>
    </row>
    <row r="406" spans="1:9">
      <c r="A406" s="196"/>
      <c r="B406" s="199"/>
      <c r="C406" s="5" t="s">
        <v>38</v>
      </c>
      <c r="D406" s="164" t="s">
        <v>39</v>
      </c>
      <c r="E406" s="31">
        <v>23</v>
      </c>
      <c r="F406" s="31">
        <v>18</v>
      </c>
      <c r="G406" s="31">
        <v>36</v>
      </c>
      <c r="H406" s="71"/>
      <c r="I406" s="71"/>
    </row>
    <row r="407" spans="1:9">
      <c r="A407" s="196"/>
      <c r="B407" s="199"/>
      <c r="C407" s="164" t="s">
        <v>40</v>
      </c>
      <c r="D407" s="164"/>
      <c r="E407" s="28"/>
      <c r="F407" s="28"/>
      <c r="G407" s="28"/>
      <c r="H407" s="71"/>
      <c r="I407" s="71"/>
    </row>
    <row r="408" spans="1:9" ht="15.75" thickBot="1">
      <c r="A408" s="197"/>
      <c r="B408" s="200"/>
      <c r="C408" s="165" t="s">
        <v>41</v>
      </c>
      <c r="D408" s="165"/>
      <c r="E408" s="47"/>
      <c r="F408" s="47"/>
      <c r="G408" s="47"/>
      <c r="H408" s="71"/>
      <c r="I408" s="71"/>
    </row>
    <row r="409" spans="1:9">
      <c r="A409" s="195" t="s">
        <v>246</v>
      </c>
      <c r="B409" s="198" t="s">
        <v>51</v>
      </c>
      <c r="C409" s="39" t="s">
        <v>31</v>
      </c>
      <c r="D409" s="39" t="s">
        <v>32</v>
      </c>
      <c r="E409" s="46" t="s">
        <v>232</v>
      </c>
      <c r="F409" s="46"/>
      <c r="G409" s="46"/>
      <c r="H409" s="75"/>
      <c r="I409" s="74"/>
    </row>
    <row r="410" spans="1:9">
      <c r="A410" s="196"/>
      <c r="B410" s="199"/>
      <c r="C410" s="5" t="s">
        <v>34</v>
      </c>
      <c r="D410" s="5" t="s">
        <v>46</v>
      </c>
      <c r="E410" s="22"/>
      <c r="F410" s="22"/>
      <c r="G410" s="22"/>
      <c r="H410" s="73"/>
      <c r="I410" s="72"/>
    </row>
    <row r="411" spans="1:9">
      <c r="A411" s="196"/>
      <c r="B411" s="199"/>
      <c r="C411" s="5" t="s">
        <v>36</v>
      </c>
      <c r="D411" s="164" t="s">
        <v>48</v>
      </c>
      <c r="E411" s="23"/>
      <c r="F411" s="23"/>
      <c r="G411" s="23"/>
      <c r="H411" s="71"/>
      <c r="I411" s="71"/>
    </row>
    <row r="412" spans="1:9">
      <c r="A412" s="196"/>
      <c r="B412" s="199"/>
      <c r="C412" s="5" t="s">
        <v>38</v>
      </c>
      <c r="D412" s="164" t="s">
        <v>39</v>
      </c>
      <c r="E412" s="31">
        <v>185</v>
      </c>
      <c r="F412" s="31">
        <v>175</v>
      </c>
      <c r="G412" s="31">
        <v>189</v>
      </c>
      <c r="H412" s="71"/>
      <c r="I412" s="71"/>
    </row>
    <row r="413" spans="1:9">
      <c r="A413" s="196"/>
      <c r="B413" s="199"/>
      <c r="C413" s="164" t="s">
        <v>40</v>
      </c>
      <c r="D413" s="164"/>
      <c r="E413" s="28"/>
      <c r="F413" s="28"/>
      <c r="G413" s="28"/>
      <c r="H413" s="71"/>
      <c r="I413" s="71"/>
    </row>
    <row r="414" spans="1:9" ht="15.75" thickBot="1">
      <c r="A414" s="197"/>
      <c r="B414" s="200"/>
      <c r="C414" s="165" t="s">
        <v>41</v>
      </c>
      <c r="D414" s="165"/>
      <c r="E414" s="47"/>
      <c r="F414" s="47"/>
      <c r="G414" s="47"/>
      <c r="H414" s="71"/>
      <c r="I414" s="71"/>
    </row>
    <row r="415" spans="1:9">
      <c r="A415" s="195" t="s">
        <v>247</v>
      </c>
      <c r="B415" s="198" t="s">
        <v>51</v>
      </c>
      <c r="C415" s="39" t="s">
        <v>31</v>
      </c>
      <c r="D415" s="39" t="s">
        <v>32</v>
      </c>
      <c r="E415" s="46" t="s">
        <v>232</v>
      </c>
      <c r="F415" s="46"/>
      <c r="G415" s="46"/>
      <c r="H415" s="75"/>
      <c r="I415" s="74"/>
    </row>
    <row r="416" spans="1:9">
      <c r="A416" s="196"/>
      <c r="B416" s="199"/>
      <c r="C416" s="5" t="s">
        <v>34</v>
      </c>
      <c r="D416" s="5" t="s">
        <v>46</v>
      </c>
      <c r="E416" s="22"/>
      <c r="F416" s="22"/>
      <c r="G416" s="22"/>
      <c r="H416" s="73"/>
      <c r="I416" s="72"/>
    </row>
    <row r="417" spans="1:9">
      <c r="A417" s="196"/>
      <c r="B417" s="199"/>
      <c r="C417" s="5" t="s">
        <v>36</v>
      </c>
      <c r="D417" s="164" t="s">
        <v>48</v>
      </c>
      <c r="E417" s="23"/>
      <c r="F417" s="23"/>
      <c r="G417" s="23"/>
      <c r="H417" s="71"/>
      <c r="I417" s="71"/>
    </row>
    <row r="418" spans="1:9">
      <c r="A418" s="196"/>
      <c r="B418" s="199"/>
      <c r="C418" s="5" t="s">
        <v>38</v>
      </c>
      <c r="D418" s="164" t="s">
        <v>39</v>
      </c>
      <c r="E418" s="31">
        <v>8</v>
      </c>
      <c r="F418" s="31">
        <v>8</v>
      </c>
      <c r="G418" s="31">
        <v>23</v>
      </c>
      <c r="H418" s="71"/>
      <c r="I418" s="71"/>
    </row>
    <row r="419" spans="1:9">
      <c r="A419" s="196"/>
      <c r="B419" s="199"/>
      <c r="C419" s="164" t="s">
        <v>40</v>
      </c>
      <c r="D419" s="164"/>
      <c r="E419" s="28"/>
      <c r="F419" s="28"/>
      <c r="G419" s="28"/>
      <c r="H419" s="71"/>
      <c r="I419" s="71"/>
    </row>
    <row r="420" spans="1:9" ht="15.75" thickBot="1">
      <c r="A420" s="197"/>
      <c r="B420" s="200"/>
      <c r="C420" s="165" t="s">
        <v>41</v>
      </c>
      <c r="D420" s="165"/>
      <c r="E420" s="47"/>
      <c r="F420" s="47"/>
      <c r="G420" s="47"/>
      <c r="H420" s="71"/>
      <c r="I420" s="71"/>
    </row>
    <row r="421" spans="1:9">
      <c r="A421" s="195" t="s">
        <v>248</v>
      </c>
      <c r="B421" s="198" t="s">
        <v>51</v>
      </c>
      <c r="C421" s="39" t="s">
        <v>31</v>
      </c>
      <c r="D421" s="39" t="s">
        <v>32</v>
      </c>
      <c r="E421" s="46" t="s">
        <v>232</v>
      </c>
      <c r="F421" s="46"/>
      <c r="G421" s="46"/>
      <c r="H421" s="75"/>
      <c r="I421" s="74"/>
    </row>
    <row r="422" spans="1:9">
      <c r="A422" s="196"/>
      <c r="B422" s="199"/>
      <c r="C422" s="5" t="s">
        <v>34</v>
      </c>
      <c r="D422" s="5" t="s">
        <v>46</v>
      </c>
      <c r="E422" s="22"/>
      <c r="F422" s="22"/>
      <c r="G422" s="22"/>
      <c r="H422" s="73"/>
      <c r="I422" s="72"/>
    </row>
    <row r="423" spans="1:9">
      <c r="A423" s="196"/>
      <c r="B423" s="199"/>
      <c r="C423" s="5" t="s">
        <v>36</v>
      </c>
      <c r="D423" s="164" t="s">
        <v>48</v>
      </c>
      <c r="E423" s="23"/>
      <c r="F423" s="23"/>
      <c r="G423" s="23"/>
      <c r="H423" s="71"/>
      <c r="I423" s="71"/>
    </row>
    <row r="424" spans="1:9">
      <c r="A424" s="196"/>
      <c r="B424" s="199"/>
      <c r="C424" s="5" t="s">
        <v>38</v>
      </c>
      <c r="D424" s="164" t="s">
        <v>39</v>
      </c>
      <c r="E424" s="31">
        <v>10</v>
      </c>
      <c r="F424" s="31">
        <v>2</v>
      </c>
      <c r="G424" s="31">
        <v>0</v>
      </c>
      <c r="H424" s="71"/>
      <c r="I424" s="71"/>
    </row>
    <row r="425" spans="1:9">
      <c r="A425" s="196"/>
      <c r="B425" s="199"/>
      <c r="C425" s="164" t="s">
        <v>40</v>
      </c>
      <c r="D425" s="164"/>
      <c r="E425" s="28"/>
      <c r="F425" s="28"/>
      <c r="G425" s="28"/>
      <c r="H425" s="71"/>
      <c r="I425" s="71"/>
    </row>
    <row r="426" spans="1:9" ht="15.75" thickBot="1">
      <c r="A426" s="197"/>
      <c r="B426" s="200"/>
      <c r="C426" s="165" t="s">
        <v>41</v>
      </c>
      <c r="D426" s="165"/>
      <c r="E426" s="47"/>
      <c r="F426" s="47"/>
      <c r="G426" s="47"/>
      <c r="H426" s="71"/>
      <c r="I426" s="71"/>
    </row>
    <row r="427" spans="1:9" ht="15" customHeight="1">
      <c r="A427" s="195" t="s">
        <v>249</v>
      </c>
      <c r="B427" s="198" t="s">
        <v>51</v>
      </c>
      <c r="C427" s="39" t="s">
        <v>31</v>
      </c>
      <c r="D427" s="39" t="s">
        <v>32</v>
      </c>
      <c r="E427" s="46" t="s">
        <v>232</v>
      </c>
      <c r="F427" s="46"/>
      <c r="G427" s="46"/>
      <c r="H427" s="75"/>
      <c r="I427" s="74"/>
    </row>
    <row r="428" spans="1:9">
      <c r="A428" s="196"/>
      <c r="B428" s="199"/>
      <c r="C428" s="5" t="s">
        <v>34</v>
      </c>
      <c r="D428" s="5" t="s">
        <v>46</v>
      </c>
      <c r="E428" s="22"/>
      <c r="F428" s="22"/>
      <c r="G428" s="22"/>
      <c r="H428" s="73"/>
      <c r="I428" s="72"/>
    </row>
    <row r="429" spans="1:9">
      <c r="A429" s="196"/>
      <c r="B429" s="199"/>
      <c r="C429" s="5" t="s">
        <v>36</v>
      </c>
      <c r="D429" s="164" t="s">
        <v>48</v>
      </c>
      <c r="E429" s="23"/>
      <c r="F429" s="23"/>
      <c r="G429" s="23"/>
      <c r="H429" s="71"/>
      <c r="I429" s="71"/>
    </row>
    <row r="430" spans="1:9">
      <c r="A430" s="196"/>
      <c r="B430" s="199"/>
      <c r="C430" s="5" t="s">
        <v>38</v>
      </c>
      <c r="D430" s="164" t="s">
        <v>39</v>
      </c>
      <c r="E430" s="31">
        <v>0</v>
      </c>
      <c r="F430" s="31">
        <v>0</v>
      </c>
      <c r="G430" s="31">
        <v>0</v>
      </c>
      <c r="H430" s="71"/>
      <c r="I430" s="71"/>
    </row>
    <row r="431" spans="1:9">
      <c r="A431" s="196"/>
      <c r="B431" s="199"/>
      <c r="C431" s="164" t="s">
        <v>40</v>
      </c>
      <c r="D431" s="164"/>
      <c r="E431" s="28"/>
      <c r="F431" s="28"/>
      <c r="G431" s="28"/>
      <c r="H431" s="71"/>
      <c r="I431" s="71"/>
    </row>
    <row r="432" spans="1:9" ht="15.75" thickBot="1">
      <c r="A432" s="197"/>
      <c r="B432" s="200"/>
      <c r="C432" s="165" t="s">
        <v>41</v>
      </c>
      <c r="D432" s="165"/>
      <c r="E432" s="47"/>
      <c r="F432" s="47"/>
      <c r="G432" s="47"/>
      <c r="H432" s="71"/>
      <c r="I432" s="71"/>
    </row>
    <row r="433" spans="1:9">
      <c r="A433" s="195" t="s">
        <v>250</v>
      </c>
      <c r="B433" s="198" t="s">
        <v>51</v>
      </c>
      <c r="C433" s="39" t="s">
        <v>31</v>
      </c>
      <c r="D433" s="39" t="s">
        <v>32</v>
      </c>
      <c r="E433" s="46" t="s">
        <v>232</v>
      </c>
      <c r="F433" s="46"/>
      <c r="G433" s="46"/>
      <c r="H433" s="75"/>
      <c r="I433" s="74"/>
    </row>
    <row r="434" spans="1:9">
      <c r="A434" s="196"/>
      <c r="B434" s="199"/>
      <c r="C434" s="5" t="s">
        <v>34</v>
      </c>
      <c r="D434" s="5" t="s">
        <v>46</v>
      </c>
      <c r="E434" s="22"/>
      <c r="F434" s="22"/>
      <c r="G434" s="22"/>
      <c r="H434" s="73"/>
      <c r="I434" s="72"/>
    </row>
    <row r="435" spans="1:9">
      <c r="A435" s="196"/>
      <c r="B435" s="199"/>
      <c r="C435" s="5" t="s">
        <v>36</v>
      </c>
      <c r="D435" s="164" t="s">
        <v>48</v>
      </c>
      <c r="E435" s="23"/>
      <c r="F435" s="23"/>
      <c r="G435" s="23"/>
      <c r="H435" s="71"/>
      <c r="I435" s="71"/>
    </row>
    <row r="436" spans="1:9">
      <c r="A436" s="196"/>
      <c r="B436" s="199"/>
      <c r="C436" s="5" t="s">
        <v>38</v>
      </c>
      <c r="D436" s="164" t="s">
        <v>39</v>
      </c>
      <c r="E436" s="31">
        <v>0</v>
      </c>
      <c r="F436" s="31">
        <v>0</v>
      </c>
      <c r="G436" s="31">
        <v>0</v>
      </c>
      <c r="H436" s="71"/>
      <c r="I436" s="71"/>
    </row>
    <row r="437" spans="1:9">
      <c r="A437" s="196"/>
      <c r="B437" s="199"/>
      <c r="C437" s="164" t="s">
        <v>40</v>
      </c>
      <c r="D437" s="164"/>
      <c r="E437" s="28"/>
      <c r="F437" s="28"/>
      <c r="G437" s="28"/>
      <c r="H437" s="71"/>
      <c r="I437" s="71"/>
    </row>
    <row r="438" spans="1:9" ht="15.75" thickBot="1">
      <c r="A438" s="197"/>
      <c r="B438" s="200"/>
      <c r="C438" s="165" t="s">
        <v>41</v>
      </c>
      <c r="D438" s="165"/>
      <c r="E438" s="47"/>
      <c r="F438" s="47"/>
      <c r="G438" s="47"/>
      <c r="H438" s="71"/>
      <c r="I438" s="71"/>
    </row>
    <row r="439" spans="1:9">
      <c r="A439" s="195" t="s">
        <v>251</v>
      </c>
      <c r="B439" s="198" t="s">
        <v>51</v>
      </c>
      <c r="C439" s="39" t="s">
        <v>31</v>
      </c>
      <c r="D439" s="39" t="s">
        <v>32</v>
      </c>
      <c r="E439" s="46" t="s">
        <v>232</v>
      </c>
      <c r="F439" s="46"/>
      <c r="G439" s="46"/>
      <c r="H439" s="75"/>
      <c r="I439" s="74"/>
    </row>
    <row r="440" spans="1:9">
      <c r="A440" s="196"/>
      <c r="B440" s="199"/>
      <c r="C440" s="5" t="s">
        <v>34</v>
      </c>
      <c r="D440" s="5" t="s">
        <v>46</v>
      </c>
      <c r="E440" s="22"/>
      <c r="F440" s="22"/>
      <c r="G440" s="22"/>
      <c r="H440" s="73"/>
      <c r="I440" s="72"/>
    </row>
    <row r="441" spans="1:9">
      <c r="A441" s="196"/>
      <c r="B441" s="199"/>
      <c r="C441" s="5" t="s">
        <v>36</v>
      </c>
      <c r="D441" s="164" t="s">
        <v>48</v>
      </c>
      <c r="E441" s="23"/>
      <c r="F441" s="23"/>
      <c r="G441" s="23"/>
      <c r="H441" s="71"/>
      <c r="I441" s="71"/>
    </row>
    <row r="442" spans="1:9">
      <c r="A442" s="196"/>
      <c r="B442" s="199"/>
      <c r="C442" s="5" t="s">
        <v>38</v>
      </c>
      <c r="D442" s="164" t="s">
        <v>39</v>
      </c>
      <c r="E442" s="31">
        <v>15</v>
      </c>
      <c r="F442" s="31">
        <v>15</v>
      </c>
      <c r="G442" s="31">
        <v>20</v>
      </c>
      <c r="H442" s="71"/>
      <c r="I442" s="71"/>
    </row>
    <row r="443" spans="1:9">
      <c r="A443" s="196"/>
      <c r="B443" s="199"/>
      <c r="C443" s="164" t="s">
        <v>40</v>
      </c>
      <c r="D443" s="164"/>
      <c r="E443" s="28"/>
      <c r="F443" s="28"/>
      <c r="G443" s="28"/>
      <c r="H443" s="71"/>
      <c r="I443" s="71"/>
    </row>
    <row r="444" spans="1:9" ht="15.75" thickBot="1">
      <c r="A444" s="197"/>
      <c r="B444" s="200"/>
      <c r="C444" s="165" t="s">
        <v>41</v>
      </c>
      <c r="D444" s="165"/>
      <c r="E444" s="47"/>
      <c r="F444" s="47"/>
      <c r="G444" s="47"/>
      <c r="H444" s="71"/>
      <c r="I444" s="71"/>
    </row>
    <row r="445" spans="1:9">
      <c r="A445" s="195" t="s">
        <v>252</v>
      </c>
      <c r="B445" s="198" t="s">
        <v>51</v>
      </c>
      <c r="C445" s="39" t="s">
        <v>31</v>
      </c>
      <c r="D445" s="39" t="s">
        <v>32</v>
      </c>
      <c r="E445" s="46" t="s">
        <v>232</v>
      </c>
      <c r="F445" s="46"/>
      <c r="G445" s="46"/>
      <c r="H445" s="75"/>
      <c r="I445" s="74"/>
    </row>
    <row r="446" spans="1:9">
      <c r="A446" s="196"/>
      <c r="B446" s="199"/>
      <c r="C446" s="5" t="s">
        <v>34</v>
      </c>
      <c r="D446" s="5" t="s">
        <v>46</v>
      </c>
      <c r="E446" s="22"/>
      <c r="F446" s="22"/>
      <c r="G446" s="22"/>
      <c r="H446" s="73"/>
      <c r="I446" s="72"/>
    </row>
    <row r="447" spans="1:9">
      <c r="A447" s="196"/>
      <c r="B447" s="199"/>
      <c r="C447" s="5" t="s">
        <v>36</v>
      </c>
      <c r="D447" s="164" t="s">
        <v>48</v>
      </c>
      <c r="E447" s="23"/>
      <c r="F447" s="23"/>
      <c r="G447" s="23"/>
      <c r="H447" s="71"/>
      <c r="I447" s="71"/>
    </row>
    <row r="448" spans="1:9">
      <c r="A448" s="196"/>
      <c r="B448" s="199"/>
      <c r="C448" s="5" t="s">
        <v>38</v>
      </c>
      <c r="D448" s="164" t="s">
        <v>39</v>
      </c>
      <c r="E448" s="31">
        <v>10</v>
      </c>
      <c r="F448" s="31">
        <v>10</v>
      </c>
      <c r="G448" s="31">
        <v>12</v>
      </c>
      <c r="H448" s="71"/>
      <c r="I448" s="71"/>
    </row>
    <row r="449" spans="1:9">
      <c r="A449" s="196"/>
      <c r="B449" s="199"/>
      <c r="C449" s="164" t="s">
        <v>40</v>
      </c>
      <c r="D449" s="164"/>
      <c r="E449" s="28"/>
      <c r="F449" s="28"/>
      <c r="G449" s="28"/>
      <c r="H449" s="71"/>
      <c r="I449" s="71"/>
    </row>
    <row r="450" spans="1:9" ht="15.75" thickBot="1">
      <c r="A450" s="197"/>
      <c r="B450" s="200"/>
      <c r="C450" s="165" t="s">
        <v>41</v>
      </c>
      <c r="D450" s="165"/>
      <c r="E450" s="47"/>
      <c r="F450" s="47"/>
      <c r="G450" s="47"/>
      <c r="H450" s="71"/>
      <c r="I450" s="71"/>
    </row>
    <row r="451" spans="1:9">
      <c r="A451" s="195" t="s">
        <v>253</v>
      </c>
      <c r="B451" s="198" t="s">
        <v>51</v>
      </c>
      <c r="C451" s="39" t="s">
        <v>31</v>
      </c>
      <c r="D451" s="39" t="s">
        <v>32</v>
      </c>
      <c r="E451" s="46" t="s">
        <v>232</v>
      </c>
      <c r="F451" s="46"/>
      <c r="G451" s="46"/>
      <c r="H451" s="75"/>
      <c r="I451" s="74"/>
    </row>
    <row r="452" spans="1:9">
      <c r="A452" s="196"/>
      <c r="B452" s="199"/>
      <c r="C452" s="5" t="s">
        <v>34</v>
      </c>
      <c r="D452" s="5" t="s">
        <v>46</v>
      </c>
      <c r="E452" s="22"/>
      <c r="F452" s="22"/>
      <c r="G452" s="22"/>
      <c r="H452" s="73"/>
      <c r="I452" s="72"/>
    </row>
    <row r="453" spans="1:9">
      <c r="A453" s="196"/>
      <c r="B453" s="199"/>
      <c r="C453" s="5" t="s">
        <v>36</v>
      </c>
      <c r="D453" s="164" t="s">
        <v>48</v>
      </c>
      <c r="E453" s="23"/>
      <c r="F453" s="23"/>
      <c r="G453" s="23"/>
      <c r="H453" s="71"/>
      <c r="I453" s="71"/>
    </row>
    <row r="454" spans="1:9">
      <c r="A454" s="196"/>
      <c r="B454" s="199"/>
      <c r="C454" s="5" t="s">
        <v>38</v>
      </c>
      <c r="D454" s="164" t="s">
        <v>39</v>
      </c>
      <c r="E454" s="31">
        <v>100</v>
      </c>
      <c r="F454" s="31">
        <v>65</v>
      </c>
      <c r="G454" s="31">
        <v>70</v>
      </c>
      <c r="H454" s="71"/>
      <c r="I454" s="71"/>
    </row>
    <row r="455" spans="1:9">
      <c r="A455" s="196"/>
      <c r="B455" s="199"/>
      <c r="C455" s="164" t="s">
        <v>40</v>
      </c>
      <c r="D455" s="164"/>
      <c r="E455" s="28"/>
      <c r="F455" s="28"/>
      <c r="G455" s="28"/>
      <c r="H455" s="71"/>
      <c r="I455" s="71"/>
    </row>
    <row r="456" spans="1:9" ht="15.75" thickBot="1">
      <c r="A456" s="197"/>
      <c r="B456" s="200"/>
      <c r="C456" s="165" t="s">
        <v>41</v>
      </c>
      <c r="D456" s="165"/>
      <c r="E456" s="47"/>
      <c r="F456" s="47"/>
      <c r="G456" s="47"/>
      <c r="H456" s="71"/>
      <c r="I456" s="71"/>
    </row>
    <row r="457" spans="1:9">
      <c r="A457" s="195" t="s">
        <v>254</v>
      </c>
      <c r="B457" s="198" t="s">
        <v>51</v>
      </c>
      <c r="C457" s="39" t="s">
        <v>31</v>
      </c>
      <c r="D457" s="39" t="s">
        <v>32</v>
      </c>
      <c r="E457" s="46" t="s">
        <v>232</v>
      </c>
      <c r="F457" s="46"/>
      <c r="G457" s="46"/>
      <c r="H457" s="75"/>
      <c r="I457" s="74"/>
    </row>
    <row r="458" spans="1:9">
      <c r="A458" s="196"/>
      <c r="B458" s="199"/>
      <c r="C458" s="5" t="s">
        <v>34</v>
      </c>
      <c r="D458" s="5" t="s">
        <v>46</v>
      </c>
      <c r="E458" s="22"/>
      <c r="F458" s="22"/>
      <c r="G458" s="22"/>
      <c r="H458" s="73"/>
      <c r="I458" s="72"/>
    </row>
    <row r="459" spans="1:9">
      <c r="A459" s="196"/>
      <c r="B459" s="199"/>
      <c r="C459" s="5" t="s">
        <v>36</v>
      </c>
      <c r="D459" s="164" t="s">
        <v>48</v>
      </c>
      <c r="E459" s="23"/>
      <c r="F459" s="23"/>
      <c r="G459" s="23"/>
      <c r="H459" s="71"/>
      <c r="I459" s="71"/>
    </row>
    <row r="460" spans="1:9">
      <c r="A460" s="196"/>
      <c r="B460" s="199"/>
      <c r="C460" s="5" t="s">
        <v>38</v>
      </c>
      <c r="D460" s="164" t="s">
        <v>39</v>
      </c>
      <c r="E460" s="31">
        <v>4</v>
      </c>
      <c r="F460" s="31">
        <v>5</v>
      </c>
      <c r="G460" s="31">
        <v>20</v>
      </c>
      <c r="H460" s="71"/>
      <c r="I460" s="71"/>
    </row>
    <row r="461" spans="1:9">
      <c r="A461" s="196"/>
      <c r="B461" s="199"/>
      <c r="C461" s="164" t="s">
        <v>40</v>
      </c>
      <c r="D461" s="164"/>
      <c r="E461" s="28"/>
      <c r="F461" s="28"/>
      <c r="G461" s="28"/>
      <c r="H461" s="71"/>
      <c r="I461" s="71"/>
    </row>
    <row r="462" spans="1:9" ht="15.75" thickBot="1">
      <c r="A462" s="197"/>
      <c r="B462" s="200"/>
      <c r="C462" s="165" t="s">
        <v>41</v>
      </c>
      <c r="D462" s="165"/>
      <c r="E462" s="47"/>
      <c r="F462" s="47"/>
      <c r="G462" s="47"/>
      <c r="H462" s="71"/>
      <c r="I462" s="71"/>
    </row>
    <row r="463" spans="1:9">
      <c r="A463" s="195" t="s">
        <v>255</v>
      </c>
      <c r="B463" s="198" t="s">
        <v>51</v>
      </c>
      <c r="C463" s="39" t="s">
        <v>31</v>
      </c>
      <c r="D463" s="39" t="s">
        <v>32</v>
      </c>
      <c r="E463" s="46" t="s">
        <v>232</v>
      </c>
      <c r="F463" s="46"/>
      <c r="G463" s="46"/>
      <c r="H463" s="75"/>
      <c r="I463" s="74"/>
    </row>
    <row r="464" spans="1:9">
      <c r="A464" s="196"/>
      <c r="B464" s="199"/>
      <c r="C464" s="5" t="s">
        <v>34</v>
      </c>
      <c r="D464" s="5" t="s">
        <v>46</v>
      </c>
      <c r="E464" s="22"/>
      <c r="F464" s="22"/>
      <c r="G464" s="22"/>
      <c r="H464" s="73"/>
      <c r="I464" s="72"/>
    </row>
    <row r="465" spans="1:9">
      <c r="A465" s="196"/>
      <c r="B465" s="199"/>
      <c r="C465" s="5" t="s">
        <v>36</v>
      </c>
      <c r="D465" s="164" t="s">
        <v>48</v>
      </c>
      <c r="E465" s="23"/>
      <c r="F465" s="23"/>
      <c r="G465" s="23"/>
      <c r="H465" s="71"/>
      <c r="I465" s="71"/>
    </row>
    <row r="466" spans="1:9">
      <c r="A466" s="196"/>
      <c r="B466" s="199"/>
      <c r="C466" s="5" t="s">
        <v>38</v>
      </c>
      <c r="D466" s="164" t="s">
        <v>39</v>
      </c>
      <c r="E466" s="31">
        <v>0</v>
      </c>
      <c r="F466" s="31">
        <v>0</v>
      </c>
      <c r="G466" s="31">
        <v>0</v>
      </c>
      <c r="H466" s="71"/>
      <c r="I466" s="71"/>
    </row>
    <row r="467" spans="1:9">
      <c r="A467" s="196"/>
      <c r="B467" s="199"/>
      <c r="C467" s="164" t="s">
        <v>40</v>
      </c>
      <c r="D467" s="164"/>
      <c r="E467" s="28"/>
      <c r="F467" s="28"/>
      <c r="G467" s="28"/>
      <c r="H467" s="71"/>
      <c r="I467" s="71"/>
    </row>
    <row r="468" spans="1:9" ht="15.75" thickBot="1">
      <c r="A468" s="197"/>
      <c r="B468" s="200"/>
      <c r="C468" s="165" t="s">
        <v>41</v>
      </c>
      <c r="D468" s="165"/>
      <c r="E468" s="47"/>
      <c r="F468" s="47"/>
      <c r="G468" s="47"/>
      <c r="H468" s="71"/>
      <c r="I468" s="71"/>
    </row>
    <row r="469" spans="1:9">
      <c r="A469" s="195" t="s">
        <v>256</v>
      </c>
      <c r="B469" s="198" t="s">
        <v>51</v>
      </c>
      <c r="C469" s="39" t="s">
        <v>31</v>
      </c>
      <c r="D469" s="39" t="s">
        <v>32</v>
      </c>
      <c r="E469" s="46" t="s">
        <v>232</v>
      </c>
      <c r="F469" s="46"/>
      <c r="G469" s="46"/>
      <c r="H469" s="75"/>
      <c r="I469" s="74"/>
    </row>
    <row r="470" spans="1:9">
      <c r="A470" s="196"/>
      <c r="B470" s="199"/>
      <c r="C470" s="5" t="s">
        <v>34</v>
      </c>
      <c r="D470" s="5" t="s">
        <v>46</v>
      </c>
      <c r="E470" s="22"/>
      <c r="F470" s="22"/>
      <c r="G470" s="22"/>
      <c r="H470" s="73"/>
      <c r="I470" s="72"/>
    </row>
    <row r="471" spans="1:9">
      <c r="A471" s="196"/>
      <c r="B471" s="199"/>
      <c r="C471" s="5" t="s">
        <v>36</v>
      </c>
      <c r="D471" s="164" t="s">
        <v>48</v>
      </c>
      <c r="E471" s="23"/>
      <c r="F471" s="23"/>
      <c r="G471" s="23"/>
      <c r="H471" s="71"/>
      <c r="I471" s="71"/>
    </row>
    <row r="472" spans="1:9">
      <c r="A472" s="196"/>
      <c r="B472" s="199"/>
      <c r="C472" s="5" t="s">
        <v>38</v>
      </c>
      <c r="D472" s="164" t="s">
        <v>39</v>
      </c>
      <c r="E472" s="31">
        <v>71</v>
      </c>
      <c r="F472" s="31">
        <v>60</v>
      </c>
      <c r="G472" s="31">
        <v>32</v>
      </c>
      <c r="H472" s="71"/>
      <c r="I472" s="71"/>
    </row>
    <row r="473" spans="1:9">
      <c r="A473" s="196"/>
      <c r="B473" s="199"/>
      <c r="C473" s="164" t="s">
        <v>40</v>
      </c>
      <c r="D473" s="164"/>
      <c r="E473" s="28"/>
      <c r="F473" s="28"/>
      <c r="G473" s="28"/>
      <c r="H473" s="71"/>
      <c r="I473" s="71"/>
    </row>
    <row r="474" spans="1:9" ht="15.75" thickBot="1">
      <c r="A474" s="197"/>
      <c r="B474" s="200"/>
      <c r="C474" s="165" t="s">
        <v>41</v>
      </c>
      <c r="D474" s="165"/>
      <c r="E474" s="47"/>
      <c r="F474" s="47"/>
      <c r="G474" s="47"/>
      <c r="H474" s="71"/>
      <c r="I474" s="71"/>
    </row>
    <row r="475" spans="1:9">
      <c r="A475" s="195" t="s">
        <v>257</v>
      </c>
      <c r="B475" s="198" t="s">
        <v>51</v>
      </c>
      <c r="C475" s="39" t="s">
        <v>31</v>
      </c>
      <c r="D475" s="39" t="s">
        <v>32</v>
      </c>
      <c r="E475" s="46" t="s">
        <v>232</v>
      </c>
      <c r="F475" s="46"/>
      <c r="G475" s="46"/>
      <c r="H475" s="75"/>
      <c r="I475" s="74"/>
    </row>
    <row r="476" spans="1:9">
      <c r="A476" s="196"/>
      <c r="B476" s="199"/>
      <c r="C476" s="5" t="s">
        <v>34</v>
      </c>
      <c r="D476" s="5" t="s">
        <v>46</v>
      </c>
      <c r="E476" s="22"/>
      <c r="F476" s="22"/>
      <c r="G476" s="22"/>
      <c r="H476" s="73"/>
      <c r="I476" s="72"/>
    </row>
    <row r="477" spans="1:9">
      <c r="A477" s="196"/>
      <c r="B477" s="199"/>
      <c r="C477" s="5" t="s">
        <v>36</v>
      </c>
      <c r="D477" s="164" t="s">
        <v>48</v>
      </c>
      <c r="E477" s="23"/>
      <c r="F477" s="23"/>
      <c r="G477" s="23"/>
      <c r="H477" s="71"/>
      <c r="I477" s="71"/>
    </row>
    <row r="478" spans="1:9">
      <c r="A478" s="196"/>
      <c r="B478" s="199"/>
      <c r="C478" s="5" t="s">
        <v>38</v>
      </c>
      <c r="D478" s="164" t="s">
        <v>39</v>
      </c>
      <c r="E478" s="31">
        <v>8</v>
      </c>
      <c r="F478" s="31">
        <v>12</v>
      </c>
      <c r="G478" s="31">
        <v>17</v>
      </c>
      <c r="H478" s="71"/>
      <c r="I478" s="71"/>
    </row>
    <row r="479" spans="1:9">
      <c r="A479" s="196"/>
      <c r="B479" s="199"/>
      <c r="C479" s="164" t="s">
        <v>40</v>
      </c>
      <c r="D479" s="164"/>
      <c r="E479" s="28"/>
      <c r="F479" s="28"/>
      <c r="G479" s="28"/>
      <c r="H479" s="71"/>
      <c r="I479" s="71"/>
    </row>
    <row r="480" spans="1:9" ht="15.75" thickBot="1">
      <c r="A480" s="197"/>
      <c r="B480" s="200"/>
      <c r="C480" s="165" t="s">
        <v>41</v>
      </c>
      <c r="D480" s="165"/>
      <c r="E480" s="47"/>
      <c r="F480" s="47"/>
      <c r="G480" s="47"/>
      <c r="H480" s="71"/>
      <c r="I480" s="71"/>
    </row>
    <row r="481" spans="1:9">
      <c r="A481" s="195" t="s">
        <v>258</v>
      </c>
      <c r="B481" s="198" t="s">
        <v>51</v>
      </c>
      <c r="C481" s="39" t="s">
        <v>31</v>
      </c>
      <c r="D481" s="39" t="s">
        <v>32</v>
      </c>
      <c r="E481" s="46" t="s">
        <v>232</v>
      </c>
      <c r="F481" s="46"/>
      <c r="G481" s="46"/>
      <c r="H481" s="75"/>
      <c r="I481" s="74"/>
    </row>
    <row r="482" spans="1:9">
      <c r="A482" s="196"/>
      <c r="B482" s="199"/>
      <c r="C482" s="5" t="s">
        <v>34</v>
      </c>
      <c r="D482" s="5" t="s">
        <v>46</v>
      </c>
      <c r="E482" s="22"/>
      <c r="F482" s="22"/>
      <c r="G482" s="22"/>
      <c r="H482" s="73"/>
      <c r="I482" s="72"/>
    </row>
    <row r="483" spans="1:9">
      <c r="A483" s="196"/>
      <c r="B483" s="199"/>
      <c r="C483" s="5" t="s">
        <v>36</v>
      </c>
      <c r="D483" s="164" t="s">
        <v>48</v>
      </c>
      <c r="E483" s="23"/>
      <c r="F483" s="23"/>
      <c r="G483" s="23"/>
      <c r="H483" s="71"/>
      <c r="I483" s="71"/>
    </row>
    <row r="484" spans="1:9">
      <c r="A484" s="196"/>
      <c r="B484" s="199"/>
      <c r="C484" s="5" t="s">
        <v>38</v>
      </c>
      <c r="D484" s="164" t="s">
        <v>39</v>
      </c>
      <c r="E484" s="31">
        <v>2</v>
      </c>
      <c r="F484" s="31">
        <v>3</v>
      </c>
      <c r="G484" s="31">
        <v>5</v>
      </c>
      <c r="H484" s="71"/>
      <c r="I484" s="71"/>
    </row>
    <row r="485" spans="1:9">
      <c r="A485" s="196"/>
      <c r="B485" s="199"/>
      <c r="C485" s="164" t="s">
        <v>40</v>
      </c>
      <c r="D485" s="164"/>
      <c r="E485" s="28"/>
      <c r="F485" s="28"/>
      <c r="G485" s="28"/>
      <c r="H485" s="71"/>
      <c r="I485" s="71"/>
    </row>
    <row r="486" spans="1:9" ht="15.75" thickBot="1">
      <c r="A486" s="197"/>
      <c r="B486" s="200"/>
      <c r="C486" s="165" t="s">
        <v>41</v>
      </c>
      <c r="D486" s="165"/>
      <c r="E486" s="47"/>
      <c r="F486" s="47"/>
      <c r="G486" s="47"/>
      <c r="H486" s="71"/>
      <c r="I486" s="71"/>
    </row>
    <row r="487" spans="1:9">
      <c r="A487" s="195" t="s">
        <v>259</v>
      </c>
      <c r="B487" s="198" t="s">
        <v>51</v>
      </c>
      <c r="C487" s="39" t="s">
        <v>31</v>
      </c>
      <c r="D487" s="39" t="s">
        <v>32</v>
      </c>
      <c r="E487" s="46" t="s">
        <v>232</v>
      </c>
      <c r="F487" s="46"/>
      <c r="G487" s="46"/>
      <c r="H487" s="75"/>
      <c r="I487" s="74"/>
    </row>
    <row r="488" spans="1:9">
      <c r="A488" s="196"/>
      <c r="B488" s="199"/>
      <c r="C488" s="5" t="s">
        <v>34</v>
      </c>
      <c r="D488" s="5" t="s">
        <v>46</v>
      </c>
      <c r="E488" s="22"/>
      <c r="F488" s="22"/>
      <c r="G488" s="22"/>
      <c r="H488" s="73"/>
      <c r="I488" s="72"/>
    </row>
    <row r="489" spans="1:9">
      <c r="A489" s="196"/>
      <c r="B489" s="199"/>
      <c r="C489" s="5" t="s">
        <v>36</v>
      </c>
      <c r="D489" s="164" t="s">
        <v>48</v>
      </c>
      <c r="E489" s="23"/>
      <c r="F489" s="23"/>
      <c r="G489" s="23"/>
      <c r="H489" s="71"/>
      <c r="I489" s="71"/>
    </row>
    <row r="490" spans="1:9">
      <c r="A490" s="196"/>
      <c r="B490" s="199"/>
      <c r="C490" s="5" t="s">
        <v>38</v>
      </c>
      <c r="D490" s="164" t="s">
        <v>39</v>
      </c>
      <c r="E490" s="31">
        <v>23</v>
      </c>
      <c r="F490" s="31">
        <v>55</v>
      </c>
      <c r="G490" s="31">
        <v>50</v>
      </c>
      <c r="H490" s="71"/>
      <c r="I490" s="71"/>
    </row>
    <row r="491" spans="1:9">
      <c r="A491" s="196"/>
      <c r="B491" s="199"/>
      <c r="C491" s="164" t="s">
        <v>40</v>
      </c>
      <c r="D491" s="164"/>
      <c r="E491" s="28"/>
      <c r="F491" s="28"/>
      <c r="G491" s="28"/>
      <c r="H491" s="71"/>
      <c r="I491" s="71"/>
    </row>
    <row r="492" spans="1:9" ht="15.75" thickBot="1">
      <c r="A492" s="197"/>
      <c r="B492" s="200"/>
      <c r="C492" s="165" t="s">
        <v>41</v>
      </c>
      <c r="D492" s="165"/>
      <c r="E492" s="47"/>
      <c r="F492" s="47"/>
      <c r="G492" s="47"/>
      <c r="H492" s="71"/>
      <c r="I492" s="71"/>
    </row>
    <row r="493" spans="1:9">
      <c r="A493" s="195" t="s">
        <v>260</v>
      </c>
      <c r="B493" s="198" t="s">
        <v>51</v>
      </c>
      <c r="C493" s="39" t="s">
        <v>31</v>
      </c>
      <c r="D493" s="39" t="s">
        <v>32</v>
      </c>
      <c r="E493" s="46" t="s">
        <v>232</v>
      </c>
      <c r="F493" s="46"/>
      <c r="G493" s="46"/>
      <c r="H493" s="75"/>
      <c r="I493" s="74"/>
    </row>
    <row r="494" spans="1:9">
      <c r="A494" s="196"/>
      <c r="B494" s="199"/>
      <c r="C494" s="5" t="s">
        <v>34</v>
      </c>
      <c r="D494" s="5" t="s">
        <v>46</v>
      </c>
      <c r="E494" s="22"/>
      <c r="F494" s="22"/>
      <c r="G494" s="22"/>
      <c r="H494" s="73"/>
      <c r="I494" s="72"/>
    </row>
    <row r="495" spans="1:9">
      <c r="A495" s="196"/>
      <c r="B495" s="199"/>
      <c r="C495" s="5" t="s">
        <v>36</v>
      </c>
      <c r="D495" s="164" t="s">
        <v>48</v>
      </c>
      <c r="E495" s="23"/>
      <c r="F495" s="23"/>
      <c r="G495" s="23"/>
      <c r="H495" s="71"/>
      <c r="I495" s="71"/>
    </row>
    <row r="496" spans="1:9">
      <c r="A496" s="196"/>
      <c r="B496" s="199"/>
      <c r="C496" s="5" t="s">
        <v>38</v>
      </c>
      <c r="D496" s="164" t="s">
        <v>39</v>
      </c>
      <c r="E496" s="31">
        <v>29</v>
      </c>
      <c r="F496" s="31">
        <v>29</v>
      </c>
      <c r="G496" s="31">
        <v>25</v>
      </c>
      <c r="H496" s="71"/>
      <c r="I496" s="71"/>
    </row>
    <row r="497" spans="1:9">
      <c r="A497" s="196"/>
      <c r="B497" s="199"/>
      <c r="C497" s="164" t="s">
        <v>40</v>
      </c>
      <c r="D497" s="164"/>
      <c r="E497" s="28"/>
      <c r="F497" s="28"/>
      <c r="G497" s="28"/>
      <c r="H497" s="71"/>
      <c r="I497" s="71"/>
    </row>
    <row r="498" spans="1:9" ht="15.75" thickBot="1">
      <c r="A498" s="197"/>
      <c r="B498" s="200"/>
      <c r="C498" s="165" t="s">
        <v>41</v>
      </c>
      <c r="D498" s="165"/>
      <c r="E498" s="47"/>
      <c r="F498" s="47"/>
      <c r="G498" s="47"/>
      <c r="H498" s="71"/>
      <c r="I498" s="71"/>
    </row>
    <row r="499" spans="1:9">
      <c r="A499" s="195" t="s">
        <v>261</v>
      </c>
      <c r="B499" s="198" t="s">
        <v>51</v>
      </c>
      <c r="C499" s="39" t="s">
        <v>31</v>
      </c>
      <c r="D499" s="39" t="s">
        <v>32</v>
      </c>
      <c r="E499" s="46" t="s">
        <v>232</v>
      </c>
      <c r="F499" s="46"/>
      <c r="G499" s="46"/>
      <c r="H499" s="75"/>
      <c r="I499" s="74"/>
    </row>
    <row r="500" spans="1:9">
      <c r="A500" s="196"/>
      <c r="B500" s="199"/>
      <c r="C500" s="5" t="s">
        <v>34</v>
      </c>
      <c r="D500" s="5" t="s">
        <v>46</v>
      </c>
      <c r="E500" s="22"/>
      <c r="F500" s="22"/>
      <c r="G500" s="22"/>
      <c r="H500" s="73"/>
      <c r="I500" s="72"/>
    </row>
    <row r="501" spans="1:9">
      <c r="A501" s="196"/>
      <c r="B501" s="199"/>
      <c r="C501" s="5" t="s">
        <v>36</v>
      </c>
      <c r="D501" s="164" t="s">
        <v>48</v>
      </c>
      <c r="E501" s="23"/>
      <c r="F501" s="23"/>
      <c r="G501" s="23"/>
      <c r="H501" s="71"/>
      <c r="I501" s="71"/>
    </row>
    <row r="502" spans="1:9">
      <c r="A502" s="196"/>
      <c r="B502" s="199"/>
      <c r="C502" s="5" t="s">
        <v>38</v>
      </c>
      <c r="D502" s="164" t="s">
        <v>39</v>
      </c>
      <c r="E502" s="31">
        <v>20</v>
      </c>
      <c r="F502" s="31">
        <v>0</v>
      </c>
      <c r="G502" s="31">
        <v>13</v>
      </c>
      <c r="H502" s="71"/>
      <c r="I502" s="71"/>
    </row>
    <row r="503" spans="1:9">
      <c r="A503" s="196"/>
      <c r="B503" s="199"/>
      <c r="C503" s="164" t="s">
        <v>40</v>
      </c>
      <c r="D503" s="164"/>
      <c r="E503" s="28"/>
      <c r="F503" s="28"/>
      <c r="G503" s="28"/>
      <c r="H503" s="71"/>
      <c r="I503" s="71"/>
    </row>
    <row r="504" spans="1:9" ht="15.75" thickBot="1">
      <c r="A504" s="197"/>
      <c r="B504" s="200"/>
      <c r="C504" s="165" t="s">
        <v>41</v>
      </c>
      <c r="D504" s="165"/>
      <c r="E504" s="47"/>
      <c r="F504" s="47"/>
      <c r="G504" s="47"/>
      <c r="H504" s="71"/>
      <c r="I504" s="71"/>
    </row>
    <row r="505" spans="1:9">
      <c r="A505" s="195" t="s">
        <v>263</v>
      </c>
      <c r="B505" s="198" t="s">
        <v>51</v>
      </c>
      <c r="C505" s="39" t="s">
        <v>31</v>
      </c>
      <c r="D505" s="39" t="s">
        <v>32</v>
      </c>
      <c r="E505" s="46" t="s">
        <v>232</v>
      </c>
      <c r="F505" s="46"/>
      <c r="G505" s="46"/>
      <c r="H505" s="75"/>
      <c r="I505" s="74"/>
    </row>
    <row r="506" spans="1:9">
      <c r="A506" s="196"/>
      <c r="B506" s="199"/>
      <c r="C506" s="5" t="s">
        <v>34</v>
      </c>
      <c r="D506" s="5" t="s">
        <v>46</v>
      </c>
      <c r="E506" s="22"/>
      <c r="F506" s="22"/>
      <c r="G506" s="22"/>
      <c r="H506" s="73"/>
      <c r="I506" s="72"/>
    </row>
    <row r="507" spans="1:9">
      <c r="A507" s="196"/>
      <c r="B507" s="199"/>
      <c r="C507" s="5" t="s">
        <v>36</v>
      </c>
      <c r="D507" s="164" t="s">
        <v>48</v>
      </c>
      <c r="E507" s="23"/>
      <c r="F507" s="23"/>
      <c r="G507" s="23"/>
      <c r="H507" s="71"/>
      <c r="I507" s="71"/>
    </row>
    <row r="508" spans="1:9">
      <c r="A508" s="196"/>
      <c r="B508" s="199"/>
      <c r="C508" s="5" t="s">
        <v>38</v>
      </c>
      <c r="D508" s="164" t="s">
        <v>39</v>
      </c>
      <c r="E508" s="31">
        <v>3</v>
      </c>
      <c r="F508" s="31">
        <v>3</v>
      </c>
      <c r="G508" s="31">
        <v>8</v>
      </c>
      <c r="H508" s="71"/>
      <c r="I508" s="71"/>
    </row>
    <row r="509" spans="1:9">
      <c r="A509" s="196"/>
      <c r="B509" s="199"/>
      <c r="C509" s="164" t="s">
        <v>40</v>
      </c>
      <c r="D509" s="164"/>
      <c r="E509" s="28"/>
      <c r="F509" s="28"/>
      <c r="G509" s="28"/>
      <c r="H509" s="71"/>
      <c r="I509" s="71"/>
    </row>
    <row r="510" spans="1:9" ht="15.75" thickBot="1">
      <c r="A510" s="197"/>
      <c r="B510" s="200"/>
      <c r="C510" s="165" t="s">
        <v>41</v>
      </c>
      <c r="D510" s="165"/>
      <c r="E510" s="47"/>
      <c r="F510" s="47"/>
      <c r="G510" s="47"/>
      <c r="H510" s="71"/>
      <c r="I510" s="71"/>
    </row>
    <row r="511" spans="1:9">
      <c r="A511" s="195" t="s">
        <v>278</v>
      </c>
      <c r="B511" s="198" t="s">
        <v>51</v>
      </c>
      <c r="C511" s="39" t="s">
        <v>31</v>
      </c>
      <c r="D511" s="39" t="s">
        <v>32</v>
      </c>
      <c r="E511" s="46" t="s">
        <v>232</v>
      </c>
      <c r="F511" s="46"/>
      <c r="G511" s="46"/>
    </row>
    <row r="512" spans="1:9">
      <c r="A512" s="196"/>
      <c r="B512" s="199"/>
      <c r="C512" s="5" t="s">
        <v>34</v>
      </c>
      <c r="D512" s="5" t="s">
        <v>46</v>
      </c>
      <c r="E512" s="22"/>
      <c r="F512" s="22"/>
      <c r="G512" s="22"/>
    </row>
    <row r="513" spans="1:7">
      <c r="A513" s="196"/>
      <c r="B513" s="199"/>
      <c r="C513" s="5" t="s">
        <v>36</v>
      </c>
      <c r="D513" s="164" t="s">
        <v>48</v>
      </c>
      <c r="E513" s="23"/>
      <c r="F513" s="23"/>
      <c r="G513" s="23"/>
    </row>
    <row r="514" spans="1:7">
      <c r="A514" s="196"/>
      <c r="B514" s="199"/>
      <c r="C514" s="5" t="s">
        <v>38</v>
      </c>
      <c r="D514" s="164" t="s">
        <v>39</v>
      </c>
      <c r="E514" s="31">
        <v>37</v>
      </c>
      <c r="F514" s="31">
        <v>47</v>
      </c>
      <c r="G514" s="31">
        <v>26</v>
      </c>
    </row>
    <row r="515" spans="1:7">
      <c r="A515" s="196"/>
      <c r="B515" s="199"/>
      <c r="C515" s="164" t="s">
        <v>40</v>
      </c>
      <c r="D515" s="164"/>
      <c r="E515" s="28"/>
      <c r="F515" s="28"/>
      <c r="G515" s="28"/>
    </row>
    <row r="516" spans="1:7" ht="15.75" thickBot="1">
      <c r="A516" s="197"/>
      <c r="B516" s="200"/>
      <c r="C516" s="165" t="s">
        <v>41</v>
      </c>
      <c r="D516" s="165"/>
      <c r="E516" s="47"/>
      <c r="F516" s="47"/>
      <c r="G516" s="47"/>
    </row>
    <row r="517" spans="1:7">
      <c r="A517" s="195" t="s">
        <v>427</v>
      </c>
      <c r="B517" s="198" t="s">
        <v>51</v>
      </c>
      <c r="C517" s="39" t="s">
        <v>31</v>
      </c>
      <c r="D517" s="39" t="s">
        <v>32</v>
      </c>
      <c r="E517" s="46" t="s">
        <v>232</v>
      </c>
      <c r="F517" s="46"/>
      <c r="G517" s="46"/>
    </row>
    <row r="518" spans="1:7">
      <c r="A518" s="196"/>
      <c r="B518" s="199"/>
      <c r="C518" s="5" t="s">
        <v>34</v>
      </c>
      <c r="D518" s="5" t="s">
        <v>46</v>
      </c>
      <c r="E518" s="22"/>
      <c r="F518" s="22"/>
      <c r="G518" s="22"/>
    </row>
    <row r="519" spans="1:7">
      <c r="A519" s="196"/>
      <c r="B519" s="199"/>
      <c r="C519" s="5" t="s">
        <v>36</v>
      </c>
      <c r="D519" s="191" t="s">
        <v>48</v>
      </c>
      <c r="E519" s="23"/>
      <c r="F519" s="23"/>
      <c r="G519" s="23"/>
    </row>
    <row r="520" spans="1:7">
      <c r="A520" s="196"/>
      <c r="B520" s="199"/>
      <c r="C520" s="5" t="s">
        <v>38</v>
      </c>
      <c r="D520" s="191" t="s">
        <v>39</v>
      </c>
      <c r="E520" s="31">
        <v>12</v>
      </c>
      <c r="F520" s="31">
        <v>18</v>
      </c>
      <c r="G520" s="31">
        <v>17</v>
      </c>
    </row>
    <row r="521" spans="1:7">
      <c r="A521" s="196"/>
      <c r="B521" s="199"/>
      <c r="C521" s="191" t="s">
        <v>40</v>
      </c>
      <c r="D521" s="191"/>
      <c r="E521" s="28"/>
      <c r="F521" s="28"/>
      <c r="G521" s="28"/>
    </row>
    <row r="522" spans="1:7" ht="15.75" thickBot="1">
      <c r="A522" s="197"/>
      <c r="B522" s="200"/>
      <c r="C522" s="192" t="s">
        <v>41</v>
      </c>
      <c r="D522" s="192"/>
      <c r="E522" s="47"/>
      <c r="F522" s="47"/>
      <c r="G522" s="47"/>
    </row>
  </sheetData>
  <mergeCells count="207">
    <mergeCell ref="A517:A522"/>
    <mergeCell ref="B517:B522"/>
    <mergeCell ref="AE288:AF288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28:A33"/>
    <mergeCell ref="B28:B33"/>
    <mergeCell ref="A34:A39"/>
    <mergeCell ref="B34:B39"/>
    <mergeCell ref="A8:AD8"/>
    <mergeCell ref="A10:A15"/>
    <mergeCell ref="B10:B15"/>
    <mergeCell ref="A16:A21"/>
    <mergeCell ref="B16:B21"/>
    <mergeCell ref="A22:A27"/>
    <mergeCell ref="B22:B27"/>
    <mergeCell ref="A52:A57"/>
    <mergeCell ref="B52:B57"/>
    <mergeCell ref="AE53:AG54"/>
    <mergeCell ref="A58:A63"/>
    <mergeCell ref="B58:B63"/>
    <mergeCell ref="AE59:AG60"/>
    <mergeCell ref="A41:AD41"/>
    <mergeCell ref="A43:A48"/>
    <mergeCell ref="B43:B48"/>
    <mergeCell ref="A50:AD50"/>
    <mergeCell ref="A82:A87"/>
    <mergeCell ref="B82:B87"/>
    <mergeCell ref="A88:A93"/>
    <mergeCell ref="B88:B93"/>
    <mergeCell ref="AE89:AG90"/>
    <mergeCell ref="A94:A99"/>
    <mergeCell ref="B94:B99"/>
    <mergeCell ref="AE95:AG96"/>
    <mergeCell ref="A64:A69"/>
    <mergeCell ref="B64:B69"/>
    <mergeCell ref="A70:A75"/>
    <mergeCell ref="B70:B75"/>
    <mergeCell ref="AE71:AG72"/>
    <mergeCell ref="A76:A81"/>
    <mergeCell ref="B76:B81"/>
    <mergeCell ref="A112:A117"/>
    <mergeCell ref="B112:B117"/>
    <mergeCell ref="AE113:AG114"/>
    <mergeCell ref="A118:A123"/>
    <mergeCell ref="B118:B123"/>
    <mergeCell ref="AE119:AG120"/>
    <mergeCell ref="A100:A105"/>
    <mergeCell ref="B100:B105"/>
    <mergeCell ref="AE101:AG102"/>
    <mergeCell ref="A106:A111"/>
    <mergeCell ref="B106:B111"/>
    <mergeCell ref="AE107:AG108"/>
    <mergeCell ref="A145:A150"/>
    <mergeCell ref="B145:B150"/>
    <mergeCell ref="AE146:AG147"/>
    <mergeCell ref="A151:A156"/>
    <mergeCell ref="B151:B156"/>
    <mergeCell ref="A157:A162"/>
    <mergeCell ref="B157:B162"/>
    <mergeCell ref="A124:A129"/>
    <mergeCell ref="B124:B129"/>
    <mergeCell ref="A130:A135"/>
    <mergeCell ref="B130:B135"/>
    <mergeCell ref="A137:AD137"/>
    <mergeCell ref="A139:A144"/>
    <mergeCell ref="B139:B144"/>
    <mergeCell ref="A181:A186"/>
    <mergeCell ref="B181:B186"/>
    <mergeCell ref="A187:A192"/>
    <mergeCell ref="B187:B192"/>
    <mergeCell ref="A193:A198"/>
    <mergeCell ref="B193:B198"/>
    <mergeCell ref="A163:A168"/>
    <mergeCell ref="B163:B168"/>
    <mergeCell ref="A169:A174"/>
    <mergeCell ref="B169:B174"/>
    <mergeCell ref="A175:A180"/>
    <mergeCell ref="B175:B180"/>
    <mergeCell ref="A217:A222"/>
    <mergeCell ref="B217:B222"/>
    <mergeCell ref="A223:A228"/>
    <mergeCell ref="B223:B228"/>
    <mergeCell ref="A229:A234"/>
    <mergeCell ref="B229:B234"/>
    <mergeCell ref="A199:A204"/>
    <mergeCell ref="B199:B204"/>
    <mergeCell ref="A205:A210"/>
    <mergeCell ref="B205:B210"/>
    <mergeCell ref="A211:A216"/>
    <mergeCell ref="B211:B216"/>
    <mergeCell ref="A256:A261"/>
    <mergeCell ref="B256:B261"/>
    <mergeCell ref="A262:A267"/>
    <mergeCell ref="B262:B267"/>
    <mergeCell ref="A268:A273"/>
    <mergeCell ref="B268:B273"/>
    <mergeCell ref="A236:AD236"/>
    <mergeCell ref="A238:A243"/>
    <mergeCell ref="B238:B243"/>
    <mergeCell ref="A244:A249"/>
    <mergeCell ref="B244:B249"/>
    <mergeCell ref="A250:A255"/>
    <mergeCell ref="B250:B255"/>
    <mergeCell ref="A292:A297"/>
    <mergeCell ref="B292:B297"/>
    <mergeCell ref="A308:AD308"/>
    <mergeCell ref="A310:A315"/>
    <mergeCell ref="B310:B315"/>
    <mergeCell ref="E317:Y317"/>
    <mergeCell ref="A274:A279"/>
    <mergeCell ref="B274:B279"/>
    <mergeCell ref="A280:A285"/>
    <mergeCell ref="B280:B285"/>
    <mergeCell ref="A286:A291"/>
    <mergeCell ref="B286:B291"/>
    <mergeCell ref="A298:A299"/>
    <mergeCell ref="B298:B299"/>
    <mergeCell ref="C298:C299"/>
    <mergeCell ref="D298:D299"/>
    <mergeCell ref="E298:E299"/>
    <mergeCell ref="F298:AC298"/>
    <mergeCell ref="A300:A306"/>
    <mergeCell ref="B300:B306"/>
    <mergeCell ref="C300:C306"/>
    <mergeCell ref="A337:A342"/>
    <mergeCell ref="B337:B342"/>
    <mergeCell ref="A343:A348"/>
    <mergeCell ref="B343:B348"/>
    <mergeCell ref="A349:A354"/>
    <mergeCell ref="B349:B354"/>
    <mergeCell ref="A319:A324"/>
    <mergeCell ref="B319:B324"/>
    <mergeCell ref="A325:A330"/>
    <mergeCell ref="B325:B330"/>
    <mergeCell ref="A331:A336"/>
    <mergeCell ref="B331:B336"/>
    <mergeCell ref="A373:A378"/>
    <mergeCell ref="B373:B378"/>
    <mergeCell ref="A379:A384"/>
    <mergeCell ref="B379:B384"/>
    <mergeCell ref="A385:A390"/>
    <mergeCell ref="B385:B390"/>
    <mergeCell ref="A355:A360"/>
    <mergeCell ref="B355:B360"/>
    <mergeCell ref="A361:A366"/>
    <mergeCell ref="B361:B366"/>
    <mergeCell ref="A367:A372"/>
    <mergeCell ref="B367:B372"/>
    <mergeCell ref="A409:A414"/>
    <mergeCell ref="B409:B414"/>
    <mergeCell ref="A415:A420"/>
    <mergeCell ref="B415:B420"/>
    <mergeCell ref="A421:A426"/>
    <mergeCell ref="B421:B426"/>
    <mergeCell ref="A391:A396"/>
    <mergeCell ref="B391:B396"/>
    <mergeCell ref="A397:A402"/>
    <mergeCell ref="B397:B402"/>
    <mergeCell ref="A403:A408"/>
    <mergeCell ref="B403:B408"/>
    <mergeCell ref="A475:A480"/>
    <mergeCell ref="B475:B480"/>
    <mergeCell ref="A445:A450"/>
    <mergeCell ref="B445:B450"/>
    <mergeCell ref="A451:A456"/>
    <mergeCell ref="B451:B456"/>
    <mergeCell ref="A457:A462"/>
    <mergeCell ref="B457:B462"/>
    <mergeCell ref="A427:A432"/>
    <mergeCell ref="B427:B432"/>
    <mergeCell ref="A433:A438"/>
    <mergeCell ref="B433:B438"/>
    <mergeCell ref="A439:A444"/>
    <mergeCell ref="B439:B444"/>
    <mergeCell ref="AE239:AG240"/>
    <mergeCell ref="AE244:AG245"/>
    <mergeCell ref="AE250:AG251"/>
    <mergeCell ref="AE256:AG257"/>
    <mergeCell ref="AE262:AG263"/>
    <mergeCell ref="AE268:AG269"/>
    <mergeCell ref="AE274:AG275"/>
    <mergeCell ref="AE280:AG281"/>
    <mergeCell ref="A511:A516"/>
    <mergeCell ref="B511:B516"/>
    <mergeCell ref="A499:A504"/>
    <mergeCell ref="B499:B504"/>
    <mergeCell ref="A505:A510"/>
    <mergeCell ref="B505:B510"/>
    <mergeCell ref="A481:A486"/>
    <mergeCell ref="B481:B486"/>
    <mergeCell ref="A487:A492"/>
    <mergeCell ref="B487:B492"/>
    <mergeCell ref="A493:A498"/>
    <mergeCell ref="B493:B498"/>
    <mergeCell ref="A463:A468"/>
    <mergeCell ref="B463:B468"/>
    <mergeCell ref="A469:A474"/>
    <mergeCell ref="B469:B4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507"/>
  <sheetViews>
    <sheetView topLeftCell="A292" workbookViewId="0">
      <selection activeCell="A82" sqref="A82:J87"/>
    </sheetView>
  </sheetViews>
  <sheetFormatPr defaultRowHeight="15"/>
  <cols>
    <col min="1" max="1" width="20.7109375" style="62" customWidth="1"/>
    <col min="2" max="2" width="19" style="62" customWidth="1"/>
    <col min="3" max="4" width="12.7109375" style="62" customWidth="1"/>
    <col min="5" max="29" width="8.7109375" style="62" customWidth="1"/>
    <col min="30" max="30" width="12.7109375" style="62" customWidth="1"/>
    <col min="31" max="32" width="10.7109375" style="71" customWidth="1"/>
    <col min="33" max="16384" width="9.140625" style="62"/>
  </cols>
  <sheetData>
    <row r="1" spans="1:30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</row>
    <row r="2" spans="1:30">
      <c r="A2" s="241" t="s">
        <v>69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1:30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</row>
    <row r="4" spans="1:30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 spans="1:30">
      <c r="A5" s="234" t="s">
        <v>1</v>
      </c>
      <c r="B5" s="234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0" ht="32.25" customHeight="1">
      <c r="A6" s="234"/>
      <c r="B6" s="234"/>
      <c r="C6" s="234"/>
      <c r="D6" s="234"/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  <c r="Y6" s="4" t="s">
        <v>26</v>
      </c>
      <c r="Z6" s="4" t="s">
        <v>27</v>
      </c>
      <c r="AA6" s="4" t="s">
        <v>28</v>
      </c>
      <c r="AB6" s="4" t="s">
        <v>29</v>
      </c>
      <c r="AC6" s="4" t="s">
        <v>30</v>
      </c>
      <c r="AD6" s="234"/>
    </row>
    <row r="7" spans="1:30" ht="1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2"/>
    </row>
    <row r="8" spans="1:30" ht="15" customHeight="1">
      <c r="A8" s="241" t="s">
        <v>66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</row>
    <row r="9" spans="1:30" ht="15" customHeight="1" thickBot="1">
      <c r="A9" s="173"/>
      <c r="B9" s="2"/>
      <c r="C9" s="2"/>
      <c r="D9" s="2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2"/>
    </row>
    <row r="10" spans="1:30" ht="15" customHeight="1">
      <c r="A10" s="201" t="s">
        <v>223</v>
      </c>
      <c r="B10" s="235" t="s">
        <v>51</v>
      </c>
      <c r="C10" s="169" t="s">
        <v>31</v>
      </c>
      <c r="D10" s="169" t="s">
        <v>32</v>
      </c>
      <c r="E10" s="113">
        <v>0.4</v>
      </c>
      <c r="F10" s="113">
        <v>0.4</v>
      </c>
      <c r="G10" s="113">
        <v>0.4</v>
      </c>
      <c r="H10" s="113">
        <v>0.4</v>
      </c>
      <c r="I10" s="113">
        <v>0.4</v>
      </c>
      <c r="J10" s="113">
        <v>0.4</v>
      </c>
      <c r="K10" s="113">
        <v>0.4</v>
      </c>
      <c r="L10" s="113">
        <v>0.4</v>
      </c>
      <c r="M10" s="113">
        <v>0.4</v>
      </c>
      <c r="N10" s="113">
        <v>0.4</v>
      </c>
      <c r="O10" s="113">
        <v>0.4</v>
      </c>
      <c r="P10" s="113">
        <v>0.4</v>
      </c>
      <c r="Q10" s="113">
        <v>0.4</v>
      </c>
      <c r="R10" s="113">
        <v>0.4</v>
      </c>
      <c r="S10" s="113">
        <v>0.4</v>
      </c>
      <c r="T10" s="113">
        <v>0.4</v>
      </c>
      <c r="U10" s="113">
        <v>0.4</v>
      </c>
      <c r="V10" s="113">
        <v>0.4</v>
      </c>
      <c r="W10" s="113">
        <v>0.4</v>
      </c>
      <c r="X10" s="113">
        <v>0.4</v>
      </c>
      <c r="Y10" s="113">
        <v>0.4</v>
      </c>
      <c r="Z10" s="113">
        <v>0.4</v>
      </c>
      <c r="AA10" s="113">
        <v>0.4</v>
      </c>
      <c r="AB10" s="113">
        <v>0.4</v>
      </c>
      <c r="AC10" s="113">
        <v>0.4</v>
      </c>
      <c r="AD10" s="114"/>
    </row>
    <row r="11" spans="1:30" ht="15" customHeight="1">
      <c r="A11" s="202"/>
      <c r="B11" s="236"/>
      <c r="C11" s="170" t="s">
        <v>34</v>
      </c>
      <c r="D11" s="170" t="s">
        <v>46</v>
      </c>
      <c r="E11" s="137">
        <v>91.2</v>
      </c>
      <c r="F11" s="137">
        <v>98.4</v>
      </c>
      <c r="G11" s="137">
        <v>94.95</v>
      </c>
      <c r="H11" s="137">
        <v>94.8</v>
      </c>
      <c r="I11" s="137">
        <v>146.54999999999998</v>
      </c>
      <c r="J11" s="137">
        <v>125.39999999999999</v>
      </c>
      <c r="K11" s="137">
        <v>109.35</v>
      </c>
      <c r="L11" s="137">
        <v>135.45000000000002</v>
      </c>
      <c r="M11" s="137">
        <v>216.75</v>
      </c>
      <c r="N11" s="137">
        <v>243.60000000000002</v>
      </c>
      <c r="O11" s="137">
        <v>234.75</v>
      </c>
      <c r="P11" s="137">
        <v>209.85</v>
      </c>
      <c r="Q11" s="137">
        <v>233.70000000000002</v>
      </c>
      <c r="R11" s="137">
        <v>244.95</v>
      </c>
      <c r="S11" s="137">
        <v>243.75</v>
      </c>
      <c r="T11" s="137">
        <v>242.4</v>
      </c>
      <c r="U11" s="137">
        <v>244.79999999999998</v>
      </c>
      <c r="V11" s="137">
        <v>227.1</v>
      </c>
      <c r="W11" s="137">
        <v>218.1</v>
      </c>
      <c r="X11" s="137">
        <v>182.25</v>
      </c>
      <c r="Y11" s="137">
        <v>174.75</v>
      </c>
      <c r="Z11" s="137">
        <v>172.2</v>
      </c>
      <c r="AA11" s="137">
        <v>172.5</v>
      </c>
      <c r="AB11" s="137">
        <v>162.9</v>
      </c>
      <c r="AC11" s="137">
        <v>167.7</v>
      </c>
      <c r="AD11" s="115"/>
    </row>
    <row r="12" spans="1:30" ht="15" customHeight="1">
      <c r="A12" s="202"/>
      <c r="B12" s="236"/>
      <c r="C12" s="170" t="s">
        <v>36</v>
      </c>
      <c r="D12" s="170" t="s">
        <v>48</v>
      </c>
      <c r="E12" s="137">
        <v>34.950000000000003</v>
      </c>
      <c r="F12" s="137">
        <v>44.4</v>
      </c>
      <c r="G12" s="137">
        <v>41.400000000000006</v>
      </c>
      <c r="H12" s="137">
        <v>40.050000000000004</v>
      </c>
      <c r="I12" s="137">
        <v>36.6</v>
      </c>
      <c r="J12" s="137">
        <v>40.950000000000003</v>
      </c>
      <c r="K12" s="137">
        <v>31.65</v>
      </c>
      <c r="L12" s="137">
        <v>61.65</v>
      </c>
      <c r="M12" s="137">
        <v>154.94999999999999</v>
      </c>
      <c r="N12" s="137">
        <v>168.75</v>
      </c>
      <c r="O12" s="137">
        <v>168.3</v>
      </c>
      <c r="P12" s="137">
        <v>141.75</v>
      </c>
      <c r="Q12" s="137">
        <v>192.3</v>
      </c>
      <c r="R12" s="137">
        <v>212.1</v>
      </c>
      <c r="S12" s="137">
        <v>212.1</v>
      </c>
      <c r="T12" s="137">
        <v>207.29999999999998</v>
      </c>
      <c r="U12" s="137">
        <v>198.9</v>
      </c>
      <c r="V12" s="137">
        <v>177</v>
      </c>
      <c r="W12" s="137">
        <v>171.6</v>
      </c>
      <c r="X12" s="137">
        <v>145.94999999999999</v>
      </c>
      <c r="Y12" s="137">
        <v>146.25</v>
      </c>
      <c r="Z12" s="137">
        <v>145.65</v>
      </c>
      <c r="AA12" s="137">
        <v>142.79999999999998</v>
      </c>
      <c r="AB12" s="137">
        <v>139.80000000000001</v>
      </c>
      <c r="AC12" s="137">
        <v>141.30000000000001</v>
      </c>
      <c r="AD12" s="116"/>
    </row>
    <row r="13" spans="1:30" ht="15" customHeight="1">
      <c r="A13" s="202"/>
      <c r="B13" s="236"/>
      <c r="C13" s="170" t="s">
        <v>38</v>
      </c>
      <c r="D13" s="170" t="s">
        <v>39</v>
      </c>
      <c r="E13" s="117">
        <f t="shared" ref="E13:AC13" si="0">SQRT(POWER(E11,2)+POWER(E12,2))/E10/1.73</f>
        <v>141.13802016019241</v>
      </c>
      <c r="F13" s="117">
        <f t="shared" si="0"/>
        <v>156.00191220617037</v>
      </c>
      <c r="G13" s="117">
        <f t="shared" si="0"/>
        <v>149.6865878589355</v>
      </c>
      <c r="H13" s="117">
        <f t="shared" si="0"/>
        <v>148.71790570842046</v>
      </c>
      <c r="I13" s="117">
        <f t="shared" si="0"/>
        <v>218.28206886371487</v>
      </c>
      <c r="J13" s="117">
        <f t="shared" si="0"/>
        <v>190.63132548720384</v>
      </c>
      <c r="K13" s="117">
        <f t="shared" si="0"/>
        <v>164.50612788931122</v>
      </c>
      <c r="L13" s="117">
        <f t="shared" si="0"/>
        <v>215.0579617460244</v>
      </c>
      <c r="M13" s="117">
        <f t="shared" si="0"/>
        <v>385.02833604331408</v>
      </c>
      <c r="N13" s="117">
        <f t="shared" si="0"/>
        <v>428.23730363018944</v>
      </c>
      <c r="O13" s="117">
        <f t="shared" si="0"/>
        <v>417.40861706308414</v>
      </c>
      <c r="P13" s="117">
        <f t="shared" si="0"/>
        <v>365.95257999487438</v>
      </c>
      <c r="Q13" s="117">
        <f t="shared" si="0"/>
        <v>437.35061505977916</v>
      </c>
      <c r="R13" s="117">
        <f t="shared" si="0"/>
        <v>468.23242751467336</v>
      </c>
      <c r="S13" s="117">
        <f t="shared" si="0"/>
        <v>466.92286069745234</v>
      </c>
      <c r="T13" s="117">
        <f t="shared" si="0"/>
        <v>460.91481643316473</v>
      </c>
      <c r="U13" s="117">
        <f t="shared" si="0"/>
        <v>455.80575196495806</v>
      </c>
      <c r="V13" s="117">
        <f t="shared" si="0"/>
        <v>416.08312518299374</v>
      </c>
      <c r="W13" s="117">
        <f t="shared" si="0"/>
        <v>401.03218194128482</v>
      </c>
      <c r="X13" s="117">
        <f t="shared" si="0"/>
        <v>337.40984406227085</v>
      </c>
      <c r="Y13" s="117">
        <f t="shared" si="0"/>
        <v>329.2978943565214</v>
      </c>
      <c r="Z13" s="117">
        <f t="shared" si="0"/>
        <v>325.91995680664621</v>
      </c>
      <c r="AA13" s="117">
        <f t="shared" si="0"/>
        <v>323.60938183107135</v>
      </c>
      <c r="AB13" s="117">
        <f t="shared" si="0"/>
        <v>310.20747687035447</v>
      </c>
      <c r="AC13" s="117">
        <f t="shared" si="0"/>
        <v>316.89594959248251</v>
      </c>
      <c r="AD13" s="98"/>
    </row>
    <row r="14" spans="1:30" ht="15" customHeight="1">
      <c r="A14" s="202"/>
      <c r="B14" s="236"/>
      <c r="C14" s="170" t="s">
        <v>40</v>
      </c>
      <c r="D14" s="170"/>
      <c r="E14" s="118">
        <f t="shared" ref="E14:AC14" si="1">E12/E11</f>
        <v>0.38322368421052633</v>
      </c>
      <c r="F14" s="118">
        <f t="shared" si="1"/>
        <v>0.45121951219512191</v>
      </c>
      <c r="G14" s="118">
        <f t="shared" si="1"/>
        <v>0.43601895734597163</v>
      </c>
      <c r="H14" s="118">
        <f t="shared" si="1"/>
        <v>0.42246835443037978</v>
      </c>
      <c r="I14" s="118">
        <f t="shared" si="1"/>
        <v>0.24974411463664281</v>
      </c>
      <c r="J14" s="118">
        <f t="shared" si="1"/>
        <v>0.32655502392344504</v>
      </c>
      <c r="K14" s="118">
        <f t="shared" si="1"/>
        <v>0.28943758573388201</v>
      </c>
      <c r="L14" s="118">
        <f t="shared" si="1"/>
        <v>0.4551495016611295</v>
      </c>
      <c r="M14" s="118">
        <f t="shared" si="1"/>
        <v>0.71487889273356398</v>
      </c>
      <c r="N14" s="118">
        <f t="shared" si="1"/>
        <v>0.69273399014778314</v>
      </c>
      <c r="O14" s="118">
        <f t="shared" si="1"/>
        <v>0.71693290734824289</v>
      </c>
      <c r="P14" s="118">
        <f t="shared" si="1"/>
        <v>0.6754824874910651</v>
      </c>
      <c r="Q14" s="118">
        <f t="shared" si="1"/>
        <v>0.82284980744544289</v>
      </c>
      <c r="R14" s="118">
        <f t="shared" si="1"/>
        <v>0.86589099816289039</v>
      </c>
      <c r="S14" s="118">
        <f>S12/S11</f>
        <v>0.87015384615384617</v>
      </c>
      <c r="T14" s="118">
        <f t="shared" si="1"/>
        <v>0.85519801980198007</v>
      </c>
      <c r="U14" s="118">
        <f t="shared" si="1"/>
        <v>0.81250000000000011</v>
      </c>
      <c r="V14" s="118">
        <f t="shared" si="1"/>
        <v>0.77939233817701459</v>
      </c>
      <c r="W14" s="118">
        <f t="shared" si="1"/>
        <v>0.78679504814305368</v>
      </c>
      <c r="X14" s="118">
        <f t="shared" si="1"/>
        <v>0.8008230452674896</v>
      </c>
      <c r="Y14" s="118">
        <f t="shared" si="1"/>
        <v>0.83690987124463523</v>
      </c>
      <c r="Z14" s="118">
        <f t="shared" si="1"/>
        <v>0.84581881533101055</v>
      </c>
      <c r="AA14" s="118">
        <f t="shared" si="1"/>
        <v>0.8278260869565216</v>
      </c>
      <c r="AB14" s="118">
        <f t="shared" si="1"/>
        <v>0.85819521178637204</v>
      </c>
      <c r="AC14" s="118">
        <f t="shared" si="1"/>
        <v>0.84257602862254033</v>
      </c>
      <c r="AD14" s="98"/>
    </row>
    <row r="15" spans="1:30" ht="15" customHeight="1" thickBot="1">
      <c r="A15" s="203"/>
      <c r="B15" s="237"/>
      <c r="C15" s="171" t="s">
        <v>41</v>
      </c>
      <c r="D15" s="171"/>
      <c r="E15" s="119">
        <f t="shared" ref="E15:AC15" si="2">COS(ATAN(E14))</f>
        <v>0.93378033335642896</v>
      </c>
      <c r="F15" s="119">
        <f t="shared" si="2"/>
        <v>0.91150505645073232</v>
      </c>
      <c r="G15" s="119">
        <f t="shared" si="2"/>
        <v>0.91665515676172038</v>
      </c>
      <c r="H15" s="119">
        <f t="shared" si="2"/>
        <v>0.92116829510612541</v>
      </c>
      <c r="I15" s="119">
        <f t="shared" si="2"/>
        <v>0.97020088617367273</v>
      </c>
      <c r="J15" s="119">
        <f t="shared" si="2"/>
        <v>0.95059860896017301</v>
      </c>
      <c r="K15" s="119">
        <f t="shared" si="2"/>
        <v>0.96057352538379326</v>
      </c>
      <c r="L15" s="119">
        <f t="shared" si="2"/>
        <v>0.91015925488409211</v>
      </c>
      <c r="M15" s="119">
        <f t="shared" si="2"/>
        <v>0.81350517359679453</v>
      </c>
      <c r="N15" s="119">
        <f t="shared" si="2"/>
        <v>0.82202815682605257</v>
      </c>
      <c r="O15" s="119">
        <f t="shared" si="2"/>
        <v>0.8127146641895352</v>
      </c>
      <c r="P15" s="119">
        <f t="shared" si="2"/>
        <v>0.82866322486632715</v>
      </c>
      <c r="Q15" s="119">
        <f t="shared" si="2"/>
        <v>0.77218769421330202</v>
      </c>
      <c r="R15" s="119">
        <f t="shared" si="2"/>
        <v>0.75597922663785089</v>
      </c>
      <c r="S15" s="119">
        <f t="shared" si="2"/>
        <v>0.7543856042236089</v>
      </c>
      <c r="T15" s="119">
        <f t="shared" si="2"/>
        <v>0.7599864548763845</v>
      </c>
      <c r="U15" s="119">
        <f t="shared" si="2"/>
        <v>0.77611400011626541</v>
      </c>
      <c r="V15" s="119">
        <f t="shared" si="2"/>
        <v>0.78873468037693562</v>
      </c>
      <c r="W15" s="119">
        <f t="shared" si="2"/>
        <v>0.78590553226665694</v>
      </c>
      <c r="X15" s="119">
        <f t="shared" si="2"/>
        <v>0.78055532954312834</v>
      </c>
      <c r="Y15" s="119">
        <f t="shared" si="2"/>
        <v>0.76687068475663622</v>
      </c>
      <c r="Z15" s="119">
        <f t="shared" si="2"/>
        <v>0.76351240677006516</v>
      </c>
      <c r="AA15" s="119">
        <f t="shared" si="2"/>
        <v>0.77030355311986953</v>
      </c>
      <c r="AB15" s="119">
        <f t="shared" si="2"/>
        <v>0.75886186449283966</v>
      </c>
      <c r="AC15" s="119">
        <f t="shared" si="2"/>
        <v>0.76473378966840733</v>
      </c>
      <c r="AD15" s="120"/>
    </row>
    <row r="16" spans="1:30" ht="15" customHeight="1">
      <c r="A16" s="201" t="s">
        <v>158</v>
      </c>
      <c r="B16" s="235" t="s">
        <v>51</v>
      </c>
      <c r="C16" s="169" t="s">
        <v>31</v>
      </c>
      <c r="D16" s="169" t="s">
        <v>32</v>
      </c>
      <c r="E16" s="113">
        <v>0.4</v>
      </c>
      <c r="F16" s="121">
        <v>0.4</v>
      </c>
      <c r="G16" s="121">
        <v>0.4</v>
      </c>
      <c r="H16" s="121">
        <v>0.4</v>
      </c>
      <c r="I16" s="121">
        <v>0.4</v>
      </c>
      <c r="J16" s="121">
        <v>0.4</v>
      </c>
      <c r="K16" s="121">
        <v>0.4</v>
      </c>
      <c r="L16" s="121">
        <v>0.4</v>
      </c>
      <c r="M16" s="121">
        <v>0.4</v>
      </c>
      <c r="N16" s="121">
        <v>0.4</v>
      </c>
      <c r="O16" s="121">
        <v>0.4</v>
      </c>
      <c r="P16" s="121">
        <v>0.4</v>
      </c>
      <c r="Q16" s="121">
        <v>0.4</v>
      </c>
      <c r="R16" s="121">
        <v>0.4</v>
      </c>
      <c r="S16" s="121">
        <v>0.4</v>
      </c>
      <c r="T16" s="121">
        <v>0.4</v>
      </c>
      <c r="U16" s="121">
        <v>0.4</v>
      </c>
      <c r="V16" s="121">
        <v>0.4</v>
      </c>
      <c r="W16" s="121">
        <v>0.4</v>
      </c>
      <c r="X16" s="121">
        <v>0.4</v>
      </c>
      <c r="Y16" s="121">
        <v>0.4</v>
      </c>
      <c r="Z16" s="121">
        <v>0.4</v>
      </c>
      <c r="AA16" s="121">
        <v>0.4</v>
      </c>
      <c r="AB16" s="121">
        <v>0.4</v>
      </c>
      <c r="AC16" s="121">
        <v>0.4</v>
      </c>
      <c r="AD16" s="114"/>
    </row>
    <row r="17" spans="1:30" ht="15" customHeight="1">
      <c r="A17" s="202"/>
      <c r="B17" s="236"/>
      <c r="C17" s="170" t="s">
        <v>34</v>
      </c>
      <c r="D17" s="170" t="s">
        <v>46</v>
      </c>
      <c r="E17" s="137">
        <v>69.45</v>
      </c>
      <c r="F17" s="137">
        <v>69.75</v>
      </c>
      <c r="G17" s="137">
        <v>61.199999999999996</v>
      </c>
      <c r="H17" s="137">
        <v>46.5</v>
      </c>
      <c r="I17" s="137">
        <v>65.099999999999994</v>
      </c>
      <c r="J17" s="137">
        <v>61.349999999999994</v>
      </c>
      <c r="K17" s="137">
        <v>57.75</v>
      </c>
      <c r="L17" s="137">
        <v>70.2</v>
      </c>
      <c r="M17" s="137">
        <v>125.69999999999999</v>
      </c>
      <c r="N17" s="137">
        <v>122.85</v>
      </c>
      <c r="O17" s="137">
        <v>122.69999999999999</v>
      </c>
      <c r="P17" s="137">
        <v>117.30000000000001</v>
      </c>
      <c r="Q17" s="137">
        <v>132</v>
      </c>
      <c r="R17" s="137">
        <v>136.20000000000002</v>
      </c>
      <c r="S17" s="137">
        <v>132.75</v>
      </c>
      <c r="T17" s="137">
        <v>135.45000000000002</v>
      </c>
      <c r="U17" s="137">
        <v>136.5</v>
      </c>
      <c r="V17" s="137">
        <v>131.4</v>
      </c>
      <c r="W17" s="137">
        <v>130.35</v>
      </c>
      <c r="X17" s="137">
        <v>109.5</v>
      </c>
      <c r="Y17" s="137">
        <v>80.850000000000009</v>
      </c>
      <c r="Z17" s="137">
        <v>80.550000000000011</v>
      </c>
      <c r="AA17" s="137">
        <v>77.7</v>
      </c>
      <c r="AB17" s="137">
        <v>75.3</v>
      </c>
      <c r="AC17" s="137">
        <v>73.349999999999994</v>
      </c>
      <c r="AD17" s="115"/>
    </row>
    <row r="18" spans="1:30" ht="15" customHeight="1">
      <c r="A18" s="202"/>
      <c r="B18" s="236"/>
      <c r="C18" s="170" t="s">
        <v>36</v>
      </c>
      <c r="D18" s="170" t="s">
        <v>48</v>
      </c>
      <c r="E18" s="137">
        <v>42.599999999999994</v>
      </c>
      <c r="F18" s="137">
        <v>42.599999999999994</v>
      </c>
      <c r="G18" s="137">
        <v>35.4</v>
      </c>
      <c r="H18" s="137">
        <v>22.5</v>
      </c>
      <c r="I18" s="137">
        <v>22.5</v>
      </c>
      <c r="J18" s="137">
        <v>22.65</v>
      </c>
      <c r="K18" s="137">
        <v>18.149999999999999</v>
      </c>
      <c r="L18" s="137">
        <v>29.25</v>
      </c>
      <c r="M18" s="137">
        <v>94.2</v>
      </c>
      <c r="N18" s="137">
        <v>86.55</v>
      </c>
      <c r="O18" s="137">
        <v>92.4</v>
      </c>
      <c r="P18" s="137">
        <v>93.15</v>
      </c>
      <c r="Q18" s="137">
        <v>104.1</v>
      </c>
      <c r="R18" s="137">
        <v>110.1</v>
      </c>
      <c r="S18" s="137">
        <v>108.45</v>
      </c>
      <c r="T18" s="137">
        <v>107.85</v>
      </c>
      <c r="U18" s="137">
        <v>107.69999999999999</v>
      </c>
      <c r="V18" s="137">
        <v>107.55</v>
      </c>
      <c r="W18" s="137">
        <v>108</v>
      </c>
      <c r="X18" s="137">
        <v>95.850000000000009</v>
      </c>
      <c r="Y18" s="137">
        <v>66.599999999999994</v>
      </c>
      <c r="Z18" s="137">
        <v>66.75</v>
      </c>
      <c r="AA18" s="137">
        <v>65.25</v>
      </c>
      <c r="AB18" s="137">
        <v>58.050000000000004</v>
      </c>
      <c r="AC18" s="137">
        <v>48.9</v>
      </c>
      <c r="AD18" s="98"/>
    </row>
    <row r="19" spans="1:30" ht="15" customHeight="1">
      <c r="A19" s="202"/>
      <c r="B19" s="236"/>
      <c r="C19" s="170" t="s">
        <v>38</v>
      </c>
      <c r="D19" s="170" t="s">
        <v>39</v>
      </c>
      <c r="E19" s="117">
        <f t="shared" ref="E19:AC19" si="3">SQRT(POWER(E17,2)+POWER(E18,2))/E16/1.73</f>
        <v>117.73743607757652</v>
      </c>
      <c r="F19" s="117">
        <f t="shared" si="3"/>
        <v>118.10719809805873</v>
      </c>
      <c r="G19" s="117">
        <f t="shared" si="3"/>
        <v>102.16875423505267</v>
      </c>
      <c r="H19" s="117">
        <f t="shared" si="3"/>
        <v>74.649604151976447</v>
      </c>
      <c r="I19" s="117">
        <f t="shared" si="3"/>
        <v>99.535532999593556</v>
      </c>
      <c r="J19" s="117">
        <f t="shared" si="3"/>
        <v>94.505190316152309</v>
      </c>
      <c r="K19" s="117">
        <f t="shared" si="3"/>
        <v>87.47830907786944</v>
      </c>
      <c r="L19" s="117">
        <f t="shared" si="3"/>
        <v>109.89884393063582</v>
      </c>
      <c r="M19" s="117">
        <f t="shared" si="3"/>
        <v>226.99423621261369</v>
      </c>
      <c r="N19" s="117">
        <f t="shared" si="3"/>
        <v>217.16256527178243</v>
      </c>
      <c r="O19" s="117">
        <f t="shared" si="3"/>
        <v>221.96574128391703</v>
      </c>
      <c r="P19" s="117">
        <f t="shared" si="3"/>
        <v>216.45552613878272</v>
      </c>
      <c r="Q19" s="117">
        <f t="shared" si="3"/>
        <v>242.932829298424</v>
      </c>
      <c r="R19" s="117">
        <f t="shared" si="3"/>
        <v>253.08601005207498</v>
      </c>
      <c r="S19" s="117">
        <f t="shared" si="3"/>
        <v>247.7131742887899</v>
      </c>
      <c r="T19" s="117">
        <f t="shared" si="3"/>
        <v>250.20592357747526</v>
      </c>
      <c r="U19" s="117">
        <f t="shared" si="3"/>
        <v>251.26039659216696</v>
      </c>
      <c r="V19" s="117">
        <f t="shared" si="3"/>
        <v>245.37964799041512</v>
      </c>
      <c r="W19" s="117">
        <f t="shared" si="3"/>
        <v>244.6217339439923</v>
      </c>
      <c r="X19" s="117">
        <f t="shared" si="3"/>
        <v>210.29597900449482</v>
      </c>
      <c r="Y19" s="117">
        <f t="shared" si="3"/>
        <v>151.37090097682139</v>
      </c>
      <c r="Z19" s="117">
        <f t="shared" si="3"/>
        <v>151.17475348444339</v>
      </c>
      <c r="AA19" s="117">
        <f t="shared" si="3"/>
        <v>146.62363088061164</v>
      </c>
      <c r="AB19" s="117">
        <f t="shared" si="3"/>
        <v>137.39645848335726</v>
      </c>
      <c r="AC19" s="117">
        <f t="shared" si="3"/>
        <v>127.39267151025221</v>
      </c>
      <c r="AD19" s="98"/>
    </row>
    <row r="20" spans="1:30" ht="15" customHeight="1">
      <c r="A20" s="202"/>
      <c r="B20" s="236"/>
      <c r="C20" s="170" t="s">
        <v>40</v>
      </c>
      <c r="D20" s="170"/>
      <c r="E20" s="118">
        <f t="shared" ref="E20:AC20" si="4">E18/E17</f>
        <v>0.61339092872570189</v>
      </c>
      <c r="F20" s="118">
        <f t="shared" si="4"/>
        <v>0.61075268817204298</v>
      </c>
      <c r="G20" s="118">
        <f t="shared" si="4"/>
        <v>0.57843137254901966</v>
      </c>
      <c r="H20" s="118">
        <f t="shared" si="4"/>
        <v>0.4838709677419355</v>
      </c>
      <c r="I20" s="118">
        <f t="shared" si="4"/>
        <v>0.34562211981566826</v>
      </c>
      <c r="J20" s="118">
        <f t="shared" si="4"/>
        <v>0.36919315403422986</v>
      </c>
      <c r="K20" s="118">
        <f t="shared" si="4"/>
        <v>0.31428571428571428</v>
      </c>
      <c r="L20" s="118">
        <f t="shared" si="4"/>
        <v>0.41666666666666663</v>
      </c>
      <c r="M20" s="118">
        <f t="shared" si="4"/>
        <v>0.74940334128878294</v>
      </c>
      <c r="N20" s="118">
        <f t="shared" si="4"/>
        <v>0.70451770451770457</v>
      </c>
      <c r="O20" s="118">
        <f t="shared" si="4"/>
        <v>0.75305623471882654</v>
      </c>
      <c r="P20" s="118">
        <f t="shared" si="4"/>
        <v>0.79411764705882348</v>
      </c>
      <c r="Q20" s="118">
        <f t="shared" si="4"/>
        <v>0.78863636363636358</v>
      </c>
      <c r="R20" s="118">
        <f t="shared" si="4"/>
        <v>0.80837004405286328</v>
      </c>
      <c r="S20" s="118">
        <f t="shared" si="4"/>
        <v>0.81694915254237288</v>
      </c>
      <c r="T20" s="118">
        <f t="shared" si="4"/>
        <v>0.79623477297895884</v>
      </c>
      <c r="U20" s="118">
        <f t="shared" si="4"/>
        <v>0.78901098901098887</v>
      </c>
      <c r="V20" s="118">
        <f t="shared" si="4"/>
        <v>0.81849315068493145</v>
      </c>
      <c r="W20" s="118">
        <f t="shared" si="4"/>
        <v>0.8285385500575374</v>
      </c>
      <c r="X20" s="118">
        <f t="shared" si="4"/>
        <v>0.87534246575342478</v>
      </c>
      <c r="Y20" s="118">
        <f t="shared" si="4"/>
        <v>0.82374768089053785</v>
      </c>
      <c r="Z20" s="118">
        <f t="shared" si="4"/>
        <v>0.82867783985102406</v>
      </c>
      <c r="AA20" s="118">
        <f t="shared" si="4"/>
        <v>0.83976833976833976</v>
      </c>
      <c r="AB20" s="118">
        <f t="shared" si="4"/>
        <v>0.77091633466135467</v>
      </c>
      <c r="AC20" s="118">
        <f t="shared" si="4"/>
        <v>0.66666666666666674</v>
      </c>
      <c r="AD20" s="98"/>
    </row>
    <row r="21" spans="1:30" ht="15" customHeight="1" thickBot="1">
      <c r="A21" s="203"/>
      <c r="B21" s="237"/>
      <c r="C21" s="171" t="s">
        <v>41</v>
      </c>
      <c r="D21" s="171"/>
      <c r="E21" s="119">
        <f t="shared" ref="E21:AC21" si="5">COS(ATAN(E20))</f>
        <v>0.85241597761796939</v>
      </c>
      <c r="F21" s="119">
        <f t="shared" si="5"/>
        <v>0.85341790602953926</v>
      </c>
      <c r="G21" s="119">
        <f t="shared" si="5"/>
        <v>0.86561989544195883</v>
      </c>
      <c r="H21" s="119">
        <f t="shared" si="5"/>
        <v>0.90015925141551345</v>
      </c>
      <c r="I21" s="119">
        <f t="shared" si="5"/>
        <v>0.94514131460023076</v>
      </c>
      <c r="J21" s="119">
        <f t="shared" si="5"/>
        <v>0.93810793954889504</v>
      </c>
      <c r="K21" s="119">
        <f t="shared" si="5"/>
        <v>0.95399371690125545</v>
      </c>
      <c r="L21" s="119">
        <f t="shared" si="5"/>
        <v>0.92307692307692313</v>
      </c>
      <c r="M21" s="119">
        <f t="shared" si="5"/>
        <v>0.80022912420468217</v>
      </c>
      <c r="N21" s="119">
        <f t="shared" si="5"/>
        <v>0.8174931140269216</v>
      </c>
      <c r="O21" s="119">
        <f t="shared" si="5"/>
        <v>0.798826601360627</v>
      </c>
      <c r="P21" s="119">
        <f t="shared" si="5"/>
        <v>0.78311084749829385</v>
      </c>
      <c r="Q21" s="119">
        <f t="shared" si="5"/>
        <v>0.78520241845280592</v>
      </c>
      <c r="R21" s="119">
        <f t="shared" si="5"/>
        <v>0.77768348083743188</v>
      </c>
      <c r="S21" s="119">
        <f t="shared" si="5"/>
        <v>0.77442493991845918</v>
      </c>
      <c r="T21" s="119">
        <f t="shared" si="5"/>
        <v>0.78230359785644343</v>
      </c>
      <c r="U21" s="119">
        <f t="shared" si="5"/>
        <v>0.78505939628953447</v>
      </c>
      <c r="V21" s="119">
        <f t="shared" si="5"/>
        <v>0.77383921045889259</v>
      </c>
      <c r="W21" s="119">
        <f t="shared" si="5"/>
        <v>0.77003399896694869</v>
      </c>
      <c r="X21" s="119">
        <f t="shared" si="5"/>
        <v>0.7524489767646535</v>
      </c>
      <c r="Y21" s="119">
        <f t="shared" si="5"/>
        <v>0.77184755697197904</v>
      </c>
      <c r="Z21" s="119">
        <f t="shared" si="5"/>
        <v>0.76998130588004932</v>
      </c>
      <c r="AA21" s="119">
        <f t="shared" si="5"/>
        <v>0.76579222816850256</v>
      </c>
      <c r="AB21" s="119">
        <f t="shared" si="5"/>
        <v>0.79197841125515456</v>
      </c>
      <c r="AC21" s="119">
        <f t="shared" si="5"/>
        <v>0.83205029433784361</v>
      </c>
      <c r="AD21" s="120"/>
    </row>
    <row r="22" spans="1:30" ht="15" customHeight="1">
      <c r="A22" s="201" t="s">
        <v>97</v>
      </c>
      <c r="B22" s="204" t="s">
        <v>267</v>
      </c>
      <c r="C22" s="169" t="s">
        <v>31</v>
      </c>
      <c r="D22" s="169" t="s">
        <v>32</v>
      </c>
      <c r="E22" s="113">
        <v>0.4</v>
      </c>
      <c r="F22" s="113">
        <v>0.4</v>
      </c>
      <c r="G22" s="113">
        <v>0.4</v>
      </c>
      <c r="H22" s="113">
        <v>0.4</v>
      </c>
      <c r="I22" s="113">
        <v>0.4</v>
      </c>
      <c r="J22" s="113">
        <v>0.4</v>
      </c>
      <c r="K22" s="113">
        <v>0.4</v>
      </c>
      <c r="L22" s="113">
        <v>0.4</v>
      </c>
      <c r="M22" s="113">
        <v>0.4</v>
      </c>
      <c r="N22" s="113">
        <v>0.4</v>
      </c>
      <c r="O22" s="113">
        <v>0.4</v>
      </c>
      <c r="P22" s="113">
        <v>0.4</v>
      </c>
      <c r="Q22" s="113">
        <v>0.4</v>
      </c>
      <c r="R22" s="113">
        <v>0.4</v>
      </c>
      <c r="S22" s="113">
        <v>0.4</v>
      </c>
      <c r="T22" s="113">
        <v>0.4</v>
      </c>
      <c r="U22" s="113">
        <v>0.4</v>
      </c>
      <c r="V22" s="113">
        <v>0.4</v>
      </c>
      <c r="W22" s="113">
        <v>0.4</v>
      </c>
      <c r="X22" s="113">
        <v>0.4</v>
      </c>
      <c r="Y22" s="113">
        <v>0.4</v>
      </c>
      <c r="Z22" s="113">
        <v>0.4</v>
      </c>
      <c r="AA22" s="113">
        <v>0.4</v>
      </c>
      <c r="AB22" s="113">
        <v>0.4</v>
      </c>
      <c r="AC22" s="113">
        <v>0.4</v>
      </c>
      <c r="AD22" s="114"/>
    </row>
    <row r="23" spans="1:30" ht="15" customHeight="1">
      <c r="A23" s="202"/>
      <c r="B23" s="205"/>
      <c r="C23" s="170" t="s">
        <v>34</v>
      </c>
      <c r="D23" s="170" t="s">
        <v>46</v>
      </c>
      <c r="E23" s="139">
        <v>7.2</v>
      </c>
      <c r="F23" s="139">
        <v>6.81</v>
      </c>
      <c r="G23" s="139">
        <v>7</v>
      </c>
      <c r="H23" s="139">
        <v>7.02</v>
      </c>
      <c r="I23" s="139">
        <v>7.36</v>
      </c>
      <c r="J23" s="139">
        <v>17.47</v>
      </c>
      <c r="K23" s="139">
        <v>18.87</v>
      </c>
      <c r="L23" s="139">
        <v>19.29</v>
      </c>
      <c r="M23" s="139">
        <v>22.54</v>
      </c>
      <c r="N23" s="139">
        <v>22.32</v>
      </c>
      <c r="O23" s="139">
        <v>15.33</v>
      </c>
      <c r="P23" s="139">
        <v>18.29</v>
      </c>
      <c r="Q23" s="139">
        <v>14.32</v>
      </c>
      <c r="R23" s="139">
        <v>14.8</v>
      </c>
      <c r="S23" s="139">
        <v>13.51</v>
      </c>
      <c r="T23" s="139">
        <v>13.64</v>
      </c>
      <c r="U23" s="139">
        <v>11.43</v>
      </c>
      <c r="V23" s="139">
        <v>11.03</v>
      </c>
      <c r="W23" s="139">
        <v>10.19</v>
      </c>
      <c r="X23" s="139">
        <v>10.14</v>
      </c>
      <c r="Y23" s="139">
        <v>9.7100000000000009</v>
      </c>
      <c r="Z23" s="139">
        <v>9.0299999999999994</v>
      </c>
      <c r="AA23" s="139">
        <v>7.85</v>
      </c>
      <c r="AB23" s="139">
        <v>7.12</v>
      </c>
      <c r="AC23" s="139">
        <v>7.12</v>
      </c>
      <c r="AD23" s="122"/>
    </row>
    <row r="24" spans="1:30" ht="15" customHeight="1">
      <c r="A24" s="202"/>
      <c r="B24" s="205"/>
      <c r="C24" s="170" t="s">
        <v>36</v>
      </c>
      <c r="D24" s="170" t="s">
        <v>48</v>
      </c>
      <c r="E24" s="140">
        <v>2.91</v>
      </c>
      <c r="F24" s="140">
        <v>3.2199999999999998</v>
      </c>
      <c r="G24" s="140">
        <v>2.5300000000000002</v>
      </c>
      <c r="H24" s="140">
        <v>3.02</v>
      </c>
      <c r="I24" s="140">
        <v>2.7</v>
      </c>
      <c r="J24" s="140">
        <v>2.5700000000000003</v>
      </c>
      <c r="K24" s="140">
        <v>2.48</v>
      </c>
      <c r="L24" s="140">
        <v>1.56</v>
      </c>
      <c r="M24" s="140">
        <v>1.54</v>
      </c>
      <c r="N24" s="140">
        <v>2.14</v>
      </c>
      <c r="O24" s="140">
        <v>2.79</v>
      </c>
      <c r="P24" s="140">
        <v>2.54</v>
      </c>
      <c r="Q24" s="140">
        <v>3.0300000000000002</v>
      </c>
      <c r="R24" s="140">
        <v>2.2400000000000002</v>
      </c>
      <c r="S24" s="140">
        <v>2.36</v>
      </c>
      <c r="T24" s="140">
        <v>2.42</v>
      </c>
      <c r="U24" s="140">
        <v>2.86</v>
      </c>
      <c r="V24" s="140">
        <v>2.0000000000000004</v>
      </c>
      <c r="W24" s="140">
        <v>2.64</v>
      </c>
      <c r="X24" s="140">
        <v>3.54</v>
      </c>
      <c r="Y24" s="140">
        <v>2.99</v>
      </c>
      <c r="Z24" s="140">
        <v>2.35</v>
      </c>
      <c r="AA24" s="140">
        <v>2.4300000000000002</v>
      </c>
      <c r="AB24" s="140">
        <v>2.4699999999999998</v>
      </c>
      <c r="AC24" s="140">
        <v>2.99</v>
      </c>
      <c r="AD24" s="98"/>
    </row>
    <row r="25" spans="1:30" ht="15" customHeight="1">
      <c r="A25" s="202"/>
      <c r="B25" s="205"/>
      <c r="C25" s="170" t="s">
        <v>38</v>
      </c>
      <c r="D25" s="170" t="s">
        <v>39</v>
      </c>
      <c r="E25" s="117">
        <f t="shared" ref="E25:AC25" si="6">SQRT(POWER(E23,2)+POWER(E24,2))/E22/1.73</f>
        <v>11.222296237448784</v>
      </c>
      <c r="F25" s="117">
        <f t="shared" si="6"/>
        <v>10.88568573698425</v>
      </c>
      <c r="G25" s="117">
        <f t="shared" si="6"/>
        <v>10.756037694598977</v>
      </c>
      <c r="H25" s="117">
        <f t="shared" si="6"/>
        <v>11.043412734147578</v>
      </c>
      <c r="I25" s="117">
        <f t="shared" si="6"/>
        <v>11.328926788439443</v>
      </c>
      <c r="J25" s="117">
        <f t="shared" si="6"/>
        <v>25.517375248517578</v>
      </c>
      <c r="K25" s="117">
        <f t="shared" si="6"/>
        <v>27.503280295459152</v>
      </c>
      <c r="L25" s="117">
        <f t="shared" si="6"/>
        <v>27.966729068287137</v>
      </c>
      <c r="M25" s="117">
        <f t="shared" si="6"/>
        <v>32.648189947676542</v>
      </c>
      <c r="N25" s="117">
        <f t="shared" si="6"/>
        <v>32.402246989113777</v>
      </c>
      <c r="O25" s="117">
        <f t="shared" si="6"/>
        <v>22.517075614809347</v>
      </c>
      <c r="P25" s="117">
        <f t="shared" si="6"/>
        <v>26.684288065763806</v>
      </c>
      <c r="Q25" s="117">
        <f t="shared" si="6"/>
        <v>21.151809680455109</v>
      </c>
      <c r="R25" s="117">
        <f t="shared" si="6"/>
        <v>21.630857954262517</v>
      </c>
      <c r="S25" s="117">
        <f t="shared" si="6"/>
        <v>19.818756984328992</v>
      </c>
      <c r="T25" s="117">
        <f t="shared" si="6"/>
        <v>20.018806520895122</v>
      </c>
      <c r="U25" s="117">
        <f t="shared" si="6"/>
        <v>17.026562014291947</v>
      </c>
      <c r="V25" s="117">
        <f t="shared" si="6"/>
        <v>16.199215707204804</v>
      </c>
      <c r="W25" s="117">
        <f t="shared" si="6"/>
        <v>15.211602086895768</v>
      </c>
      <c r="X25" s="117">
        <f t="shared" si="6"/>
        <v>15.520473405285697</v>
      </c>
      <c r="Y25" s="117">
        <f t="shared" si="6"/>
        <v>14.68198136145751</v>
      </c>
      <c r="Z25" s="117">
        <f t="shared" si="6"/>
        <v>13.483781836531962</v>
      </c>
      <c r="AA25" s="117">
        <f t="shared" si="6"/>
        <v>11.875008243190241</v>
      </c>
      <c r="AB25" s="117">
        <f t="shared" si="6"/>
        <v>10.890557302733795</v>
      </c>
      <c r="AC25" s="117">
        <f t="shared" si="6"/>
        <v>11.159447585191169</v>
      </c>
      <c r="AD25" s="98"/>
    </row>
    <row r="26" spans="1:30" ht="15" customHeight="1">
      <c r="A26" s="202"/>
      <c r="B26" s="205"/>
      <c r="C26" s="170" t="s">
        <v>40</v>
      </c>
      <c r="D26" s="170"/>
      <c r="E26" s="118">
        <f t="shared" ref="E26:AC26" si="7">E24/E23</f>
        <v>0.40416666666666667</v>
      </c>
      <c r="F26" s="118">
        <f t="shared" si="7"/>
        <v>0.47283406754772395</v>
      </c>
      <c r="G26" s="118">
        <f t="shared" si="7"/>
        <v>0.36142857142857149</v>
      </c>
      <c r="H26" s="118">
        <f t="shared" si="7"/>
        <v>0.43019943019943024</v>
      </c>
      <c r="I26" s="118">
        <f t="shared" si="7"/>
        <v>0.36684782608695654</v>
      </c>
      <c r="J26" s="118">
        <f t="shared" si="7"/>
        <v>0.14710933028048084</v>
      </c>
      <c r="K26" s="118">
        <f t="shared" si="7"/>
        <v>0.13142554319024907</v>
      </c>
      <c r="L26" s="118">
        <f t="shared" si="7"/>
        <v>8.0870917573872478E-2</v>
      </c>
      <c r="M26" s="118">
        <f t="shared" si="7"/>
        <v>6.8322981366459631E-2</v>
      </c>
      <c r="N26" s="118">
        <f t="shared" si="7"/>
        <v>9.5878136200716849E-2</v>
      </c>
      <c r="O26" s="118">
        <f t="shared" si="7"/>
        <v>0.18199608610567514</v>
      </c>
      <c r="P26" s="118">
        <f t="shared" si="7"/>
        <v>0.13887370147621653</v>
      </c>
      <c r="Q26" s="118">
        <f t="shared" si="7"/>
        <v>0.21159217877094974</v>
      </c>
      <c r="R26" s="118">
        <f t="shared" si="7"/>
        <v>0.15135135135135136</v>
      </c>
      <c r="S26" s="118">
        <f t="shared" si="7"/>
        <v>0.17468541820873426</v>
      </c>
      <c r="T26" s="118">
        <f t="shared" si="7"/>
        <v>0.17741935483870966</v>
      </c>
      <c r="U26" s="118">
        <f t="shared" si="7"/>
        <v>0.25021872265966755</v>
      </c>
      <c r="V26" s="118">
        <f t="shared" si="7"/>
        <v>0.18132366273798736</v>
      </c>
      <c r="W26" s="118">
        <f t="shared" si="7"/>
        <v>0.2590775269872424</v>
      </c>
      <c r="X26" s="118">
        <f t="shared" si="7"/>
        <v>0.34911242603550297</v>
      </c>
      <c r="Y26" s="118">
        <f t="shared" si="7"/>
        <v>0.30792996910401649</v>
      </c>
      <c r="Z26" s="118">
        <f t="shared" si="7"/>
        <v>0.26024363233665559</v>
      </c>
      <c r="AA26" s="118">
        <f t="shared" si="7"/>
        <v>0.30955414012738858</v>
      </c>
      <c r="AB26" s="118">
        <f t="shared" si="7"/>
        <v>0.34691011235955055</v>
      </c>
      <c r="AC26" s="118">
        <f t="shared" si="7"/>
        <v>0.4199438202247191</v>
      </c>
      <c r="AD26" s="98"/>
    </row>
    <row r="27" spans="1:30" ht="15" customHeight="1" thickBot="1">
      <c r="A27" s="203"/>
      <c r="B27" s="206"/>
      <c r="C27" s="171" t="s">
        <v>41</v>
      </c>
      <c r="D27" s="171"/>
      <c r="E27" s="119">
        <f t="shared" ref="E27:AC27" si="8">COS(ATAN(E26))</f>
        <v>0.92713862273002845</v>
      </c>
      <c r="F27" s="119">
        <f t="shared" si="8"/>
        <v>0.90403495932210221</v>
      </c>
      <c r="G27" s="119">
        <f t="shared" si="8"/>
        <v>0.94045848700359458</v>
      </c>
      <c r="H27" s="119">
        <f t="shared" si="8"/>
        <v>0.91860269236810932</v>
      </c>
      <c r="I27" s="119">
        <f t="shared" si="8"/>
        <v>0.93882133311535865</v>
      </c>
      <c r="J27" s="119">
        <f t="shared" si="8"/>
        <v>0.98935194133460214</v>
      </c>
      <c r="K27" s="119">
        <f t="shared" si="8"/>
        <v>0.99147395635093616</v>
      </c>
      <c r="L27" s="119">
        <f t="shared" si="8"/>
        <v>0.99674590029058008</v>
      </c>
      <c r="M27" s="119">
        <f t="shared" si="8"/>
        <v>0.99767412488906348</v>
      </c>
      <c r="N27" s="119">
        <f t="shared" si="8"/>
        <v>0.99543513975904607</v>
      </c>
      <c r="O27" s="119">
        <f t="shared" si="8"/>
        <v>0.98383909037377071</v>
      </c>
      <c r="P27" s="119">
        <f t="shared" si="8"/>
        <v>0.99049432283940309</v>
      </c>
      <c r="Q27" s="119">
        <f t="shared" si="8"/>
        <v>0.9783390608709307</v>
      </c>
      <c r="R27" s="119">
        <f t="shared" si="8"/>
        <v>0.98873947959977704</v>
      </c>
      <c r="S27" s="119">
        <f t="shared" si="8"/>
        <v>0.98508304041068173</v>
      </c>
      <c r="T27" s="119">
        <f t="shared" si="8"/>
        <v>0.9846232660466403</v>
      </c>
      <c r="U27" s="119">
        <f t="shared" si="8"/>
        <v>0.97009255459780519</v>
      </c>
      <c r="V27" s="119">
        <f t="shared" si="8"/>
        <v>0.98395543626796045</v>
      </c>
      <c r="W27" s="119">
        <f t="shared" si="8"/>
        <v>0.96803962146084355</v>
      </c>
      <c r="X27" s="119">
        <f t="shared" si="8"/>
        <v>0.94411934533911301</v>
      </c>
      <c r="Y27" s="119">
        <f t="shared" si="8"/>
        <v>0.95571514239556876</v>
      </c>
      <c r="Z27" s="119">
        <f t="shared" si="8"/>
        <v>0.96776506073559576</v>
      </c>
      <c r="AA27" s="119">
        <f t="shared" si="8"/>
        <v>0.95527770621492936</v>
      </c>
      <c r="AB27" s="119">
        <f t="shared" si="8"/>
        <v>0.94476499733008767</v>
      </c>
      <c r="AC27" s="119">
        <f t="shared" si="8"/>
        <v>0.92200059747529195</v>
      </c>
      <c r="AD27" s="120"/>
    </row>
    <row r="28" spans="1:30" ht="15" customHeight="1">
      <c r="A28" s="201" t="s">
        <v>55</v>
      </c>
      <c r="B28" s="204" t="s">
        <v>275</v>
      </c>
      <c r="C28" s="169" t="s">
        <v>31</v>
      </c>
      <c r="D28" s="169" t="s">
        <v>32</v>
      </c>
      <c r="E28" s="113">
        <v>0.4</v>
      </c>
      <c r="F28" s="113">
        <v>0.4</v>
      </c>
      <c r="G28" s="113">
        <v>0.4</v>
      </c>
      <c r="H28" s="113">
        <v>0.4</v>
      </c>
      <c r="I28" s="113">
        <v>0.4</v>
      </c>
      <c r="J28" s="113">
        <v>0.4</v>
      </c>
      <c r="K28" s="113">
        <v>0.4</v>
      </c>
      <c r="L28" s="113">
        <v>0.4</v>
      </c>
      <c r="M28" s="113">
        <v>0.4</v>
      </c>
      <c r="N28" s="113">
        <v>0.4</v>
      </c>
      <c r="O28" s="113">
        <v>0.4</v>
      </c>
      <c r="P28" s="113">
        <v>0.4</v>
      </c>
      <c r="Q28" s="113">
        <v>0.4</v>
      </c>
      <c r="R28" s="113">
        <v>0.4</v>
      </c>
      <c r="S28" s="113">
        <v>0.4</v>
      </c>
      <c r="T28" s="113">
        <v>0.4</v>
      </c>
      <c r="U28" s="113">
        <v>0.4</v>
      </c>
      <c r="V28" s="113">
        <v>0.4</v>
      </c>
      <c r="W28" s="113">
        <v>0.4</v>
      </c>
      <c r="X28" s="113">
        <v>0.4</v>
      </c>
      <c r="Y28" s="113">
        <v>0.4</v>
      </c>
      <c r="Z28" s="113">
        <v>0.4</v>
      </c>
      <c r="AA28" s="113">
        <v>0.4</v>
      </c>
      <c r="AB28" s="113">
        <v>0.4</v>
      </c>
      <c r="AC28" s="113">
        <v>0.4</v>
      </c>
      <c r="AD28" s="114"/>
    </row>
    <row r="29" spans="1:30" ht="15" customHeight="1">
      <c r="A29" s="202"/>
      <c r="B29" s="205"/>
      <c r="C29" s="170" t="s">
        <v>34</v>
      </c>
      <c r="D29" s="170" t="s">
        <v>46</v>
      </c>
      <c r="E29" s="139">
        <v>19.5</v>
      </c>
      <c r="F29" s="139">
        <v>19.8</v>
      </c>
      <c r="G29" s="139">
        <v>17.100000000000001</v>
      </c>
      <c r="H29" s="139">
        <v>18.299999999999997</v>
      </c>
      <c r="I29" s="139">
        <v>19.5</v>
      </c>
      <c r="J29" s="139">
        <v>24</v>
      </c>
      <c r="K29" s="139">
        <v>22.200000000000003</v>
      </c>
      <c r="L29" s="139">
        <v>20.7</v>
      </c>
      <c r="M29" s="139">
        <v>19.200000000000003</v>
      </c>
      <c r="N29" s="139">
        <v>20.100000000000001</v>
      </c>
      <c r="O29" s="139">
        <v>18.899999999999999</v>
      </c>
      <c r="P29" s="139">
        <v>21.299999999999997</v>
      </c>
      <c r="Q29" s="139">
        <v>22.5</v>
      </c>
      <c r="R29" s="139">
        <v>18.299999999999997</v>
      </c>
      <c r="S29" s="139">
        <v>18.299999999999997</v>
      </c>
      <c r="T29" s="139">
        <v>18.600000000000001</v>
      </c>
      <c r="U29" s="139">
        <v>20.7</v>
      </c>
      <c r="V29" s="139">
        <v>18.600000000000001</v>
      </c>
      <c r="W29" s="139">
        <v>18</v>
      </c>
      <c r="X29" s="139">
        <v>21.6</v>
      </c>
      <c r="Y29" s="139">
        <v>21.5</v>
      </c>
      <c r="Z29" s="139">
        <v>21</v>
      </c>
      <c r="AA29" s="139">
        <v>17.899999999999999</v>
      </c>
      <c r="AB29" s="139">
        <v>22</v>
      </c>
      <c r="AC29" s="139">
        <v>20.6</v>
      </c>
      <c r="AD29" s="122"/>
    </row>
    <row r="30" spans="1:30" ht="15" customHeight="1">
      <c r="A30" s="202"/>
      <c r="B30" s="205"/>
      <c r="C30" s="170" t="s">
        <v>36</v>
      </c>
      <c r="D30" s="170" t="s">
        <v>48</v>
      </c>
      <c r="E30" s="140">
        <v>2.4</v>
      </c>
      <c r="F30" s="140">
        <v>2.4</v>
      </c>
      <c r="G30" s="140">
        <v>2.0999999999999996</v>
      </c>
      <c r="H30" s="140">
        <v>2.4</v>
      </c>
      <c r="I30" s="140">
        <v>2.4</v>
      </c>
      <c r="J30" s="140">
        <v>2.4</v>
      </c>
      <c r="K30" s="140">
        <v>2.4</v>
      </c>
      <c r="L30" s="140">
        <v>2.4</v>
      </c>
      <c r="M30" s="140">
        <v>2.0999999999999996</v>
      </c>
      <c r="N30" s="140">
        <v>2.0999999999999996</v>
      </c>
      <c r="O30" s="140">
        <v>3</v>
      </c>
      <c r="P30" s="140">
        <v>3</v>
      </c>
      <c r="Q30" s="140">
        <v>3.5999999999999996</v>
      </c>
      <c r="R30" s="140">
        <v>2.7</v>
      </c>
      <c r="S30" s="140">
        <v>3</v>
      </c>
      <c r="T30" s="140">
        <v>2.7</v>
      </c>
      <c r="U30" s="140">
        <v>2.4</v>
      </c>
      <c r="V30" s="140">
        <v>2.7</v>
      </c>
      <c r="W30" s="140">
        <v>2.4</v>
      </c>
      <c r="X30" s="140">
        <v>2.7</v>
      </c>
      <c r="Y30" s="140">
        <v>2.6</v>
      </c>
      <c r="Z30" s="140">
        <v>2.6</v>
      </c>
      <c r="AA30" s="140">
        <v>2.2000000000000002</v>
      </c>
      <c r="AB30" s="140">
        <v>2.1</v>
      </c>
      <c r="AC30" s="140">
        <v>2.6</v>
      </c>
      <c r="AD30" s="98"/>
    </row>
    <row r="31" spans="1:30" ht="15" customHeight="1">
      <c r="A31" s="202"/>
      <c r="B31" s="205"/>
      <c r="C31" s="170" t="s">
        <v>38</v>
      </c>
      <c r="D31" s="170" t="s">
        <v>39</v>
      </c>
      <c r="E31" s="117">
        <f t="shared" ref="E31:AC31" si="9">SQRT(POWER(E29,2)+POWER(E30,2))/E28/1.73</f>
        <v>28.391816757282555</v>
      </c>
      <c r="F31" s="117">
        <f t="shared" si="9"/>
        <v>28.822144749008082</v>
      </c>
      <c r="G31" s="117">
        <f t="shared" si="9"/>
        <v>24.896625460163982</v>
      </c>
      <c r="H31" s="117">
        <f t="shared" si="9"/>
        <v>26.671540604517954</v>
      </c>
      <c r="I31" s="117">
        <f t="shared" si="9"/>
        <v>28.391816757282555</v>
      </c>
      <c r="J31" s="117">
        <f t="shared" si="9"/>
        <v>34.855059957644706</v>
      </c>
      <c r="K31" s="117">
        <f t="shared" si="9"/>
        <v>32.267850981378722</v>
      </c>
      <c r="L31" s="117">
        <f t="shared" si="9"/>
        <v>30.113679167882523</v>
      </c>
      <c r="M31" s="117">
        <f t="shared" si="9"/>
        <v>27.91113052512117</v>
      </c>
      <c r="N31" s="117">
        <f t="shared" si="9"/>
        <v>29.204340681675074</v>
      </c>
      <c r="O31" s="117">
        <f t="shared" si="9"/>
        <v>27.654066648237674</v>
      </c>
      <c r="P31" s="117">
        <f t="shared" si="9"/>
        <v>31.084147578456673</v>
      </c>
      <c r="Q31" s="117">
        <f t="shared" si="9"/>
        <v>32.928005812297535</v>
      </c>
      <c r="R31" s="117">
        <f t="shared" si="9"/>
        <v>26.731369958615012</v>
      </c>
      <c r="S31" s="117">
        <f t="shared" si="9"/>
        <v>26.798079989350729</v>
      </c>
      <c r="T31" s="117">
        <f t="shared" si="9"/>
        <v>27.160326776318641</v>
      </c>
      <c r="U31" s="117">
        <f t="shared" si="9"/>
        <v>30.113679167882523</v>
      </c>
      <c r="V31" s="117">
        <f t="shared" si="9"/>
        <v>27.160326776318641</v>
      </c>
      <c r="W31" s="117">
        <f t="shared" si="9"/>
        <v>26.241755983389982</v>
      </c>
      <c r="X31" s="117">
        <f t="shared" si="9"/>
        <v>31.456786012147521</v>
      </c>
      <c r="Y31" s="117">
        <f t="shared" si="9"/>
        <v>31.295720672001881</v>
      </c>
      <c r="Z31" s="117">
        <f t="shared" si="9"/>
        <v>30.578526390049863</v>
      </c>
      <c r="AA31" s="117">
        <f t="shared" si="9"/>
        <v>26.061689012819986</v>
      </c>
      <c r="AB31" s="117">
        <f t="shared" si="9"/>
        <v>31.936416184971097</v>
      </c>
      <c r="AC31" s="117">
        <f t="shared" si="9"/>
        <v>30.004955764729644</v>
      </c>
      <c r="AD31" s="98"/>
    </row>
    <row r="32" spans="1:30" ht="15" customHeight="1">
      <c r="A32" s="202"/>
      <c r="B32" s="205"/>
      <c r="C32" s="170" t="s">
        <v>40</v>
      </c>
      <c r="D32" s="170"/>
      <c r="E32" s="118">
        <f t="shared" ref="E32:AC32" si="10">E30/E29</f>
        <v>0.12307692307692307</v>
      </c>
      <c r="F32" s="118">
        <f t="shared" si="10"/>
        <v>0.1212121212121212</v>
      </c>
      <c r="G32" s="118">
        <f t="shared" si="10"/>
        <v>0.12280701754385961</v>
      </c>
      <c r="H32" s="118">
        <f t="shared" si="10"/>
        <v>0.13114754098360656</v>
      </c>
      <c r="I32" s="118">
        <f t="shared" si="10"/>
        <v>0.12307692307692307</v>
      </c>
      <c r="J32" s="118">
        <f t="shared" si="10"/>
        <v>9.9999999999999992E-2</v>
      </c>
      <c r="K32" s="118">
        <f t="shared" si="10"/>
        <v>0.10810810810810809</v>
      </c>
      <c r="L32" s="118">
        <f t="shared" si="10"/>
        <v>0.11594202898550725</v>
      </c>
      <c r="M32" s="118">
        <f t="shared" si="10"/>
        <v>0.10937499999999997</v>
      </c>
      <c r="N32" s="118">
        <f t="shared" si="10"/>
        <v>0.10447761194029848</v>
      </c>
      <c r="O32" s="118">
        <f t="shared" si="10"/>
        <v>0.15873015873015875</v>
      </c>
      <c r="P32" s="118">
        <f t="shared" si="10"/>
        <v>0.14084507042253522</v>
      </c>
      <c r="Q32" s="118">
        <f t="shared" si="10"/>
        <v>0.15999999999999998</v>
      </c>
      <c r="R32" s="118">
        <f t="shared" si="10"/>
        <v>0.1475409836065574</v>
      </c>
      <c r="S32" s="118">
        <f t="shared" si="10"/>
        <v>0.16393442622950821</v>
      </c>
      <c r="T32" s="118">
        <f t="shared" si="10"/>
        <v>0.14516129032258066</v>
      </c>
      <c r="U32" s="118">
        <f t="shared" si="10"/>
        <v>0.11594202898550725</v>
      </c>
      <c r="V32" s="118">
        <f t="shared" si="10"/>
        <v>0.14516129032258066</v>
      </c>
      <c r="W32" s="118">
        <f t="shared" si="10"/>
        <v>0.13333333333333333</v>
      </c>
      <c r="X32" s="118">
        <f t="shared" si="10"/>
        <v>0.125</v>
      </c>
      <c r="Y32" s="118">
        <f t="shared" si="10"/>
        <v>0.12093023255813953</v>
      </c>
      <c r="Z32" s="118">
        <f t="shared" si="10"/>
        <v>0.12380952380952381</v>
      </c>
      <c r="AA32" s="118">
        <f t="shared" si="10"/>
        <v>0.12290502793296092</v>
      </c>
      <c r="AB32" s="118">
        <f t="shared" si="10"/>
        <v>9.5454545454545459E-2</v>
      </c>
      <c r="AC32" s="118">
        <f t="shared" si="10"/>
        <v>0.12621359223300971</v>
      </c>
      <c r="AD32" s="98"/>
    </row>
    <row r="33" spans="1:30" ht="15" customHeight="1" thickBot="1">
      <c r="A33" s="203"/>
      <c r="B33" s="206"/>
      <c r="C33" s="171" t="s">
        <v>41</v>
      </c>
      <c r="D33" s="171"/>
      <c r="E33" s="119">
        <f t="shared" ref="E33:AC33" si="11">COS(ATAN(E32))</f>
        <v>0.99251101091363125</v>
      </c>
      <c r="F33" s="119">
        <f t="shared" si="11"/>
        <v>0.99273378203370832</v>
      </c>
      <c r="G33" s="119">
        <f t="shared" si="11"/>
        <v>0.99254345527664045</v>
      </c>
      <c r="H33" s="119">
        <f t="shared" si="11"/>
        <v>0.99150953060141978</v>
      </c>
      <c r="I33" s="119">
        <f t="shared" si="11"/>
        <v>0.99251101091363125</v>
      </c>
      <c r="J33" s="119">
        <f t="shared" si="11"/>
        <v>0.99503719020998915</v>
      </c>
      <c r="K33" s="119">
        <f t="shared" si="11"/>
        <v>0.99420704756584932</v>
      </c>
      <c r="L33" s="119">
        <f t="shared" si="11"/>
        <v>0.99334573603319842</v>
      </c>
      <c r="M33" s="119">
        <f t="shared" si="11"/>
        <v>0.99407169175437571</v>
      </c>
      <c r="N33" s="119">
        <f t="shared" si="11"/>
        <v>0.99458649284940726</v>
      </c>
      <c r="O33" s="119">
        <f t="shared" si="11"/>
        <v>0.9876355284644629</v>
      </c>
      <c r="P33" s="119">
        <f t="shared" si="11"/>
        <v>0.99022650510583776</v>
      </c>
      <c r="Q33" s="119">
        <f t="shared" si="11"/>
        <v>0.98744063191670539</v>
      </c>
      <c r="R33" s="119">
        <f t="shared" si="11"/>
        <v>0.98929036357448474</v>
      </c>
      <c r="S33" s="119">
        <f t="shared" si="11"/>
        <v>0.98682766510553366</v>
      </c>
      <c r="T33" s="119">
        <f t="shared" si="11"/>
        <v>0.98962773673985149</v>
      </c>
      <c r="U33" s="119">
        <f t="shared" si="11"/>
        <v>0.99334573603319842</v>
      </c>
      <c r="V33" s="119">
        <f t="shared" si="11"/>
        <v>0.98962773673985149</v>
      </c>
      <c r="W33" s="119">
        <f t="shared" si="11"/>
        <v>0.99122790068263467</v>
      </c>
      <c r="X33" s="119">
        <f t="shared" si="11"/>
        <v>0.99227787671366763</v>
      </c>
      <c r="Y33" s="119">
        <f t="shared" si="11"/>
        <v>0.99276717374479007</v>
      </c>
      <c r="Z33" s="119">
        <f t="shared" si="11"/>
        <v>0.99242260474406963</v>
      </c>
      <c r="AA33" s="119">
        <f t="shared" si="11"/>
        <v>0.99253168167255545</v>
      </c>
      <c r="AB33" s="119">
        <f t="shared" si="11"/>
        <v>0.99547511312217196</v>
      </c>
      <c r="AC33" s="119">
        <f t="shared" si="11"/>
        <v>0.99212897897887831</v>
      </c>
      <c r="AD33" s="120"/>
    </row>
    <row r="34" spans="1:30" ht="15" customHeight="1">
      <c r="A34" s="201" t="s">
        <v>54</v>
      </c>
      <c r="B34" s="235" t="s">
        <v>51</v>
      </c>
      <c r="C34" s="169" t="s">
        <v>31</v>
      </c>
      <c r="D34" s="169" t="s">
        <v>32</v>
      </c>
      <c r="E34" s="113">
        <v>0.4</v>
      </c>
      <c r="F34" s="113">
        <v>0.4</v>
      </c>
      <c r="G34" s="113">
        <v>0.4</v>
      </c>
      <c r="H34" s="113">
        <v>0.4</v>
      </c>
      <c r="I34" s="113">
        <v>0.4</v>
      </c>
      <c r="J34" s="113">
        <v>0.4</v>
      </c>
      <c r="K34" s="113">
        <v>0.4</v>
      </c>
      <c r="L34" s="113">
        <v>0.4</v>
      </c>
      <c r="M34" s="113">
        <v>0.4</v>
      </c>
      <c r="N34" s="113">
        <v>0.4</v>
      </c>
      <c r="O34" s="113">
        <v>0.4</v>
      </c>
      <c r="P34" s="113">
        <v>0.4</v>
      </c>
      <c r="Q34" s="113">
        <v>0.4</v>
      </c>
      <c r="R34" s="113">
        <v>0.4</v>
      </c>
      <c r="S34" s="113">
        <v>0.4</v>
      </c>
      <c r="T34" s="113">
        <v>0.4</v>
      </c>
      <c r="U34" s="113">
        <v>0.4</v>
      </c>
      <c r="V34" s="113">
        <v>0.4</v>
      </c>
      <c r="W34" s="113">
        <v>0.4</v>
      </c>
      <c r="X34" s="113">
        <v>0.4</v>
      </c>
      <c r="Y34" s="113">
        <v>0.4</v>
      </c>
      <c r="Z34" s="113">
        <v>0.4</v>
      </c>
      <c r="AA34" s="113">
        <v>0.4</v>
      </c>
      <c r="AB34" s="113">
        <v>0.4</v>
      </c>
      <c r="AC34" s="113">
        <v>0.4</v>
      </c>
      <c r="AD34" s="114"/>
    </row>
    <row r="35" spans="1:30" ht="15" customHeight="1">
      <c r="A35" s="202"/>
      <c r="B35" s="236"/>
      <c r="C35" s="170" t="s">
        <v>34</v>
      </c>
      <c r="D35" s="170" t="s">
        <v>46</v>
      </c>
      <c r="E35" s="137">
        <v>10.77</v>
      </c>
      <c r="F35" s="137">
        <v>10.8</v>
      </c>
      <c r="G35" s="137">
        <v>11.19</v>
      </c>
      <c r="H35" s="137">
        <v>13.02</v>
      </c>
      <c r="I35" s="137">
        <v>13.35</v>
      </c>
      <c r="J35" s="137">
        <v>12.09</v>
      </c>
      <c r="K35" s="137">
        <v>13.02</v>
      </c>
      <c r="L35" s="137">
        <v>13.53</v>
      </c>
      <c r="M35" s="137">
        <v>15.06</v>
      </c>
      <c r="N35" s="137">
        <v>13.23</v>
      </c>
      <c r="O35" s="137">
        <v>10.65</v>
      </c>
      <c r="P35" s="137">
        <v>11.01</v>
      </c>
      <c r="Q35" s="137">
        <v>11.13</v>
      </c>
      <c r="R35" s="137">
        <v>10.86</v>
      </c>
      <c r="S35" s="137">
        <v>10.98</v>
      </c>
      <c r="T35" s="137">
        <v>12.66</v>
      </c>
      <c r="U35" s="137">
        <v>14.94</v>
      </c>
      <c r="V35" s="137">
        <v>15.78</v>
      </c>
      <c r="W35" s="137">
        <v>17.73</v>
      </c>
      <c r="X35" s="137">
        <v>18.149999999999999</v>
      </c>
      <c r="Y35" s="137">
        <v>21.39</v>
      </c>
      <c r="Z35" s="137">
        <v>19.59</v>
      </c>
      <c r="AA35" s="137">
        <v>15.72</v>
      </c>
      <c r="AB35" s="137">
        <v>12.72</v>
      </c>
      <c r="AC35" s="137">
        <v>14.22</v>
      </c>
      <c r="AD35" s="122"/>
    </row>
    <row r="36" spans="1:30" ht="15" customHeight="1">
      <c r="A36" s="202"/>
      <c r="B36" s="236"/>
      <c r="C36" s="170" t="s">
        <v>36</v>
      </c>
      <c r="D36" s="170" t="s">
        <v>48</v>
      </c>
      <c r="E36" s="137">
        <v>0.88347656250000006</v>
      </c>
      <c r="F36" s="137">
        <v>0.7761806981519509</v>
      </c>
      <c r="G36" s="137">
        <v>0.61533604887983695</v>
      </c>
      <c r="H36" s="137">
        <v>0.73698113207547167</v>
      </c>
      <c r="I36" s="137">
        <v>1.036893203883495</v>
      </c>
      <c r="J36" s="137">
        <v>0.93159246575342469</v>
      </c>
      <c r="K36" s="137">
        <v>0.86799999999999977</v>
      </c>
      <c r="L36" s="137">
        <v>0.74477064220183464</v>
      </c>
      <c r="M36" s="137">
        <v>1.1176252319109461</v>
      </c>
      <c r="N36" s="137">
        <v>2.0430508474576268</v>
      </c>
      <c r="O36" s="137">
        <v>2.3666666666666667</v>
      </c>
      <c r="P36" s="137">
        <v>2.2894139886578446</v>
      </c>
      <c r="Q36" s="137">
        <v>3.8614285714285712</v>
      </c>
      <c r="R36" s="137">
        <v>2.9109278350515471</v>
      </c>
      <c r="S36" s="137">
        <v>1.9713569937369519</v>
      </c>
      <c r="T36" s="137">
        <v>2.9069098712446353</v>
      </c>
      <c r="U36" s="137">
        <v>2.1924528301886794</v>
      </c>
      <c r="V36" s="137">
        <v>1.0918616144975288</v>
      </c>
      <c r="W36" s="137">
        <v>1.5779126213592234</v>
      </c>
      <c r="X36" s="137">
        <v>4.76953125</v>
      </c>
      <c r="Y36" s="137">
        <v>2.1810912343470479</v>
      </c>
      <c r="Z36" s="137">
        <v>1.4448156182212581</v>
      </c>
      <c r="AA36" s="137">
        <v>1.5918987341772153</v>
      </c>
      <c r="AB36" s="137">
        <v>1.1647228915662651</v>
      </c>
      <c r="AC36" s="137">
        <v>1.6065865384615385</v>
      </c>
      <c r="AD36" s="98"/>
    </row>
    <row r="37" spans="1:30" ht="15" customHeight="1">
      <c r="A37" s="202"/>
      <c r="B37" s="236"/>
      <c r="C37" s="170" t="s">
        <v>38</v>
      </c>
      <c r="D37" s="170" t="s">
        <v>39</v>
      </c>
      <c r="E37" s="117">
        <f t="shared" ref="E37:AC37" si="12">SQRT(POWER(E35,2)+POWER(E36,2))/E34/1.73</f>
        <v>15.615860676153453</v>
      </c>
      <c r="F37" s="117">
        <f t="shared" si="12"/>
        <v>15.647190145499378</v>
      </c>
      <c r="G37" s="117">
        <f t="shared" si="12"/>
        <v>16.194950632384</v>
      </c>
      <c r="H37" s="117">
        <f t="shared" si="12"/>
        <v>18.845146352779008</v>
      </c>
      <c r="I37" s="117">
        <f t="shared" si="12"/>
        <v>19.350010332172914</v>
      </c>
      <c r="J37" s="117">
        <f t="shared" si="12"/>
        <v>17.522888315285567</v>
      </c>
      <c r="K37" s="117">
        <f t="shared" si="12"/>
        <v>18.856793723161392</v>
      </c>
      <c r="L37" s="117">
        <f t="shared" si="12"/>
        <v>19.581622500502235</v>
      </c>
      <c r="M37" s="117">
        <f t="shared" si="12"/>
        <v>21.8228517092865</v>
      </c>
      <c r="N37" s="117">
        <f t="shared" si="12"/>
        <v>19.345115987611141</v>
      </c>
      <c r="O37" s="117">
        <f t="shared" si="12"/>
        <v>15.765598662519146</v>
      </c>
      <c r="P37" s="117">
        <f t="shared" si="12"/>
        <v>16.250738359656157</v>
      </c>
      <c r="Q37" s="117">
        <f t="shared" si="12"/>
        <v>17.024294750639971</v>
      </c>
      <c r="R37" s="117">
        <f t="shared" si="12"/>
        <v>16.247627279752379</v>
      </c>
      <c r="S37" s="117">
        <f t="shared" si="12"/>
        <v>16.120759831682182</v>
      </c>
      <c r="T37" s="117">
        <f t="shared" si="12"/>
        <v>18.770876702252853</v>
      </c>
      <c r="U37" s="117">
        <f t="shared" si="12"/>
        <v>21.820830753185934</v>
      </c>
      <c r="V37" s="117">
        <f t="shared" si="12"/>
        <v>22.857990389961536</v>
      </c>
      <c r="W37" s="117">
        <f t="shared" si="12"/>
        <v>25.722653286145736</v>
      </c>
      <c r="X37" s="117">
        <f t="shared" si="12"/>
        <v>27.118811766071943</v>
      </c>
      <c r="Y37" s="117">
        <f t="shared" si="12"/>
        <v>31.070683497076658</v>
      </c>
      <c r="Z37" s="117">
        <f t="shared" si="12"/>
        <v>28.386137685124993</v>
      </c>
      <c r="AA37" s="117">
        <f t="shared" si="12"/>
        <v>22.832943468864823</v>
      </c>
      <c r="AB37" s="117">
        <f t="shared" si="12"/>
        <v>18.45840080212427</v>
      </c>
      <c r="AC37" s="117">
        <f t="shared" si="12"/>
        <v>20.679868361068351</v>
      </c>
      <c r="AD37" s="98"/>
    </row>
    <row r="38" spans="1:30" ht="15" customHeight="1">
      <c r="A38" s="202"/>
      <c r="B38" s="236"/>
      <c r="C38" s="170" t="s">
        <v>40</v>
      </c>
      <c r="D38" s="170"/>
      <c r="E38" s="118">
        <f t="shared" ref="E38:AC38" si="13">E36/E35</f>
        <v>8.2031250000000014E-2</v>
      </c>
      <c r="F38" s="118">
        <f t="shared" si="13"/>
        <v>7.186858316221767E-2</v>
      </c>
      <c r="G38" s="118">
        <f t="shared" si="13"/>
        <v>5.498981670061099E-2</v>
      </c>
      <c r="H38" s="118">
        <f t="shared" si="13"/>
        <v>5.6603773584905662E-2</v>
      </c>
      <c r="I38" s="118">
        <f t="shared" si="13"/>
        <v>7.7669902912621352E-2</v>
      </c>
      <c r="J38" s="118">
        <f t="shared" si="13"/>
        <v>7.7054794520547948E-2</v>
      </c>
      <c r="K38" s="118">
        <f t="shared" si="13"/>
        <v>6.6666666666666652E-2</v>
      </c>
      <c r="L38" s="118">
        <f t="shared" si="13"/>
        <v>5.5045871559633017E-2</v>
      </c>
      <c r="M38" s="118">
        <f t="shared" si="13"/>
        <v>7.4211502782931343E-2</v>
      </c>
      <c r="N38" s="118">
        <f t="shared" si="13"/>
        <v>0.15442561205273067</v>
      </c>
      <c r="O38" s="118">
        <f t="shared" si="13"/>
        <v>0.22222222222222221</v>
      </c>
      <c r="P38" s="118">
        <f t="shared" si="13"/>
        <v>0.20793950850661622</v>
      </c>
      <c r="Q38" s="118">
        <f t="shared" si="13"/>
        <v>0.34693877551020402</v>
      </c>
      <c r="R38" s="118">
        <f t="shared" si="13"/>
        <v>0.26804123711340216</v>
      </c>
      <c r="S38" s="118">
        <f t="shared" si="13"/>
        <v>0.17954070981210854</v>
      </c>
      <c r="T38" s="118">
        <f t="shared" si="13"/>
        <v>0.2296137339055794</v>
      </c>
      <c r="U38" s="118">
        <f t="shared" si="13"/>
        <v>0.14675052410901468</v>
      </c>
      <c r="V38" s="118">
        <f t="shared" si="13"/>
        <v>6.919275123558484E-2</v>
      </c>
      <c r="W38" s="118">
        <f t="shared" si="13"/>
        <v>8.8996763754045305E-2</v>
      </c>
      <c r="X38" s="118">
        <f t="shared" si="13"/>
        <v>0.26278409090909094</v>
      </c>
      <c r="Y38" s="118">
        <f t="shared" si="13"/>
        <v>0.10196779964221822</v>
      </c>
      <c r="Z38" s="118">
        <f t="shared" si="13"/>
        <v>7.3752711496746198E-2</v>
      </c>
      <c r="AA38" s="118">
        <f t="shared" si="13"/>
        <v>0.10126582278481013</v>
      </c>
      <c r="AB38" s="118">
        <f t="shared" si="13"/>
        <v>9.1566265060240959E-2</v>
      </c>
      <c r="AC38" s="118">
        <f t="shared" si="13"/>
        <v>0.11298076923076923</v>
      </c>
      <c r="AD38" s="98"/>
    </row>
    <row r="39" spans="1:30" ht="15" customHeight="1" thickBot="1">
      <c r="A39" s="203"/>
      <c r="B39" s="237"/>
      <c r="C39" s="171" t="s">
        <v>41</v>
      </c>
      <c r="D39" s="171"/>
      <c r="E39" s="119">
        <f t="shared" ref="E39:AC39" si="14">COS(ATAN(E38))</f>
        <v>0.99665232277562621</v>
      </c>
      <c r="F39" s="119">
        <f t="shared" si="14"/>
        <v>0.99742741483038821</v>
      </c>
      <c r="G39" s="119">
        <f t="shared" si="14"/>
        <v>0.99849148035553259</v>
      </c>
      <c r="H39" s="119">
        <f t="shared" si="14"/>
        <v>0.99840184573358537</v>
      </c>
      <c r="I39" s="119">
        <f t="shared" si="14"/>
        <v>0.9969972720053053</v>
      </c>
      <c r="J39" s="119">
        <f t="shared" si="14"/>
        <v>0.99704443420184141</v>
      </c>
      <c r="K39" s="119">
        <f t="shared" si="14"/>
        <v>0.99778515785660893</v>
      </c>
      <c r="L39" s="119">
        <f t="shared" si="14"/>
        <v>0.99848841028805491</v>
      </c>
      <c r="M39" s="119">
        <f t="shared" si="14"/>
        <v>0.99725764855405163</v>
      </c>
      <c r="N39" s="119">
        <f t="shared" si="14"/>
        <v>0.98828547329828975</v>
      </c>
      <c r="O39" s="119">
        <f t="shared" si="14"/>
        <v>0.97618706018395274</v>
      </c>
      <c r="P39" s="119">
        <f t="shared" si="14"/>
        <v>0.97905733709776488</v>
      </c>
      <c r="Q39" s="119">
        <f t="shared" si="14"/>
        <v>0.94475661191763127</v>
      </c>
      <c r="R39" s="119">
        <f t="shared" si="14"/>
        <v>0.96590359615488952</v>
      </c>
      <c r="S39" s="119">
        <f t="shared" si="14"/>
        <v>0.98426204402213224</v>
      </c>
      <c r="T39" s="119">
        <f t="shared" si="14"/>
        <v>0.97463735860912415</v>
      </c>
      <c r="U39" s="119">
        <f t="shared" si="14"/>
        <v>0.98940299844314461</v>
      </c>
      <c r="V39" s="119">
        <f t="shared" si="14"/>
        <v>0.9976147429875114</v>
      </c>
      <c r="W39" s="119">
        <f t="shared" si="14"/>
        <v>0.99606315873474505</v>
      </c>
      <c r="X39" s="119">
        <f t="shared" si="14"/>
        <v>0.96716345559933192</v>
      </c>
      <c r="Y39" s="119">
        <f t="shared" si="14"/>
        <v>0.99484147579777948</v>
      </c>
      <c r="Z39" s="119">
        <f t="shared" si="14"/>
        <v>0.9972913141243589</v>
      </c>
      <c r="AA39" s="119">
        <f t="shared" si="14"/>
        <v>0.99491171765730058</v>
      </c>
      <c r="AB39" s="119">
        <f t="shared" si="14"/>
        <v>0.99583398839502879</v>
      </c>
      <c r="AC39" s="119">
        <f t="shared" si="14"/>
        <v>0.99367813127197691</v>
      </c>
      <c r="AD39" s="120"/>
    </row>
    <row r="40" spans="1:30" ht="15" customHeight="1">
      <c r="A40" s="175"/>
      <c r="B40" s="176"/>
      <c r="C40" s="176"/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6"/>
    </row>
    <row r="41" spans="1:30" ht="15" customHeight="1">
      <c r="A41" s="241" t="s">
        <v>120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</row>
    <row r="42" spans="1:30" ht="15" customHeight="1" thickBo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</row>
    <row r="43" spans="1:30" ht="15" customHeight="1">
      <c r="A43" s="201" t="s">
        <v>217</v>
      </c>
      <c r="B43" s="215" t="s">
        <v>216</v>
      </c>
      <c r="C43" s="169" t="s">
        <v>31</v>
      </c>
      <c r="D43" s="169" t="s">
        <v>32</v>
      </c>
      <c r="E43" s="113">
        <v>10</v>
      </c>
      <c r="F43" s="113">
        <v>10</v>
      </c>
      <c r="G43" s="113">
        <v>10</v>
      </c>
      <c r="H43" s="113">
        <v>10</v>
      </c>
      <c r="I43" s="113">
        <v>10</v>
      </c>
      <c r="J43" s="113">
        <v>10</v>
      </c>
      <c r="K43" s="113">
        <v>10</v>
      </c>
      <c r="L43" s="113">
        <v>10</v>
      </c>
      <c r="M43" s="113">
        <v>10</v>
      </c>
      <c r="N43" s="113">
        <v>10</v>
      </c>
      <c r="O43" s="113">
        <v>10</v>
      </c>
      <c r="P43" s="113">
        <v>10</v>
      </c>
      <c r="Q43" s="113">
        <v>10</v>
      </c>
      <c r="R43" s="113">
        <v>10</v>
      </c>
      <c r="S43" s="113">
        <v>10</v>
      </c>
      <c r="T43" s="113">
        <v>10</v>
      </c>
      <c r="U43" s="113">
        <v>10</v>
      </c>
      <c r="V43" s="113">
        <v>10</v>
      </c>
      <c r="W43" s="113">
        <v>10</v>
      </c>
      <c r="X43" s="113">
        <v>10</v>
      </c>
      <c r="Y43" s="113">
        <v>10</v>
      </c>
      <c r="Z43" s="113">
        <v>10</v>
      </c>
      <c r="AA43" s="113">
        <v>10</v>
      </c>
      <c r="AB43" s="113">
        <v>10</v>
      </c>
      <c r="AC43" s="113">
        <v>10</v>
      </c>
      <c r="AD43" s="114"/>
    </row>
    <row r="44" spans="1:30" ht="15" customHeight="1">
      <c r="A44" s="202"/>
      <c r="B44" s="216"/>
      <c r="C44" s="170" t="s">
        <v>34</v>
      </c>
      <c r="D44" s="170" t="s">
        <v>46</v>
      </c>
      <c r="E44" s="139">
        <v>15.200000000000001</v>
      </c>
      <c r="F44" s="139">
        <v>14.4</v>
      </c>
      <c r="G44" s="139">
        <v>14.4</v>
      </c>
      <c r="H44" s="139">
        <v>15.200000000000001</v>
      </c>
      <c r="I44" s="139">
        <v>15.200000000000001</v>
      </c>
      <c r="J44" s="139">
        <v>13.6</v>
      </c>
      <c r="K44" s="139">
        <v>12.8</v>
      </c>
      <c r="L44" s="139">
        <v>12.8</v>
      </c>
      <c r="M44" s="139">
        <v>12.8</v>
      </c>
      <c r="N44" s="139">
        <v>14.4</v>
      </c>
      <c r="O44" s="139">
        <v>13.6</v>
      </c>
      <c r="P44" s="139">
        <v>12.8</v>
      </c>
      <c r="Q44" s="139">
        <v>12</v>
      </c>
      <c r="R44" s="139">
        <v>12.8</v>
      </c>
      <c r="S44" s="139">
        <v>12.8</v>
      </c>
      <c r="T44" s="139">
        <v>13.6</v>
      </c>
      <c r="U44" s="139">
        <v>12.8</v>
      </c>
      <c r="V44" s="139">
        <v>12.8</v>
      </c>
      <c r="W44" s="139">
        <v>12.8</v>
      </c>
      <c r="X44" s="139">
        <v>14.4</v>
      </c>
      <c r="Y44" s="139">
        <v>13.6</v>
      </c>
      <c r="Z44" s="139">
        <v>14.4</v>
      </c>
      <c r="AA44" s="139">
        <v>13.6</v>
      </c>
      <c r="AB44" s="139">
        <v>13.6</v>
      </c>
      <c r="AC44" s="139">
        <v>13.6</v>
      </c>
      <c r="AD44" s="98"/>
    </row>
    <row r="45" spans="1:30" ht="15" customHeight="1">
      <c r="A45" s="202"/>
      <c r="B45" s="216"/>
      <c r="C45" s="170" t="s">
        <v>36</v>
      </c>
      <c r="D45" s="170" t="s">
        <v>48</v>
      </c>
      <c r="E45" s="140">
        <v>9.120000000000001</v>
      </c>
      <c r="F45" s="140">
        <v>9.1636363636363622</v>
      </c>
      <c r="G45" s="140">
        <v>10.08</v>
      </c>
      <c r="H45" s="140">
        <v>9.120000000000001</v>
      </c>
      <c r="I45" s="140">
        <v>10.133333333333335</v>
      </c>
      <c r="J45" s="140">
        <v>9.0666666666666664</v>
      </c>
      <c r="K45" s="140">
        <v>7.1111111111111116</v>
      </c>
      <c r="L45" s="140">
        <v>9.1428571428571441</v>
      </c>
      <c r="M45" s="140">
        <v>7.1111111111111116</v>
      </c>
      <c r="N45" s="140">
        <v>7.2</v>
      </c>
      <c r="O45" s="140">
        <v>6.0444444444444443</v>
      </c>
      <c r="P45" s="140">
        <v>5.6888888888888891</v>
      </c>
      <c r="Q45" s="140">
        <v>7.1999999999999993</v>
      </c>
      <c r="R45" s="140">
        <v>7.68</v>
      </c>
      <c r="S45" s="140">
        <v>7.1111111111111116</v>
      </c>
      <c r="T45" s="140">
        <v>6.8</v>
      </c>
      <c r="U45" s="140">
        <v>7.68</v>
      </c>
      <c r="V45" s="140">
        <v>7.68</v>
      </c>
      <c r="W45" s="140">
        <v>7.68</v>
      </c>
      <c r="X45" s="140">
        <v>9.6</v>
      </c>
      <c r="Y45" s="140">
        <v>8.16</v>
      </c>
      <c r="Z45" s="140">
        <v>9.6</v>
      </c>
      <c r="AA45" s="140">
        <v>6.8</v>
      </c>
      <c r="AB45" s="140">
        <v>10.577777777777778</v>
      </c>
      <c r="AC45" s="140">
        <v>8.16</v>
      </c>
      <c r="AD45" s="98"/>
    </row>
    <row r="46" spans="1:30" ht="15" customHeight="1">
      <c r="A46" s="202"/>
      <c r="B46" s="216"/>
      <c r="C46" s="170" t="s">
        <v>38</v>
      </c>
      <c r="D46" s="170" t="s">
        <v>39</v>
      </c>
      <c r="E46" s="117">
        <f>SQRT(POWER(E44,2)+POWER(E45,2))/E43/1.73</f>
        <v>1.0246296971288853</v>
      </c>
      <c r="F46" s="117">
        <f t="shared" ref="F46:AC46" si="15">SQRT(POWER(F44,2)+POWER(F45,2))/F43/1.73</f>
        <v>0.98661602348836708</v>
      </c>
      <c r="G46" s="117">
        <f t="shared" si="15"/>
        <v>1.0160369992287013</v>
      </c>
      <c r="H46" s="117">
        <f t="shared" si="15"/>
        <v>1.0246296971288853</v>
      </c>
      <c r="I46" s="117">
        <f t="shared" si="15"/>
        <v>1.0559610671879123</v>
      </c>
      <c r="J46" s="117">
        <f t="shared" si="15"/>
        <v>0.94480727064181613</v>
      </c>
      <c r="K46" s="117">
        <f t="shared" si="15"/>
        <v>0.84639733978570086</v>
      </c>
      <c r="L46" s="117">
        <f t="shared" si="15"/>
        <v>0.90924660130590951</v>
      </c>
      <c r="M46" s="117">
        <f t="shared" si="15"/>
        <v>0.84639733978570086</v>
      </c>
      <c r="N46" s="117">
        <f t="shared" si="15"/>
        <v>0.93061788658950795</v>
      </c>
      <c r="O46" s="117">
        <f t="shared" si="15"/>
        <v>0.86027274312412982</v>
      </c>
      <c r="P46" s="117">
        <f t="shared" si="15"/>
        <v>0.80966846411682813</v>
      </c>
      <c r="Q46" s="117">
        <f t="shared" si="15"/>
        <v>0.80891818194385656</v>
      </c>
      <c r="R46" s="117">
        <f t="shared" si="15"/>
        <v>0.86284606074011394</v>
      </c>
      <c r="S46" s="117">
        <f t="shared" si="15"/>
        <v>0.84639733978570086</v>
      </c>
      <c r="T46" s="117">
        <f t="shared" si="15"/>
        <v>0.87891689289009078</v>
      </c>
      <c r="U46" s="117">
        <f t="shared" si="15"/>
        <v>0.86284606074011394</v>
      </c>
      <c r="V46" s="117">
        <f t="shared" si="15"/>
        <v>0.86284606074011394</v>
      </c>
      <c r="W46" s="117">
        <f t="shared" si="15"/>
        <v>0.86284606074011394</v>
      </c>
      <c r="X46" s="117">
        <f t="shared" si="15"/>
        <v>1.000384168914864</v>
      </c>
      <c r="Y46" s="117">
        <f t="shared" si="15"/>
        <v>0.91677393953637087</v>
      </c>
      <c r="Z46" s="117">
        <f t="shared" si="15"/>
        <v>1.000384168914864</v>
      </c>
      <c r="AA46" s="117">
        <f t="shared" si="15"/>
        <v>0.87891689289009078</v>
      </c>
      <c r="AB46" s="117">
        <f t="shared" si="15"/>
        <v>0.99591430837175821</v>
      </c>
      <c r="AC46" s="117">
        <f t="shared" si="15"/>
        <v>0.91677393953637087</v>
      </c>
      <c r="AD46" s="98"/>
    </row>
    <row r="47" spans="1:30" ht="15" customHeight="1">
      <c r="A47" s="202"/>
      <c r="B47" s="216"/>
      <c r="C47" s="170" t="s">
        <v>40</v>
      </c>
      <c r="D47" s="170"/>
      <c r="E47" s="118">
        <f t="shared" ref="E47:AC47" si="16">E45/E44</f>
        <v>0.6</v>
      </c>
      <c r="F47" s="118">
        <f t="shared" si="16"/>
        <v>0.63636363636363624</v>
      </c>
      <c r="G47" s="118">
        <f t="shared" si="16"/>
        <v>0.7</v>
      </c>
      <c r="H47" s="118">
        <f t="shared" si="16"/>
        <v>0.6</v>
      </c>
      <c r="I47" s="118">
        <f t="shared" si="16"/>
        <v>0.66666666666666674</v>
      </c>
      <c r="J47" s="118">
        <f t="shared" si="16"/>
        <v>0.66666666666666663</v>
      </c>
      <c r="K47" s="118">
        <f t="shared" si="16"/>
        <v>0.55555555555555558</v>
      </c>
      <c r="L47" s="118">
        <f t="shared" si="16"/>
        <v>0.7142857142857143</v>
      </c>
      <c r="M47" s="118">
        <f t="shared" si="16"/>
        <v>0.55555555555555558</v>
      </c>
      <c r="N47" s="118">
        <f t="shared" si="16"/>
        <v>0.5</v>
      </c>
      <c r="O47" s="118">
        <f t="shared" si="16"/>
        <v>0.44444444444444442</v>
      </c>
      <c r="P47" s="118">
        <f t="shared" si="16"/>
        <v>0.44444444444444442</v>
      </c>
      <c r="Q47" s="118">
        <f t="shared" si="16"/>
        <v>0.6</v>
      </c>
      <c r="R47" s="118">
        <f t="shared" si="16"/>
        <v>0.6</v>
      </c>
      <c r="S47" s="118">
        <f t="shared" si="16"/>
        <v>0.55555555555555558</v>
      </c>
      <c r="T47" s="118">
        <f t="shared" si="16"/>
        <v>0.5</v>
      </c>
      <c r="U47" s="118">
        <f t="shared" si="16"/>
        <v>0.6</v>
      </c>
      <c r="V47" s="118">
        <f t="shared" si="16"/>
        <v>0.6</v>
      </c>
      <c r="W47" s="118">
        <f t="shared" si="16"/>
        <v>0.6</v>
      </c>
      <c r="X47" s="118">
        <f t="shared" si="16"/>
        <v>0.66666666666666663</v>
      </c>
      <c r="Y47" s="118">
        <f t="shared" si="16"/>
        <v>0.6</v>
      </c>
      <c r="Z47" s="118">
        <f t="shared" si="16"/>
        <v>0.66666666666666663</v>
      </c>
      <c r="AA47" s="118">
        <f t="shared" si="16"/>
        <v>0.5</v>
      </c>
      <c r="AB47" s="118">
        <f t="shared" si="16"/>
        <v>0.77777777777777779</v>
      </c>
      <c r="AC47" s="118">
        <f t="shared" si="16"/>
        <v>0.6</v>
      </c>
      <c r="AD47" s="98"/>
    </row>
    <row r="48" spans="1:30" ht="15" customHeight="1" thickBot="1">
      <c r="A48" s="203"/>
      <c r="B48" s="217"/>
      <c r="C48" s="171" t="s">
        <v>41</v>
      </c>
      <c r="D48" s="171"/>
      <c r="E48" s="119">
        <f t="shared" ref="E48:AC48" si="17">COS(ATAN(E47))</f>
        <v>0.85749292571254421</v>
      </c>
      <c r="F48" s="119">
        <f t="shared" si="17"/>
        <v>0.84366148773210758</v>
      </c>
      <c r="G48" s="119">
        <f t="shared" si="17"/>
        <v>0.81923192051904048</v>
      </c>
      <c r="H48" s="119">
        <f t="shared" si="17"/>
        <v>0.85749292571254421</v>
      </c>
      <c r="I48" s="119">
        <f t="shared" si="17"/>
        <v>0.83205029433784361</v>
      </c>
      <c r="J48" s="119">
        <f t="shared" si="17"/>
        <v>0.83205029433784372</v>
      </c>
      <c r="K48" s="119">
        <f t="shared" si="17"/>
        <v>0.87415727612153782</v>
      </c>
      <c r="L48" s="119">
        <f t="shared" si="17"/>
        <v>0.813733471206735</v>
      </c>
      <c r="M48" s="119">
        <f t="shared" si="17"/>
        <v>0.87415727612153782</v>
      </c>
      <c r="N48" s="119">
        <f t="shared" si="17"/>
        <v>0.89442719099991586</v>
      </c>
      <c r="O48" s="119">
        <f t="shared" si="17"/>
        <v>0.91381154862025715</v>
      </c>
      <c r="P48" s="119">
        <f t="shared" si="17"/>
        <v>0.91381154862025715</v>
      </c>
      <c r="Q48" s="119">
        <f t="shared" si="17"/>
        <v>0.85749292571254421</v>
      </c>
      <c r="R48" s="119">
        <f t="shared" si="17"/>
        <v>0.85749292571254421</v>
      </c>
      <c r="S48" s="119">
        <f t="shared" si="17"/>
        <v>0.87415727612153782</v>
      </c>
      <c r="T48" s="119">
        <f t="shared" si="17"/>
        <v>0.89442719099991586</v>
      </c>
      <c r="U48" s="119">
        <f t="shared" si="17"/>
        <v>0.85749292571254421</v>
      </c>
      <c r="V48" s="119">
        <f t="shared" si="17"/>
        <v>0.85749292571254421</v>
      </c>
      <c r="W48" s="119">
        <f t="shared" si="17"/>
        <v>0.85749292571254421</v>
      </c>
      <c r="X48" s="119">
        <f t="shared" si="17"/>
        <v>0.83205029433784372</v>
      </c>
      <c r="Y48" s="119">
        <f t="shared" si="17"/>
        <v>0.85749292571254421</v>
      </c>
      <c r="Z48" s="119">
        <f t="shared" si="17"/>
        <v>0.83205029433784372</v>
      </c>
      <c r="AA48" s="119">
        <f t="shared" si="17"/>
        <v>0.89442719099991586</v>
      </c>
      <c r="AB48" s="119">
        <f t="shared" si="17"/>
        <v>0.78935221737632622</v>
      </c>
      <c r="AC48" s="119">
        <f t="shared" si="17"/>
        <v>0.85749292571254421</v>
      </c>
      <c r="AD48" s="120"/>
    </row>
    <row r="49" spans="1:33" ht="15" customHeight="1">
      <c r="A49" s="178"/>
      <c r="B49" s="178"/>
      <c r="C49" s="178"/>
      <c r="D49" s="178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8"/>
    </row>
    <row r="50" spans="1:33" ht="15" customHeight="1">
      <c r="A50" s="241" t="s">
        <v>49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</row>
    <row r="51" spans="1:33" ht="15" customHeight="1" thickBot="1">
      <c r="A51" s="178"/>
      <c r="B51" s="178"/>
      <c r="C51" s="178"/>
      <c r="D51" s="178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8"/>
    </row>
    <row r="52" spans="1:33" ht="15" customHeight="1">
      <c r="A52" s="201" t="s">
        <v>198</v>
      </c>
      <c r="B52" s="215" t="s">
        <v>203</v>
      </c>
      <c r="C52" s="169" t="s">
        <v>31</v>
      </c>
      <c r="D52" s="169" t="s">
        <v>32</v>
      </c>
      <c r="E52" s="113">
        <v>0.4</v>
      </c>
      <c r="F52" s="113">
        <v>0.4</v>
      </c>
      <c r="G52" s="113">
        <v>0.4</v>
      </c>
      <c r="H52" s="113">
        <v>0.4</v>
      </c>
      <c r="I52" s="113">
        <v>0.4</v>
      </c>
      <c r="J52" s="113">
        <v>0.4</v>
      </c>
      <c r="K52" s="113">
        <v>0.4</v>
      </c>
      <c r="L52" s="113">
        <v>0.4</v>
      </c>
      <c r="M52" s="113">
        <v>0.4</v>
      </c>
      <c r="N52" s="113">
        <v>0.4</v>
      </c>
      <c r="O52" s="113">
        <v>0.4</v>
      </c>
      <c r="P52" s="113">
        <v>0.4</v>
      </c>
      <c r="Q52" s="113">
        <v>0.4</v>
      </c>
      <c r="R52" s="113">
        <v>0.4</v>
      </c>
      <c r="S52" s="113">
        <v>0.4</v>
      </c>
      <c r="T52" s="113">
        <v>0.4</v>
      </c>
      <c r="U52" s="113">
        <v>0.4</v>
      </c>
      <c r="V52" s="113">
        <v>0.4</v>
      </c>
      <c r="W52" s="113">
        <v>0.4</v>
      </c>
      <c r="X52" s="113">
        <v>0.4</v>
      </c>
      <c r="Y52" s="113">
        <v>0.4</v>
      </c>
      <c r="Z52" s="113">
        <v>0.4</v>
      </c>
      <c r="AA52" s="113">
        <v>0.4</v>
      </c>
      <c r="AB52" s="113">
        <v>0.4</v>
      </c>
      <c r="AC52" s="113">
        <v>0.4</v>
      </c>
      <c r="AD52" s="114"/>
    </row>
    <row r="53" spans="1:33" ht="15" customHeight="1">
      <c r="A53" s="202"/>
      <c r="B53" s="216"/>
      <c r="C53" s="170" t="s">
        <v>34</v>
      </c>
      <c r="D53" s="170" t="s">
        <v>46</v>
      </c>
      <c r="E53" s="141">
        <v>30.8</v>
      </c>
      <c r="F53" s="141">
        <v>30.4</v>
      </c>
      <c r="G53" s="141">
        <v>30.8</v>
      </c>
      <c r="H53" s="141">
        <v>30.4</v>
      </c>
      <c r="I53" s="141">
        <v>32.800000000000004</v>
      </c>
      <c r="J53" s="141">
        <v>36</v>
      </c>
      <c r="K53" s="141">
        <v>45.199999999999996</v>
      </c>
      <c r="L53" s="141">
        <v>44.800000000000004</v>
      </c>
      <c r="M53" s="141">
        <v>41.6</v>
      </c>
      <c r="N53" s="141">
        <v>41.6</v>
      </c>
      <c r="O53" s="141">
        <v>39.200000000000003</v>
      </c>
      <c r="P53" s="141">
        <v>38.4</v>
      </c>
      <c r="Q53" s="141">
        <v>37.199999999999996</v>
      </c>
      <c r="R53" s="141">
        <v>36.800000000000004</v>
      </c>
      <c r="S53" s="141">
        <v>37.199999999999996</v>
      </c>
      <c r="T53" s="141">
        <v>38.799999999999997</v>
      </c>
      <c r="U53" s="141">
        <v>44</v>
      </c>
      <c r="V53" s="141">
        <v>44</v>
      </c>
      <c r="W53" s="141">
        <v>22</v>
      </c>
      <c r="X53" s="141">
        <v>39.5</v>
      </c>
      <c r="Y53" s="141">
        <v>39.9</v>
      </c>
      <c r="Z53" s="141">
        <v>31.2</v>
      </c>
      <c r="AA53" s="141">
        <v>33.6</v>
      </c>
      <c r="AB53" s="141">
        <v>39.5</v>
      </c>
      <c r="AC53" s="141">
        <v>30.2</v>
      </c>
      <c r="AD53" s="122"/>
      <c r="AE53" s="193"/>
      <c r="AF53" s="194"/>
      <c r="AG53" s="194"/>
    </row>
    <row r="54" spans="1:33" ht="15" customHeight="1">
      <c r="A54" s="202"/>
      <c r="B54" s="216"/>
      <c r="C54" s="170" t="s">
        <v>36</v>
      </c>
      <c r="D54" s="170" t="s">
        <v>48</v>
      </c>
      <c r="E54" s="140">
        <v>9.6</v>
      </c>
      <c r="F54" s="140">
        <v>9.1999999999999993</v>
      </c>
      <c r="G54" s="140">
        <v>9.1999999999999993</v>
      </c>
      <c r="H54" s="140">
        <v>8.8000000000000007</v>
      </c>
      <c r="I54" s="140">
        <v>8.8000000000000007</v>
      </c>
      <c r="J54" s="140">
        <v>9.1999999999999993</v>
      </c>
      <c r="K54" s="140">
        <v>9.6</v>
      </c>
      <c r="L54" s="140">
        <v>10</v>
      </c>
      <c r="M54" s="140">
        <v>10</v>
      </c>
      <c r="N54" s="140">
        <v>11.200000000000001</v>
      </c>
      <c r="O54" s="140">
        <v>10</v>
      </c>
      <c r="P54" s="140">
        <v>9.1999999999999993</v>
      </c>
      <c r="Q54" s="140">
        <v>10</v>
      </c>
      <c r="R54" s="140">
        <v>10</v>
      </c>
      <c r="S54" s="140">
        <v>10</v>
      </c>
      <c r="T54" s="140">
        <v>9.6</v>
      </c>
      <c r="U54" s="140">
        <v>11.600000000000001</v>
      </c>
      <c r="V54" s="140">
        <v>11.200000000000001</v>
      </c>
      <c r="W54" s="140">
        <v>5.6</v>
      </c>
      <c r="X54" s="140">
        <v>7.8</v>
      </c>
      <c r="Y54" s="140">
        <v>6.8</v>
      </c>
      <c r="Z54" s="140">
        <v>7.4</v>
      </c>
      <c r="AA54" s="140">
        <v>9.4</v>
      </c>
      <c r="AB54" s="140">
        <v>7.6</v>
      </c>
      <c r="AC54" s="140">
        <v>7</v>
      </c>
      <c r="AD54" s="98"/>
      <c r="AE54" s="193"/>
      <c r="AF54" s="194"/>
      <c r="AG54" s="194"/>
    </row>
    <row r="55" spans="1:33" ht="15" customHeight="1">
      <c r="A55" s="202"/>
      <c r="B55" s="216"/>
      <c r="C55" s="170" t="s">
        <v>38</v>
      </c>
      <c r="D55" s="170" t="s">
        <v>39</v>
      </c>
      <c r="E55" s="117">
        <f t="shared" ref="E55:AC55" si="18">SQRT(POWER(E53,2)+POWER(E54,2))/E52/1.73</f>
        <v>46.620566592899905</v>
      </c>
      <c r="F55" s="117">
        <f t="shared" si="18"/>
        <v>45.898283308914017</v>
      </c>
      <c r="G55" s="117">
        <f t="shared" si="18"/>
        <v>46.451839544195238</v>
      </c>
      <c r="H55" s="117">
        <f t="shared" si="18"/>
        <v>45.734197560352563</v>
      </c>
      <c r="I55" s="117">
        <f t="shared" si="18"/>
        <v>49.075110466569072</v>
      </c>
      <c r="J55" s="117">
        <f t="shared" si="18"/>
        <v>53.695035193555533</v>
      </c>
      <c r="K55" s="117">
        <f t="shared" si="18"/>
        <v>66.774890717032562</v>
      </c>
      <c r="L55" s="117">
        <f t="shared" si="18"/>
        <v>66.333100257582458</v>
      </c>
      <c r="M55" s="117">
        <f t="shared" si="18"/>
        <v>61.828098433389783</v>
      </c>
      <c r="N55" s="117">
        <f t="shared" si="18"/>
        <v>62.25624054490757</v>
      </c>
      <c r="O55" s="117">
        <f t="shared" si="18"/>
        <v>58.46157160339262</v>
      </c>
      <c r="P55" s="117">
        <f t="shared" si="18"/>
        <v>57.06171477438631</v>
      </c>
      <c r="Q55" s="117">
        <f t="shared" si="18"/>
        <v>55.665670254351404</v>
      </c>
      <c r="R55" s="117">
        <f t="shared" si="18"/>
        <v>55.107657249549547</v>
      </c>
      <c r="S55" s="117">
        <f t="shared" si="18"/>
        <v>55.665670254351404</v>
      </c>
      <c r="T55" s="117">
        <f t="shared" si="18"/>
        <v>57.760099337506617</v>
      </c>
      <c r="U55" s="117">
        <f t="shared" si="18"/>
        <v>65.756367725274558</v>
      </c>
      <c r="V55" s="117">
        <f t="shared" si="18"/>
        <v>65.611392479365136</v>
      </c>
      <c r="W55" s="117">
        <f t="shared" si="18"/>
        <v>32.805696239682568</v>
      </c>
      <c r="X55" s="117">
        <f t="shared" si="18"/>
        <v>58.183182011499341</v>
      </c>
      <c r="Y55" s="117">
        <f t="shared" si="18"/>
        <v>58.490319524100236</v>
      </c>
      <c r="Z55" s="117">
        <f t="shared" si="18"/>
        <v>46.337511338709739</v>
      </c>
      <c r="AA55" s="117">
        <f t="shared" si="18"/>
        <v>50.419238746779371</v>
      </c>
      <c r="AB55" s="117">
        <f t="shared" si="18"/>
        <v>58.12788298381215</v>
      </c>
      <c r="AC55" s="117">
        <f t="shared" si="18"/>
        <v>44.79862016557373</v>
      </c>
      <c r="AD55" s="98"/>
    </row>
    <row r="56" spans="1:33" ht="15" customHeight="1">
      <c r="A56" s="202"/>
      <c r="B56" s="216"/>
      <c r="C56" s="170" t="s">
        <v>40</v>
      </c>
      <c r="D56" s="170"/>
      <c r="E56" s="118">
        <f t="shared" ref="E56:AC56" si="19">E54/E53</f>
        <v>0.31168831168831168</v>
      </c>
      <c r="F56" s="118">
        <f t="shared" si="19"/>
        <v>0.30263157894736842</v>
      </c>
      <c r="G56" s="118">
        <f t="shared" si="19"/>
        <v>0.29870129870129869</v>
      </c>
      <c r="H56" s="118">
        <f t="shared" si="19"/>
        <v>0.28947368421052633</v>
      </c>
      <c r="I56" s="118">
        <f t="shared" si="19"/>
        <v>0.26829268292682923</v>
      </c>
      <c r="J56" s="118">
        <f t="shared" si="19"/>
        <v>0.25555555555555554</v>
      </c>
      <c r="K56" s="118">
        <f t="shared" si="19"/>
        <v>0.21238938053097348</v>
      </c>
      <c r="L56" s="118">
        <f t="shared" si="19"/>
        <v>0.2232142857142857</v>
      </c>
      <c r="M56" s="118">
        <f t="shared" si="19"/>
        <v>0.24038461538461536</v>
      </c>
      <c r="N56" s="118">
        <f t="shared" si="19"/>
        <v>0.26923076923076927</v>
      </c>
      <c r="O56" s="118">
        <f t="shared" si="19"/>
        <v>0.25510204081632654</v>
      </c>
      <c r="P56" s="118">
        <f t="shared" si="19"/>
        <v>0.23958333333333331</v>
      </c>
      <c r="Q56" s="118">
        <f t="shared" si="19"/>
        <v>0.26881720430107531</v>
      </c>
      <c r="R56" s="118">
        <f t="shared" si="19"/>
        <v>0.27173913043478259</v>
      </c>
      <c r="S56" s="118">
        <f t="shared" si="19"/>
        <v>0.26881720430107531</v>
      </c>
      <c r="T56" s="118">
        <f t="shared" si="19"/>
        <v>0.24742268041237114</v>
      </c>
      <c r="U56" s="118">
        <f t="shared" si="19"/>
        <v>0.26363636363636367</v>
      </c>
      <c r="V56" s="118">
        <f t="shared" si="19"/>
        <v>0.25454545454545457</v>
      </c>
      <c r="W56" s="118">
        <f t="shared" si="19"/>
        <v>0.25454545454545452</v>
      </c>
      <c r="X56" s="118">
        <f t="shared" si="19"/>
        <v>0.19746835443037974</v>
      </c>
      <c r="Y56" s="118">
        <f t="shared" si="19"/>
        <v>0.17042606516290726</v>
      </c>
      <c r="Z56" s="118">
        <f t="shared" si="19"/>
        <v>0.2371794871794872</v>
      </c>
      <c r="AA56" s="118">
        <f t="shared" si="19"/>
        <v>0.27976190476190477</v>
      </c>
      <c r="AB56" s="118">
        <f t="shared" si="19"/>
        <v>0.19240506329113924</v>
      </c>
      <c r="AC56" s="118">
        <f t="shared" si="19"/>
        <v>0.23178807947019869</v>
      </c>
      <c r="AD56" s="98"/>
    </row>
    <row r="57" spans="1:33" ht="15" customHeight="1" thickBot="1">
      <c r="A57" s="203"/>
      <c r="B57" s="217"/>
      <c r="C57" s="171" t="s">
        <v>41</v>
      </c>
      <c r="D57" s="171"/>
      <c r="E57" s="119">
        <f t="shared" ref="E57:AC57" si="20">COS(ATAN(E56))</f>
        <v>0.9547003344873477</v>
      </c>
      <c r="F57" s="119">
        <f t="shared" si="20"/>
        <v>0.95713026002474488</v>
      </c>
      <c r="G57" s="119">
        <f t="shared" si="20"/>
        <v>0.95816809316851159</v>
      </c>
      <c r="H57" s="119">
        <f t="shared" si="20"/>
        <v>0.96056426441456144</v>
      </c>
      <c r="I57" s="119">
        <f t="shared" si="20"/>
        <v>0.96584283723466824</v>
      </c>
      <c r="J57" s="119">
        <f t="shared" si="20"/>
        <v>0.96886278591222597</v>
      </c>
      <c r="K57" s="119">
        <f t="shared" si="20"/>
        <v>0.97818084573043818</v>
      </c>
      <c r="L57" s="119">
        <f t="shared" si="20"/>
        <v>0.97598158599052143</v>
      </c>
      <c r="M57" s="119">
        <f t="shared" si="20"/>
        <v>0.97230237480425585</v>
      </c>
      <c r="N57" s="119">
        <f t="shared" si="20"/>
        <v>0.96561575852066972</v>
      </c>
      <c r="O57" s="119">
        <f t="shared" si="20"/>
        <v>0.96896811512749859</v>
      </c>
      <c r="P57" s="119">
        <f t="shared" si="20"/>
        <v>0.9724791780123222</v>
      </c>
      <c r="Q57" s="119">
        <f t="shared" si="20"/>
        <v>0.96571594643331871</v>
      </c>
      <c r="R57" s="119">
        <f t="shared" si="20"/>
        <v>0.96500547121116786</v>
      </c>
      <c r="S57" s="119">
        <f t="shared" si="20"/>
        <v>0.96571594643331871</v>
      </c>
      <c r="T57" s="119">
        <f t="shared" si="20"/>
        <v>0.97072831946189142</v>
      </c>
      <c r="U57" s="119">
        <f t="shared" si="20"/>
        <v>0.96696057322616102</v>
      </c>
      <c r="V57" s="119">
        <f t="shared" si="20"/>
        <v>0.96909717392294215</v>
      </c>
      <c r="W57" s="119">
        <f t="shared" si="20"/>
        <v>0.96909717392294215</v>
      </c>
      <c r="X57" s="119">
        <f t="shared" si="20"/>
        <v>0.98105539920813956</v>
      </c>
      <c r="Y57" s="119">
        <f t="shared" si="20"/>
        <v>0.98578636613216952</v>
      </c>
      <c r="Z57" s="119">
        <f t="shared" si="20"/>
        <v>0.97300661817475087</v>
      </c>
      <c r="AA57" s="119">
        <f t="shared" si="20"/>
        <v>0.9630235303364082</v>
      </c>
      <c r="AB57" s="119">
        <f t="shared" si="20"/>
        <v>0.98198871050211156</v>
      </c>
      <c r="AC57" s="119">
        <f t="shared" si="20"/>
        <v>0.97417327444042512</v>
      </c>
      <c r="AD57" s="120"/>
    </row>
    <row r="58" spans="1:33" ht="15" customHeight="1">
      <c r="A58" s="201" t="s">
        <v>199</v>
      </c>
      <c r="B58" s="215" t="s">
        <v>204</v>
      </c>
      <c r="C58" s="169" t="s">
        <v>31</v>
      </c>
      <c r="D58" s="169" t="s">
        <v>32</v>
      </c>
      <c r="E58" s="113">
        <v>0.4</v>
      </c>
      <c r="F58" s="113">
        <v>0.4</v>
      </c>
      <c r="G58" s="113">
        <v>0.4</v>
      </c>
      <c r="H58" s="113">
        <v>0.4</v>
      </c>
      <c r="I58" s="113">
        <v>0.4</v>
      </c>
      <c r="J58" s="113">
        <v>0.4</v>
      </c>
      <c r="K58" s="113">
        <v>0.4</v>
      </c>
      <c r="L58" s="113">
        <v>0.4</v>
      </c>
      <c r="M58" s="113">
        <v>0.4</v>
      </c>
      <c r="N58" s="113">
        <v>0.4</v>
      </c>
      <c r="O58" s="113">
        <v>0.4</v>
      </c>
      <c r="P58" s="113">
        <v>0.4</v>
      </c>
      <c r="Q58" s="113">
        <v>0.4</v>
      </c>
      <c r="R58" s="113">
        <v>0.4</v>
      </c>
      <c r="S58" s="113">
        <v>0.4</v>
      </c>
      <c r="T58" s="113">
        <v>0.4</v>
      </c>
      <c r="U58" s="113">
        <v>0.4</v>
      </c>
      <c r="V58" s="113">
        <v>0.4</v>
      </c>
      <c r="W58" s="113">
        <v>0.4</v>
      </c>
      <c r="X58" s="113">
        <v>0.4</v>
      </c>
      <c r="Y58" s="113">
        <v>0.4</v>
      </c>
      <c r="Z58" s="113">
        <v>0.4</v>
      </c>
      <c r="AA58" s="113">
        <v>0.4</v>
      </c>
      <c r="AB58" s="113">
        <v>0.4</v>
      </c>
      <c r="AC58" s="113">
        <v>0.4</v>
      </c>
      <c r="AD58" s="114"/>
    </row>
    <row r="59" spans="1:33" ht="15" customHeight="1">
      <c r="A59" s="202"/>
      <c r="B59" s="216"/>
      <c r="C59" s="170" t="s">
        <v>34</v>
      </c>
      <c r="D59" s="170" t="s">
        <v>46</v>
      </c>
      <c r="E59" s="141">
        <v>12.8</v>
      </c>
      <c r="F59" s="141">
        <v>12.4</v>
      </c>
      <c r="G59" s="141">
        <v>12</v>
      </c>
      <c r="H59" s="141">
        <v>13.200000000000001</v>
      </c>
      <c r="I59" s="141">
        <v>12.4</v>
      </c>
      <c r="J59" s="141">
        <v>13.600000000000001</v>
      </c>
      <c r="K59" s="141">
        <v>14</v>
      </c>
      <c r="L59" s="141">
        <v>14</v>
      </c>
      <c r="M59" s="141">
        <v>10.8</v>
      </c>
      <c r="N59" s="141">
        <v>17.200000000000003</v>
      </c>
      <c r="O59" s="141">
        <v>18.400000000000002</v>
      </c>
      <c r="P59" s="141">
        <v>14</v>
      </c>
      <c r="Q59" s="141">
        <v>13.600000000000001</v>
      </c>
      <c r="R59" s="141">
        <v>14.8</v>
      </c>
      <c r="S59" s="141">
        <v>14</v>
      </c>
      <c r="T59" s="141">
        <v>18</v>
      </c>
      <c r="U59" s="141">
        <v>20.8</v>
      </c>
      <c r="V59" s="141">
        <v>21.6</v>
      </c>
      <c r="W59" s="141">
        <v>21.6</v>
      </c>
      <c r="X59" s="141">
        <v>10.4</v>
      </c>
      <c r="Y59" s="141">
        <v>16.2</v>
      </c>
      <c r="Z59" s="141">
        <v>18.100000000000001</v>
      </c>
      <c r="AA59" s="141">
        <v>15.7</v>
      </c>
      <c r="AB59" s="141">
        <v>17.100000000000001</v>
      </c>
      <c r="AC59" s="141">
        <v>18.7</v>
      </c>
      <c r="AD59" s="122"/>
      <c r="AE59" s="193"/>
      <c r="AF59" s="194"/>
      <c r="AG59" s="194"/>
    </row>
    <row r="60" spans="1:33" ht="15" customHeight="1">
      <c r="A60" s="202"/>
      <c r="B60" s="216"/>
      <c r="C60" s="170" t="s">
        <v>36</v>
      </c>
      <c r="D60" s="170" t="s">
        <v>48</v>
      </c>
      <c r="E60" s="140">
        <v>2.4</v>
      </c>
      <c r="F60" s="140">
        <v>2</v>
      </c>
      <c r="G60" s="140">
        <v>2.8000000000000003</v>
      </c>
      <c r="H60" s="140">
        <v>2.4</v>
      </c>
      <c r="I60" s="140">
        <v>2.4</v>
      </c>
      <c r="J60" s="140">
        <v>2.4</v>
      </c>
      <c r="K60" s="140">
        <v>3.2</v>
      </c>
      <c r="L60" s="140">
        <v>2.4</v>
      </c>
      <c r="M60" s="140">
        <v>2.8000000000000003</v>
      </c>
      <c r="N60" s="140">
        <v>2.4</v>
      </c>
      <c r="O60" s="140">
        <v>3.2</v>
      </c>
      <c r="P60" s="140">
        <v>2.8000000000000003</v>
      </c>
      <c r="Q60" s="140">
        <v>2.8000000000000003</v>
      </c>
      <c r="R60" s="140">
        <v>2.8000000000000003</v>
      </c>
      <c r="S60" s="140">
        <v>2.8000000000000003</v>
      </c>
      <c r="T60" s="140">
        <v>2</v>
      </c>
      <c r="U60" s="140">
        <v>2.4</v>
      </c>
      <c r="V60" s="140">
        <v>2.4</v>
      </c>
      <c r="W60" s="140">
        <v>1.2</v>
      </c>
      <c r="X60" s="140">
        <v>1.3</v>
      </c>
      <c r="Y60" s="140">
        <v>1.8</v>
      </c>
      <c r="Z60" s="140">
        <v>2</v>
      </c>
      <c r="AA60" s="140">
        <v>0.8</v>
      </c>
      <c r="AB60" s="140">
        <v>2.1</v>
      </c>
      <c r="AC60" s="140">
        <v>2.1</v>
      </c>
      <c r="AD60" s="98"/>
      <c r="AE60" s="193"/>
      <c r="AF60" s="194"/>
      <c r="AG60" s="194"/>
    </row>
    <row r="61" spans="1:33" ht="15" customHeight="1">
      <c r="A61" s="202"/>
      <c r="B61" s="216"/>
      <c r="C61" s="170" t="s">
        <v>38</v>
      </c>
      <c r="D61" s="170" t="s">
        <v>39</v>
      </c>
      <c r="E61" s="117">
        <f t="shared" ref="E61:AC61" si="21">SQRT(POWER(E59,2)+POWER(E60,2))/E58/1.73</f>
        <v>18.81944577583781</v>
      </c>
      <c r="F61" s="117">
        <f t="shared" si="21"/>
        <v>18.150657188563677</v>
      </c>
      <c r="G61" s="117">
        <f t="shared" si="21"/>
        <v>17.806846012427009</v>
      </c>
      <c r="H61" s="117">
        <f t="shared" si="21"/>
        <v>19.387872637281411</v>
      </c>
      <c r="I61" s="117">
        <f t="shared" si="21"/>
        <v>18.251622432192999</v>
      </c>
      <c r="J61" s="117">
        <f t="shared" si="21"/>
        <v>19.956851446973488</v>
      </c>
      <c r="K61" s="117">
        <f t="shared" si="21"/>
        <v>20.752974648573687</v>
      </c>
      <c r="L61" s="117">
        <f t="shared" si="21"/>
        <v>20.52633630585515</v>
      </c>
      <c r="M61" s="117">
        <f t="shared" si="21"/>
        <v>16.122919862406189</v>
      </c>
      <c r="N61" s="117">
        <f t="shared" si="21"/>
        <v>25.096292885655966</v>
      </c>
      <c r="O61" s="117">
        <f t="shared" si="21"/>
        <v>26.988711051858388</v>
      </c>
      <c r="P61" s="117">
        <f t="shared" si="21"/>
        <v>20.63187086424826</v>
      </c>
      <c r="Q61" s="117">
        <f t="shared" si="21"/>
        <v>20.065381453999748</v>
      </c>
      <c r="R61" s="117">
        <f t="shared" si="21"/>
        <v>21.766670963887552</v>
      </c>
      <c r="S61" s="117">
        <f t="shared" si="21"/>
        <v>20.63187086424826</v>
      </c>
      <c r="T61" s="117">
        <f t="shared" si="21"/>
        <v>26.17163334721797</v>
      </c>
      <c r="U61" s="117">
        <f t="shared" si="21"/>
        <v>30.257230816884164</v>
      </c>
      <c r="V61" s="117">
        <f t="shared" si="21"/>
        <v>31.405960016661563</v>
      </c>
      <c r="W61" s="117">
        <f t="shared" si="21"/>
        <v>31.262005278589502</v>
      </c>
      <c r="X61" s="117">
        <f t="shared" si="21"/>
        <v>15.145859931774734</v>
      </c>
      <c r="Y61" s="117">
        <f t="shared" si="21"/>
        <v>23.554470012496171</v>
      </c>
      <c r="Z61" s="117">
        <f t="shared" si="21"/>
        <v>26.315263003151916</v>
      </c>
      <c r="AA61" s="117">
        <f t="shared" si="21"/>
        <v>22.717296174007654</v>
      </c>
      <c r="AB61" s="117">
        <f t="shared" si="21"/>
        <v>24.896625460163982</v>
      </c>
      <c r="AC61" s="117">
        <f t="shared" si="21"/>
        <v>27.192984110688016</v>
      </c>
      <c r="AD61" s="98"/>
    </row>
    <row r="62" spans="1:33" ht="15" customHeight="1">
      <c r="A62" s="202"/>
      <c r="B62" s="216"/>
      <c r="C62" s="170" t="s">
        <v>40</v>
      </c>
      <c r="D62" s="170"/>
      <c r="E62" s="118">
        <f t="shared" ref="E62:AC62" si="22">E60/E59</f>
        <v>0.18749999999999997</v>
      </c>
      <c r="F62" s="118">
        <f t="shared" si="22"/>
        <v>0.16129032258064516</v>
      </c>
      <c r="G62" s="118">
        <f t="shared" si="22"/>
        <v>0.23333333333333336</v>
      </c>
      <c r="H62" s="118">
        <f t="shared" si="22"/>
        <v>0.1818181818181818</v>
      </c>
      <c r="I62" s="118">
        <f t="shared" si="22"/>
        <v>0.19354838709677419</v>
      </c>
      <c r="J62" s="118">
        <f t="shared" si="22"/>
        <v>0.1764705882352941</v>
      </c>
      <c r="K62" s="118">
        <f t="shared" si="22"/>
        <v>0.22857142857142859</v>
      </c>
      <c r="L62" s="118">
        <f t="shared" si="22"/>
        <v>0.17142857142857143</v>
      </c>
      <c r="M62" s="118">
        <f t="shared" si="22"/>
        <v>0.25925925925925924</v>
      </c>
      <c r="N62" s="118">
        <f t="shared" si="22"/>
        <v>0.1395348837209302</v>
      </c>
      <c r="O62" s="118">
        <f t="shared" si="22"/>
        <v>0.17391304347826086</v>
      </c>
      <c r="P62" s="118">
        <f t="shared" si="22"/>
        <v>0.2</v>
      </c>
      <c r="Q62" s="118">
        <f t="shared" si="22"/>
        <v>0.20588235294117646</v>
      </c>
      <c r="R62" s="118">
        <f t="shared" si="22"/>
        <v>0.1891891891891892</v>
      </c>
      <c r="S62" s="118">
        <f t="shared" si="22"/>
        <v>0.2</v>
      </c>
      <c r="T62" s="118">
        <f t="shared" si="22"/>
        <v>0.1111111111111111</v>
      </c>
      <c r="U62" s="118">
        <f t="shared" si="22"/>
        <v>0.11538461538461538</v>
      </c>
      <c r="V62" s="118">
        <f t="shared" si="22"/>
        <v>0.1111111111111111</v>
      </c>
      <c r="W62" s="118">
        <f t="shared" si="22"/>
        <v>5.5555555555555552E-2</v>
      </c>
      <c r="X62" s="118">
        <f t="shared" si="22"/>
        <v>0.125</v>
      </c>
      <c r="Y62" s="118">
        <f t="shared" si="22"/>
        <v>0.11111111111111112</v>
      </c>
      <c r="Z62" s="118">
        <f t="shared" si="22"/>
        <v>0.11049723756906077</v>
      </c>
      <c r="AA62" s="118">
        <f t="shared" si="22"/>
        <v>5.0955414012738856E-2</v>
      </c>
      <c r="AB62" s="118">
        <f t="shared" si="22"/>
        <v>0.12280701754385964</v>
      </c>
      <c r="AC62" s="118">
        <f t="shared" si="22"/>
        <v>0.11229946524064172</v>
      </c>
      <c r="AD62" s="98"/>
    </row>
    <row r="63" spans="1:33" ht="15" customHeight="1" thickBot="1">
      <c r="A63" s="203"/>
      <c r="B63" s="217"/>
      <c r="C63" s="171" t="s">
        <v>41</v>
      </c>
      <c r="D63" s="171"/>
      <c r="E63" s="119">
        <f t="shared" ref="E63:AC63" si="23">COS(ATAN(E62))</f>
        <v>0.98287218693432188</v>
      </c>
      <c r="F63" s="119">
        <f t="shared" si="23"/>
        <v>0.98724112071264714</v>
      </c>
      <c r="G63" s="119">
        <f t="shared" si="23"/>
        <v>0.97384120974179322</v>
      </c>
      <c r="H63" s="119">
        <f t="shared" si="23"/>
        <v>0.98386991009990743</v>
      </c>
      <c r="I63" s="119">
        <f t="shared" si="23"/>
        <v>0.98177985059028139</v>
      </c>
      <c r="J63" s="119">
        <f t="shared" si="23"/>
        <v>0.98478355881793678</v>
      </c>
      <c r="K63" s="119">
        <f t="shared" si="23"/>
        <v>0.97485850657186723</v>
      </c>
      <c r="L63" s="119">
        <f t="shared" si="23"/>
        <v>0.98562225481326671</v>
      </c>
      <c r="M63" s="119">
        <f t="shared" si="23"/>
        <v>0.96799689816580081</v>
      </c>
      <c r="N63" s="119">
        <f t="shared" si="23"/>
        <v>0.99040489536548926</v>
      </c>
      <c r="O63" s="119">
        <f t="shared" si="23"/>
        <v>0.98521175481967449</v>
      </c>
      <c r="P63" s="119">
        <f t="shared" si="23"/>
        <v>0.98058067569092011</v>
      </c>
      <c r="Q63" s="119">
        <f t="shared" si="23"/>
        <v>0.97945704325665162</v>
      </c>
      <c r="R63" s="119">
        <f t="shared" si="23"/>
        <v>0.98257024569706775</v>
      </c>
      <c r="S63" s="119">
        <f t="shared" si="23"/>
        <v>0.98058067569092011</v>
      </c>
      <c r="T63" s="119">
        <f t="shared" si="23"/>
        <v>0.9938837346736189</v>
      </c>
      <c r="U63" s="119">
        <f t="shared" si="23"/>
        <v>0.9934089358711311</v>
      </c>
      <c r="V63" s="119">
        <f t="shared" si="23"/>
        <v>0.9938837346736189</v>
      </c>
      <c r="W63" s="119">
        <f t="shared" si="23"/>
        <v>0.99846035320541238</v>
      </c>
      <c r="X63" s="119">
        <f t="shared" si="23"/>
        <v>0.99227787671366763</v>
      </c>
      <c r="Y63" s="119">
        <f t="shared" si="23"/>
        <v>0.9938837346736189</v>
      </c>
      <c r="Z63" s="119">
        <f t="shared" si="23"/>
        <v>0.9939505206932191</v>
      </c>
      <c r="AA63" s="119">
        <f t="shared" si="23"/>
        <v>0.99870429552417272</v>
      </c>
      <c r="AB63" s="119">
        <f t="shared" si="23"/>
        <v>0.99254345527664045</v>
      </c>
      <c r="AC63" s="119">
        <f t="shared" si="23"/>
        <v>0.9937534357129264</v>
      </c>
      <c r="AD63" s="120"/>
    </row>
    <row r="64" spans="1:33" ht="15" customHeight="1">
      <c r="A64" s="201" t="s">
        <v>200</v>
      </c>
      <c r="B64" s="215" t="s">
        <v>205</v>
      </c>
      <c r="C64" s="169" t="s">
        <v>31</v>
      </c>
      <c r="D64" s="169" t="s">
        <v>32</v>
      </c>
      <c r="E64" s="113">
        <v>0.4</v>
      </c>
      <c r="F64" s="113">
        <v>0.4</v>
      </c>
      <c r="G64" s="113">
        <v>0.4</v>
      </c>
      <c r="H64" s="113">
        <v>0.4</v>
      </c>
      <c r="I64" s="113">
        <v>0.4</v>
      </c>
      <c r="J64" s="113">
        <v>0.4</v>
      </c>
      <c r="K64" s="113">
        <v>0.4</v>
      </c>
      <c r="L64" s="113">
        <v>0.4</v>
      </c>
      <c r="M64" s="113">
        <v>0.4</v>
      </c>
      <c r="N64" s="113">
        <v>0.4</v>
      </c>
      <c r="O64" s="113">
        <v>0.4</v>
      </c>
      <c r="P64" s="113">
        <v>0.4</v>
      </c>
      <c r="Q64" s="113">
        <v>0.4</v>
      </c>
      <c r="R64" s="113">
        <v>0.4</v>
      </c>
      <c r="S64" s="113">
        <v>0.4</v>
      </c>
      <c r="T64" s="113">
        <v>0.4</v>
      </c>
      <c r="U64" s="113">
        <v>0.4</v>
      </c>
      <c r="V64" s="113">
        <v>0.4</v>
      </c>
      <c r="W64" s="113">
        <v>0.4</v>
      </c>
      <c r="X64" s="113">
        <v>0.4</v>
      </c>
      <c r="Y64" s="113">
        <v>0.4</v>
      </c>
      <c r="Z64" s="113">
        <v>0.4</v>
      </c>
      <c r="AA64" s="113">
        <v>0.4</v>
      </c>
      <c r="AB64" s="113">
        <v>0.4</v>
      </c>
      <c r="AC64" s="113">
        <v>0.4</v>
      </c>
      <c r="AD64" s="114"/>
    </row>
    <row r="65" spans="1:33" ht="15" customHeight="1">
      <c r="A65" s="202"/>
      <c r="B65" s="216"/>
      <c r="C65" s="170" t="s">
        <v>34</v>
      </c>
      <c r="D65" s="170" t="s">
        <v>46</v>
      </c>
      <c r="E65" s="139">
        <v>23.400000000000002</v>
      </c>
      <c r="F65" s="139">
        <v>23.400000000000002</v>
      </c>
      <c r="G65" s="139">
        <v>23.400000000000002</v>
      </c>
      <c r="H65" s="139">
        <v>24</v>
      </c>
      <c r="I65" s="139">
        <v>25.2</v>
      </c>
      <c r="J65" s="139">
        <v>30</v>
      </c>
      <c r="K65" s="139">
        <v>33.6</v>
      </c>
      <c r="L65" s="139">
        <v>26.4</v>
      </c>
      <c r="M65" s="139">
        <v>26.4</v>
      </c>
      <c r="N65" s="139">
        <v>26.999999999999996</v>
      </c>
      <c r="O65" s="139">
        <v>24</v>
      </c>
      <c r="P65" s="139">
        <v>24.6</v>
      </c>
      <c r="Q65" s="139">
        <v>24</v>
      </c>
      <c r="R65" s="139">
        <v>23.400000000000002</v>
      </c>
      <c r="S65" s="139">
        <v>24</v>
      </c>
      <c r="T65" s="139">
        <v>26.4</v>
      </c>
      <c r="U65" s="139">
        <v>40.199999999999996</v>
      </c>
      <c r="V65" s="139">
        <v>40.200000000000003</v>
      </c>
      <c r="W65" s="139">
        <v>42</v>
      </c>
      <c r="X65" s="139">
        <v>31.7</v>
      </c>
      <c r="Y65" s="139">
        <v>28.1</v>
      </c>
      <c r="Z65" s="139">
        <v>36.9</v>
      </c>
      <c r="AA65" s="139">
        <v>31.2</v>
      </c>
      <c r="AB65" s="139">
        <v>39.6</v>
      </c>
      <c r="AC65" s="139">
        <v>31.6</v>
      </c>
      <c r="AD65" s="122"/>
    </row>
    <row r="66" spans="1:33" ht="15" customHeight="1">
      <c r="A66" s="202"/>
      <c r="B66" s="216"/>
      <c r="C66" s="170" t="s">
        <v>36</v>
      </c>
      <c r="D66" s="170" t="s">
        <v>48</v>
      </c>
      <c r="E66" s="140">
        <v>4.8</v>
      </c>
      <c r="F66" s="140">
        <v>4.8</v>
      </c>
      <c r="G66" s="140">
        <v>4.8</v>
      </c>
      <c r="H66" s="140">
        <v>4.8</v>
      </c>
      <c r="I66" s="140">
        <v>5.3999999999999995</v>
      </c>
      <c r="J66" s="140">
        <v>6</v>
      </c>
      <c r="K66" s="140">
        <v>6</v>
      </c>
      <c r="L66" s="140">
        <v>6</v>
      </c>
      <c r="M66" s="140">
        <v>7.2</v>
      </c>
      <c r="N66" s="140">
        <v>7.8000000000000007</v>
      </c>
      <c r="O66" s="140">
        <v>6</v>
      </c>
      <c r="P66" s="140">
        <v>8.4</v>
      </c>
      <c r="Q66" s="140">
        <v>7.1999999999999993</v>
      </c>
      <c r="R66" s="140">
        <v>7.1999999999999993</v>
      </c>
      <c r="S66" s="140">
        <v>7.1999999999999993</v>
      </c>
      <c r="T66" s="140">
        <v>7.2</v>
      </c>
      <c r="U66" s="140">
        <v>6.6</v>
      </c>
      <c r="V66" s="140">
        <v>5.3999999999999995</v>
      </c>
      <c r="W66" s="140">
        <v>4.8</v>
      </c>
      <c r="X66" s="140">
        <v>6.8</v>
      </c>
      <c r="Y66" s="140">
        <v>6</v>
      </c>
      <c r="Z66" s="140">
        <v>7.9</v>
      </c>
      <c r="AA66" s="140">
        <v>6.6</v>
      </c>
      <c r="AB66" s="140">
        <v>8.4</v>
      </c>
      <c r="AC66" s="140">
        <v>6.7</v>
      </c>
      <c r="AD66" s="98"/>
    </row>
    <row r="67" spans="1:33" ht="15" customHeight="1">
      <c r="A67" s="202"/>
      <c r="B67" s="216"/>
      <c r="C67" s="170" t="s">
        <v>38</v>
      </c>
      <c r="D67" s="170" t="s">
        <v>39</v>
      </c>
      <c r="E67" s="117">
        <f t="shared" ref="E67:AC67" si="24">SQRT(POWER(E65,2)+POWER(E66,2))/E64/1.73</f>
        <v>34.519125845192569</v>
      </c>
      <c r="F67" s="117">
        <f t="shared" si="24"/>
        <v>34.519125845192569</v>
      </c>
      <c r="G67" s="117">
        <f t="shared" si="24"/>
        <v>34.519125845192569</v>
      </c>
      <c r="H67" s="117">
        <f t="shared" si="24"/>
        <v>35.368921481568449</v>
      </c>
      <c r="I67" s="117">
        <f t="shared" si="24"/>
        <v>37.242887158811314</v>
      </c>
      <c r="J67" s="117">
        <f t="shared" si="24"/>
        <v>44.211151851960565</v>
      </c>
      <c r="K67" s="117">
        <f t="shared" si="24"/>
        <v>49.322991861252802</v>
      </c>
      <c r="L67" s="117">
        <f t="shared" si="24"/>
        <v>39.123170541081414</v>
      </c>
      <c r="M67" s="117">
        <f t="shared" si="24"/>
        <v>39.543656361819814</v>
      </c>
      <c r="N67" s="117">
        <f t="shared" si="24"/>
        <v>40.612850041492599</v>
      </c>
      <c r="O67" s="117">
        <f t="shared" si="24"/>
        <v>35.749470742349651</v>
      </c>
      <c r="P67" s="117">
        <f t="shared" si="24"/>
        <v>37.564472293238964</v>
      </c>
      <c r="Q67" s="117">
        <f t="shared" si="24"/>
        <v>36.209155522233125</v>
      </c>
      <c r="R67" s="117">
        <f t="shared" si="24"/>
        <v>35.379547566074855</v>
      </c>
      <c r="S67" s="117">
        <f t="shared" si="24"/>
        <v>36.209155522233125</v>
      </c>
      <c r="T67" s="117">
        <f t="shared" si="24"/>
        <v>39.543656361819814</v>
      </c>
      <c r="U67" s="117">
        <f t="shared" si="24"/>
        <v>58.870214555264575</v>
      </c>
      <c r="V67" s="117">
        <f t="shared" si="24"/>
        <v>58.614255888400827</v>
      </c>
      <c r="W67" s="117">
        <f t="shared" si="24"/>
        <v>61.088722383150994</v>
      </c>
      <c r="X67" s="117">
        <f t="shared" si="24"/>
        <v>46.851351274448547</v>
      </c>
      <c r="Y67" s="117">
        <f t="shared" si="24"/>
        <v>41.52229769880249</v>
      </c>
      <c r="Z67" s="117">
        <f t="shared" si="24"/>
        <v>54.5320657901242</v>
      </c>
      <c r="AA67" s="117">
        <f t="shared" si="24"/>
        <v>46.084447165034604</v>
      </c>
      <c r="AB67" s="117">
        <f t="shared" si="24"/>
        <v>58.49870911017225</v>
      </c>
      <c r="AC67" s="117">
        <f t="shared" si="24"/>
        <v>46.679879602937376</v>
      </c>
      <c r="AD67" s="98"/>
    </row>
    <row r="68" spans="1:33" ht="15" customHeight="1">
      <c r="A68" s="202"/>
      <c r="B68" s="216"/>
      <c r="C68" s="170" t="s">
        <v>40</v>
      </c>
      <c r="D68" s="170"/>
      <c r="E68" s="118">
        <f t="shared" ref="E68:AC68" si="25">E66/E65</f>
        <v>0.20512820512820509</v>
      </c>
      <c r="F68" s="118">
        <f t="shared" si="25"/>
        <v>0.20512820512820509</v>
      </c>
      <c r="G68" s="118">
        <f t="shared" si="25"/>
        <v>0.20512820512820509</v>
      </c>
      <c r="H68" s="118">
        <f t="shared" si="25"/>
        <v>0.19999999999999998</v>
      </c>
      <c r="I68" s="118">
        <f t="shared" si="25"/>
        <v>0.21428571428571427</v>
      </c>
      <c r="J68" s="118">
        <f t="shared" si="25"/>
        <v>0.2</v>
      </c>
      <c r="K68" s="118">
        <f t="shared" si="25"/>
        <v>0.17857142857142858</v>
      </c>
      <c r="L68" s="118">
        <f t="shared" si="25"/>
        <v>0.22727272727272729</v>
      </c>
      <c r="M68" s="118">
        <f t="shared" si="25"/>
        <v>0.27272727272727276</v>
      </c>
      <c r="N68" s="118">
        <f t="shared" si="25"/>
        <v>0.28888888888888897</v>
      </c>
      <c r="O68" s="118">
        <f t="shared" si="25"/>
        <v>0.25</v>
      </c>
      <c r="P68" s="118">
        <f t="shared" si="25"/>
        <v>0.34146341463414631</v>
      </c>
      <c r="Q68" s="118">
        <f t="shared" si="25"/>
        <v>0.3</v>
      </c>
      <c r="R68" s="118">
        <f t="shared" si="25"/>
        <v>0.30769230769230765</v>
      </c>
      <c r="S68" s="118">
        <f t="shared" si="25"/>
        <v>0.3</v>
      </c>
      <c r="T68" s="118">
        <f t="shared" si="25"/>
        <v>0.27272727272727276</v>
      </c>
      <c r="U68" s="118">
        <f t="shared" si="25"/>
        <v>0.16417910447761194</v>
      </c>
      <c r="V68" s="118">
        <f t="shared" si="25"/>
        <v>0.1343283582089552</v>
      </c>
      <c r="W68" s="118">
        <f t="shared" si="25"/>
        <v>0.11428571428571428</v>
      </c>
      <c r="X68" s="118">
        <f t="shared" si="25"/>
        <v>0.21451104100946372</v>
      </c>
      <c r="Y68" s="118">
        <f t="shared" si="25"/>
        <v>0.21352313167259784</v>
      </c>
      <c r="Z68" s="118">
        <f t="shared" si="25"/>
        <v>0.21409214092140924</v>
      </c>
      <c r="AA68" s="118">
        <f t="shared" si="25"/>
        <v>0.21153846153846154</v>
      </c>
      <c r="AB68" s="118">
        <f t="shared" si="25"/>
        <v>0.21212121212121213</v>
      </c>
      <c r="AC68" s="118">
        <f t="shared" si="25"/>
        <v>0.21202531645569619</v>
      </c>
      <c r="AD68" s="98"/>
    </row>
    <row r="69" spans="1:33" ht="15" customHeight="1" thickBot="1">
      <c r="A69" s="203"/>
      <c r="B69" s="217"/>
      <c r="C69" s="171" t="s">
        <v>41</v>
      </c>
      <c r="D69" s="171"/>
      <c r="E69" s="119">
        <f t="shared" ref="E69:AC69" si="26">COS(ATAN(E68))</f>
        <v>0.97960270064149013</v>
      </c>
      <c r="F69" s="119">
        <f t="shared" si="26"/>
        <v>0.97960270064149013</v>
      </c>
      <c r="G69" s="119">
        <f t="shared" si="26"/>
        <v>0.97960270064149013</v>
      </c>
      <c r="H69" s="119">
        <f t="shared" si="26"/>
        <v>0.98058067569092011</v>
      </c>
      <c r="I69" s="119">
        <f t="shared" si="26"/>
        <v>0.97780241407740953</v>
      </c>
      <c r="J69" s="119">
        <f t="shared" si="26"/>
        <v>0.98058067569092011</v>
      </c>
      <c r="K69" s="119">
        <f t="shared" si="26"/>
        <v>0.98442757550848203</v>
      </c>
      <c r="L69" s="119">
        <f t="shared" si="26"/>
        <v>0.97513285579145981</v>
      </c>
      <c r="M69" s="119">
        <f t="shared" si="26"/>
        <v>0.96476382123773208</v>
      </c>
      <c r="N69" s="119">
        <f t="shared" si="26"/>
        <v>0.96071418284114241</v>
      </c>
      <c r="O69" s="119">
        <f t="shared" si="26"/>
        <v>0.97014250014533188</v>
      </c>
      <c r="P69" s="119">
        <f t="shared" si="26"/>
        <v>0.94634985606799493</v>
      </c>
      <c r="Q69" s="119">
        <f t="shared" si="26"/>
        <v>0.95782628522115143</v>
      </c>
      <c r="R69" s="119">
        <f t="shared" si="26"/>
        <v>0.9557790087219501</v>
      </c>
      <c r="S69" s="119">
        <f t="shared" si="26"/>
        <v>0.95782628522115143</v>
      </c>
      <c r="T69" s="119">
        <f t="shared" si="26"/>
        <v>0.96476382123773208</v>
      </c>
      <c r="U69" s="119">
        <f t="shared" si="26"/>
        <v>0.98678909169930851</v>
      </c>
      <c r="V69" s="119">
        <f t="shared" si="26"/>
        <v>0.99109823486864179</v>
      </c>
      <c r="W69" s="119">
        <f t="shared" si="26"/>
        <v>0.99353267265640421</v>
      </c>
      <c r="X69" s="119">
        <f t="shared" si="26"/>
        <v>0.97775725371439615</v>
      </c>
      <c r="Y69" s="119">
        <f t="shared" si="26"/>
        <v>0.97795494629759094</v>
      </c>
      <c r="Z69" s="119">
        <f t="shared" si="26"/>
        <v>0.97784117746777677</v>
      </c>
      <c r="AA69" s="119">
        <f t="shared" si="26"/>
        <v>0.97834970311894121</v>
      </c>
      <c r="AB69" s="119">
        <f t="shared" si="26"/>
        <v>0.97823412510244112</v>
      </c>
      <c r="AC69" s="119">
        <f t="shared" si="26"/>
        <v>0.97825316330763545</v>
      </c>
      <c r="AD69" s="120"/>
    </row>
    <row r="70" spans="1:33" ht="15" customHeight="1">
      <c r="A70" s="201" t="s">
        <v>201</v>
      </c>
      <c r="B70" s="215" t="s">
        <v>206</v>
      </c>
      <c r="C70" s="169" t="s">
        <v>31</v>
      </c>
      <c r="D70" s="169" t="s">
        <v>32</v>
      </c>
      <c r="E70" s="113">
        <v>0.4</v>
      </c>
      <c r="F70" s="113">
        <v>0.4</v>
      </c>
      <c r="G70" s="113">
        <v>0.4</v>
      </c>
      <c r="H70" s="113">
        <v>0.4</v>
      </c>
      <c r="I70" s="113">
        <v>0.4</v>
      </c>
      <c r="J70" s="113">
        <v>0.4</v>
      </c>
      <c r="K70" s="113">
        <v>0.4</v>
      </c>
      <c r="L70" s="113">
        <v>0.4</v>
      </c>
      <c r="M70" s="113">
        <v>0.4</v>
      </c>
      <c r="N70" s="113">
        <v>0.4</v>
      </c>
      <c r="O70" s="113">
        <v>0.4</v>
      </c>
      <c r="P70" s="113">
        <v>0.4</v>
      </c>
      <c r="Q70" s="113">
        <v>0.4</v>
      </c>
      <c r="R70" s="113">
        <v>0.4</v>
      </c>
      <c r="S70" s="113">
        <v>0.4</v>
      </c>
      <c r="T70" s="113">
        <v>0.4</v>
      </c>
      <c r="U70" s="113">
        <v>0.4</v>
      </c>
      <c r="V70" s="113">
        <v>0.4</v>
      </c>
      <c r="W70" s="113">
        <v>0.4</v>
      </c>
      <c r="X70" s="113">
        <v>0.4</v>
      </c>
      <c r="Y70" s="113">
        <v>0.4</v>
      </c>
      <c r="Z70" s="113">
        <v>0.4</v>
      </c>
      <c r="AA70" s="113">
        <v>0.4</v>
      </c>
      <c r="AB70" s="113">
        <v>0.4</v>
      </c>
      <c r="AC70" s="113">
        <v>0.4</v>
      </c>
      <c r="AD70" s="114"/>
    </row>
    <row r="71" spans="1:33" ht="15" customHeight="1">
      <c r="A71" s="202"/>
      <c r="B71" s="216"/>
      <c r="C71" s="170" t="s">
        <v>34</v>
      </c>
      <c r="D71" s="170" t="s">
        <v>46</v>
      </c>
      <c r="E71" s="141">
        <v>12.3</v>
      </c>
      <c r="F71" s="141">
        <v>11.700000000000001</v>
      </c>
      <c r="G71" s="141">
        <v>12</v>
      </c>
      <c r="H71" s="141">
        <v>11.4</v>
      </c>
      <c r="I71" s="141">
        <v>32.700000000000003</v>
      </c>
      <c r="J71" s="141">
        <v>40.5</v>
      </c>
      <c r="K71" s="141">
        <v>39</v>
      </c>
      <c r="L71" s="141">
        <v>35.699999999999996</v>
      </c>
      <c r="M71" s="141">
        <v>33</v>
      </c>
      <c r="N71" s="141">
        <v>20.399999999999999</v>
      </c>
      <c r="O71" s="141">
        <v>16.8</v>
      </c>
      <c r="P71" s="141">
        <v>15.9</v>
      </c>
      <c r="Q71" s="141">
        <v>16.5</v>
      </c>
      <c r="R71" s="141">
        <v>15.9</v>
      </c>
      <c r="S71" s="141">
        <v>15</v>
      </c>
      <c r="T71" s="141">
        <v>15.600000000000001</v>
      </c>
      <c r="U71" s="141">
        <v>14.1</v>
      </c>
      <c r="V71" s="141">
        <v>14.4</v>
      </c>
      <c r="W71" s="141">
        <v>15.6</v>
      </c>
      <c r="X71" s="141">
        <v>12.9</v>
      </c>
      <c r="Y71" s="141">
        <v>12.6</v>
      </c>
      <c r="Z71" s="141">
        <v>11.7</v>
      </c>
      <c r="AA71" s="141">
        <v>14.6</v>
      </c>
      <c r="AB71" s="141">
        <v>11.4</v>
      </c>
      <c r="AC71" s="141">
        <v>11.4</v>
      </c>
      <c r="AD71" s="141"/>
      <c r="AE71" s="193"/>
      <c r="AF71" s="194"/>
      <c r="AG71" s="194"/>
    </row>
    <row r="72" spans="1:33" ht="15" customHeight="1">
      <c r="A72" s="202"/>
      <c r="B72" s="216"/>
      <c r="C72" s="170" t="s">
        <v>36</v>
      </c>
      <c r="D72" s="170" t="s">
        <v>48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98"/>
      <c r="AE72" s="193"/>
      <c r="AF72" s="194"/>
      <c r="AG72" s="194"/>
    </row>
    <row r="73" spans="1:33" ht="15" customHeight="1">
      <c r="A73" s="202"/>
      <c r="B73" s="216"/>
      <c r="C73" s="170" t="s">
        <v>38</v>
      </c>
      <c r="D73" s="170" t="s">
        <v>39</v>
      </c>
      <c r="E73" s="117">
        <f t="shared" ref="E73:AC73" si="27">SQRT(POWER(E71,2)+POWER(E72,2))/E70/1.73</f>
        <v>17.77456647398844</v>
      </c>
      <c r="F73" s="117">
        <f t="shared" si="27"/>
        <v>16.907514450867051</v>
      </c>
      <c r="G73" s="117">
        <f t="shared" si="27"/>
        <v>17.341040462427745</v>
      </c>
      <c r="H73" s="117">
        <f t="shared" si="27"/>
        <v>16.473988439306357</v>
      </c>
      <c r="I73" s="117">
        <f t="shared" si="27"/>
        <v>47.25433526011561</v>
      </c>
      <c r="J73" s="117">
        <f t="shared" si="27"/>
        <v>58.52601156069364</v>
      </c>
      <c r="K73" s="117">
        <f t="shared" si="27"/>
        <v>56.358381502890175</v>
      </c>
      <c r="L73" s="117">
        <f t="shared" si="27"/>
        <v>51.589595375722539</v>
      </c>
      <c r="M73" s="117">
        <f t="shared" si="27"/>
        <v>47.687861271676304</v>
      </c>
      <c r="N73" s="117">
        <f t="shared" si="27"/>
        <v>29.479768786127163</v>
      </c>
      <c r="O73" s="117">
        <f t="shared" si="27"/>
        <v>24.277456647398843</v>
      </c>
      <c r="P73" s="117">
        <f t="shared" si="27"/>
        <v>22.976878612716764</v>
      </c>
      <c r="Q73" s="117">
        <f t="shared" si="27"/>
        <v>23.843930635838152</v>
      </c>
      <c r="R73" s="117">
        <f t="shared" si="27"/>
        <v>22.976878612716764</v>
      </c>
      <c r="S73" s="117">
        <f t="shared" si="27"/>
        <v>21.676300578034681</v>
      </c>
      <c r="T73" s="117">
        <f t="shared" si="27"/>
        <v>22.543352601156069</v>
      </c>
      <c r="U73" s="117">
        <f t="shared" si="27"/>
        <v>20.375722543352602</v>
      </c>
      <c r="V73" s="117">
        <f t="shared" si="27"/>
        <v>20.809248554913296</v>
      </c>
      <c r="W73" s="117">
        <f t="shared" si="27"/>
        <v>22.543352601156069</v>
      </c>
      <c r="X73" s="117">
        <f t="shared" si="27"/>
        <v>18.641618497109828</v>
      </c>
      <c r="Y73" s="117">
        <f t="shared" si="27"/>
        <v>18.20809248554913</v>
      </c>
      <c r="Z73" s="117">
        <f t="shared" si="27"/>
        <v>16.907514450867051</v>
      </c>
      <c r="AA73" s="117">
        <f t="shared" si="27"/>
        <v>21.098265895953759</v>
      </c>
      <c r="AB73" s="117">
        <f t="shared" si="27"/>
        <v>16.473988439306357</v>
      </c>
      <c r="AC73" s="117">
        <f t="shared" si="27"/>
        <v>16.473988439306357</v>
      </c>
      <c r="AD73" s="98"/>
    </row>
    <row r="74" spans="1:33" ht="15" customHeight="1">
      <c r="A74" s="202"/>
      <c r="B74" s="216"/>
      <c r="C74" s="170" t="s">
        <v>40</v>
      </c>
      <c r="D74" s="170"/>
      <c r="E74" s="118">
        <f t="shared" ref="E74:AC74" si="28">E72/E71</f>
        <v>0</v>
      </c>
      <c r="F74" s="118">
        <f t="shared" si="28"/>
        <v>0</v>
      </c>
      <c r="G74" s="118">
        <f t="shared" si="28"/>
        <v>0</v>
      </c>
      <c r="H74" s="118">
        <f t="shared" si="28"/>
        <v>0</v>
      </c>
      <c r="I74" s="118">
        <f t="shared" si="28"/>
        <v>0</v>
      </c>
      <c r="J74" s="118">
        <f t="shared" si="28"/>
        <v>0</v>
      </c>
      <c r="K74" s="118">
        <f t="shared" si="28"/>
        <v>0</v>
      </c>
      <c r="L74" s="118">
        <f t="shared" si="28"/>
        <v>0</v>
      </c>
      <c r="M74" s="118">
        <f t="shared" si="28"/>
        <v>0</v>
      </c>
      <c r="N74" s="118">
        <f t="shared" si="28"/>
        <v>0</v>
      </c>
      <c r="O74" s="118">
        <f t="shared" si="28"/>
        <v>0</v>
      </c>
      <c r="P74" s="118">
        <f t="shared" si="28"/>
        <v>0</v>
      </c>
      <c r="Q74" s="118">
        <f t="shared" si="28"/>
        <v>0</v>
      </c>
      <c r="R74" s="118">
        <f t="shared" si="28"/>
        <v>0</v>
      </c>
      <c r="S74" s="118">
        <f t="shared" si="28"/>
        <v>0</v>
      </c>
      <c r="T74" s="118">
        <f t="shared" si="28"/>
        <v>0</v>
      </c>
      <c r="U74" s="118">
        <f t="shared" si="28"/>
        <v>0</v>
      </c>
      <c r="V74" s="118">
        <f t="shared" si="28"/>
        <v>0</v>
      </c>
      <c r="W74" s="118">
        <f t="shared" si="28"/>
        <v>0</v>
      </c>
      <c r="X74" s="118">
        <f t="shared" si="28"/>
        <v>0</v>
      </c>
      <c r="Y74" s="118">
        <f t="shared" si="28"/>
        <v>0</v>
      </c>
      <c r="Z74" s="118">
        <f t="shared" si="28"/>
        <v>0</v>
      </c>
      <c r="AA74" s="118">
        <f t="shared" si="28"/>
        <v>0</v>
      </c>
      <c r="AB74" s="118">
        <f t="shared" si="28"/>
        <v>0</v>
      </c>
      <c r="AC74" s="118">
        <f t="shared" si="28"/>
        <v>0</v>
      </c>
      <c r="AD74" s="98"/>
    </row>
    <row r="75" spans="1:33" ht="15" customHeight="1" thickBot="1">
      <c r="A75" s="203"/>
      <c r="B75" s="217"/>
      <c r="C75" s="171" t="s">
        <v>41</v>
      </c>
      <c r="D75" s="171"/>
      <c r="E75" s="119">
        <f t="shared" ref="E75:AC75" si="29">COS(ATAN(E74))</f>
        <v>1</v>
      </c>
      <c r="F75" s="119">
        <f t="shared" si="29"/>
        <v>1</v>
      </c>
      <c r="G75" s="119">
        <f t="shared" si="29"/>
        <v>1</v>
      </c>
      <c r="H75" s="119">
        <f t="shared" si="29"/>
        <v>1</v>
      </c>
      <c r="I75" s="119">
        <f t="shared" si="29"/>
        <v>1</v>
      </c>
      <c r="J75" s="119">
        <f t="shared" si="29"/>
        <v>1</v>
      </c>
      <c r="K75" s="119">
        <f t="shared" si="29"/>
        <v>1</v>
      </c>
      <c r="L75" s="119">
        <f t="shared" si="29"/>
        <v>1</v>
      </c>
      <c r="M75" s="119">
        <f t="shared" si="29"/>
        <v>1</v>
      </c>
      <c r="N75" s="119">
        <f t="shared" si="29"/>
        <v>1</v>
      </c>
      <c r="O75" s="119">
        <f t="shared" si="29"/>
        <v>1</v>
      </c>
      <c r="P75" s="119">
        <f t="shared" si="29"/>
        <v>1</v>
      </c>
      <c r="Q75" s="119">
        <f t="shared" si="29"/>
        <v>1</v>
      </c>
      <c r="R75" s="119">
        <f t="shared" si="29"/>
        <v>1</v>
      </c>
      <c r="S75" s="119">
        <f t="shared" si="29"/>
        <v>1</v>
      </c>
      <c r="T75" s="119">
        <f t="shared" si="29"/>
        <v>1</v>
      </c>
      <c r="U75" s="119">
        <f t="shared" si="29"/>
        <v>1</v>
      </c>
      <c r="V75" s="119">
        <f t="shared" si="29"/>
        <v>1</v>
      </c>
      <c r="W75" s="119">
        <f t="shared" si="29"/>
        <v>1</v>
      </c>
      <c r="X75" s="119">
        <f t="shared" si="29"/>
        <v>1</v>
      </c>
      <c r="Y75" s="119">
        <f t="shared" si="29"/>
        <v>1</v>
      </c>
      <c r="Z75" s="119">
        <f t="shared" si="29"/>
        <v>1</v>
      </c>
      <c r="AA75" s="119">
        <f t="shared" si="29"/>
        <v>1</v>
      </c>
      <c r="AB75" s="119">
        <f t="shared" si="29"/>
        <v>1</v>
      </c>
      <c r="AC75" s="119">
        <f t="shared" si="29"/>
        <v>1</v>
      </c>
      <c r="AD75" s="120"/>
    </row>
    <row r="76" spans="1:33" ht="15" customHeight="1">
      <c r="A76" s="201" t="s">
        <v>202</v>
      </c>
      <c r="B76" s="215" t="s">
        <v>207</v>
      </c>
      <c r="C76" s="169" t="s">
        <v>31</v>
      </c>
      <c r="D76" s="169" t="s">
        <v>32</v>
      </c>
      <c r="E76" s="113">
        <v>0.4</v>
      </c>
      <c r="F76" s="113">
        <v>0.4</v>
      </c>
      <c r="G76" s="113">
        <v>0.4</v>
      </c>
      <c r="H76" s="113">
        <v>0.4</v>
      </c>
      <c r="I76" s="113">
        <v>0.4</v>
      </c>
      <c r="J76" s="113">
        <v>0.4</v>
      </c>
      <c r="K76" s="113">
        <v>0.4</v>
      </c>
      <c r="L76" s="113">
        <v>0.4</v>
      </c>
      <c r="M76" s="113">
        <v>0.4</v>
      </c>
      <c r="N76" s="113">
        <v>0.4</v>
      </c>
      <c r="O76" s="113">
        <v>0.4</v>
      </c>
      <c r="P76" s="113">
        <v>0.4</v>
      </c>
      <c r="Q76" s="113">
        <v>0.4</v>
      </c>
      <c r="R76" s="113">
        <v>0.4</v>
      </c>
      <c r="S76" s="113">
        <v>0.4</v>
      </c>
      <c r="T76" s="113">
        <v>0.4</v>
      </c>
      <c r="U76" s="113">
        <v>0.4</v>
      </c>
      <c r="V76" s="113">
        <v>0.4</v>
      </c>
      <c r="W76" s="113">
        <v>0.4</v>
      </c>
      <c r="X76" s="113">
        <v>0.4</v>
      </c>
      <c r="Y76" s="113">
        <v>0.4</v>
      </c>
      <c r="Z76" s="113">
        <v>0.4</v>
      </c>
      <c r="AA76" s="113">
        <v>0.4</v>
      </c>
      <c r="AB76" s="113">
        <v>0.4</v>
      </c>
      <c r="AC76" s="113">
        <v>0.4</v>
      </c>
      <c r="AD76" s="114"/>
    </row>
    <row r="77" spans="1:33" ht="15" customHeight="1">
      <c r="A77" s="202"/>
      <c r="B77" s="216"/>
      <c r="C77" s="170" t="s">
        <v>34</v>
      </c>
      <c r="D77" s="170" t="s">
        <v>46</v>
      </c>
      <c r="E77" s="139">
        <v>6.8999999999999995</v>
      </c>
      <c r="F77" s="139">
        <v>7.1999999999999993</v>
      </c>
      <c r="G77" s="139">
        <v>7.1999999999999993</v>
      </c>
      <c r="H77" s="139">
        <v>7.5</v>
      </c>
      <c r="I77" s="139">
        <v>8.1000000000000014</v>
      </c>
      <c r="J77" s="139">
        <v>8.1000000000000014</v>
      </c>
      <c r="K77" s="139">
        <v>9.9</v>
      </c>
      <c r="L77" s="139">
        <v>10.200000000000001</v>
      </c>
      <c r="M77" s="139">
        <v>10.199999999999999</v>
      </c>
      <c r="N77" s="139">
        <v>10.5</v>
      </c>
      <c r="O77" s="139">
        <v>9</v>
      </c>
      <c r="P77" s="139">
        <v>9.8999999999999986</v>
      </c>
      <c r="Q77" s="139">
        <v>9.3000000000000007</v>
      </c>
      <c r="R77" s="139">
        <v>9.0000000000000018</v>
      </c>
      <c r="S77" s="139">
        <v>8.4</v>
      </c>
      <c r="T77" s="139">
        <v>11.700000000000001</v>
      </c>
      <c r="U77" s="139">
        <v>13.2</v>
      </c>
      <c r="V77" s="139">
        <v>12</v>
      </c>
      <c r="W77" s="139">
        <v>11.4</v>
      </c>
      <c r="X77" s="139">
        <v>14.4</v>
      </c>
      <c r="Y77" s="139">
        <v>15.03</v>
      </c>
      <c r="Z77" s="139">
        <v>12.66</v>
      </c>
      <c r="AA77" s="139">
        <v>10.5</v>
      </c>
      <c r="AB77" s="139">
        <v>9.18</v>
      </c>
      <c r="AC77" s="139">
        <v>8.34</v>
      </c>
      <c r="AD77" s="122"/>
      <c r="AE77" s="99"/>
    </row>
    <row r="78" spans="1:33" ht="15" customHeight="1">
      <c r="A78" s="202"/>
      <c r="B78" s="216"/>
      <c r="C78" s="170" t="s">
        <v>36</v>
      </c>
      <c r="D78" s="170" t="s">
        <v>48</v>
      </c>
      <c r="E78" s="140">
        <v>3</v>
      </c>
      <c r="F78" s="140">
        <v>3</v>
      </c>
      <c r="G78" s="140">
        <v>3</v>
      </c>
      <c r="H78" s="140">
        <v>3</v>
      </c>
      <c r="I78" s="140">
        <v>2.6999999999999997</v>
      </c>
      <c r="J78" s="140">
        <v>2.6999999999999997</v>
      </c>
      <c r="K78" s="140">
        <v>2.6999999999999997</v>
      </c>
      <c r="L78" s="140">
        <v>2.6999999999999997</v>
      </c>
      <c r="M78" s="140">
        <v>2.4</v>
      </c>
      <c r="N78" s="140">
        <v>3.3</v>
      </c>
      <c r="O78" s="140">
        <v>3.5999999999999996</v>
      </c>
      <c r="P78" s="140">
        <v>2.6999999999999997</v>
      </c>
      <c r="Q78" s="140">
        <v>3</v>
      </c>
      <c r="R78" s="140">
        <v>3.5999999999999996</v>
      </c>
      <c r="S78" s="140">
        <v>3</v>
      </c>
      <c r="T78" s="140">
        <v>3</v>
      </c>
      <c r="U78" s="140">
        <v>2.4</v>
      </c>
      <c r="V78" s="140">
        <v>3</v>
      </c>
      <c r="W78" s="140">
        <v>3</v>
      </c>
      <c r="X78" s="140">
        <v>2.61</v>
      </c>
      <c r="Y78" s="140">
        <v>2.34</v>
      </c>
      <c r="Z78" s="140">
        <v>2.6999999999999997</v>
      </c>
      <c r="AA78" s="140">
        <v>2.5499999999999998</v>
      </c>
      <c r="AB78" s="140">
        <v>2.88</v>
      </c>
      <c r="AC78" s="140">
        <v>3.27</v>
      </c>
      <c r="AD78" s="98"/>
    </row>
    <row r="79" spans="1:33" ht="15" customHeight="1">
      <c r="A79" s="202"/>
      <c r="B79" s="216"/>
      <c r="C79" s="170" t="s">
        <v>38</v>
      </c>
      <c r="D79" s="170" t="s">
        <v>39</v>
      </c>
      <c r="E79" s="117">
        <f t="shared" ref="E79:AC79" si="30">SQRT(POWER(E77,2)+POWER(E78,2))/E76/1.73</f>
        <v>10.872777055477847</v>
      </c>
      <c r="F79" s="117">
        <f t="shared" si="30"/>
        <v>11.271676300578033</v>
      </c>
      <c r="G79" s="117">
        <f t="shared" si="30"/>
        <v>11.271676300578033</v>
      </c>
      <c r="H79" s="117">
        <f t="shared" si="30"/>
        <v>11.673045102170166</v>
      </c>
      <c r="I79" s="117">
        <f t="shared" si="30"/>
        <v>12.338366593142521</v>
      </c>
      <c r="J79" s="117">
        <f t="shared" si="30"/>
        <v>12.338366593142521</v>
      </c>
      <c r="K79" s="117">
        <f t="shared" si="30"/>
        <v>14.828871135682428</v>
      </c>
      <c r="L79" s="117">
        <f t="shared" si="30"/>
        <v>15.247548030406625</v>
      </c>
      <c r="M79" s="117">
        <f t="shared" si="30"/>
        <v>15.142412598184665</v>
      </c>
      <c r="N79" s="117">
        <f t="shared" si="30"/>
        <v>15.905147105067172</v>
      </c>
      <c r="O79" s="117">
        <f t="shared" si="30"/>
        <v>14.007654122604201</v>
      </c>
      <c r="P79" s="117">
        <f t="shared" si="30"/>
        <v>14.828871135682427</v>
      </c>
      <c r="Q79" s="117">
        <f t="shared" si="30"/>
        <v>14.121240585175432</v>
      </c>
      <c r="R79" s="117">
        <f t="shared" si="30"/>
        <v>14.007654122604201</v>
      </c>
      <c r="S79" s="117">
        <f t="shared" si="30"/>
        <v>12.889654983224137</v>
      </c>
      <c r="T79" s="117">
        <f t="shared" si="30"/>
        <v>17.454470062887914</v>
      </c>
      <c r="U79" s="117">
        <f t="shared" si="30"/>
        <v>19.387872637281411</v>
      </c>
      <c r="V79" s="117">
        <f t="shared" si="30"/>
        <v>17.874735371174825</v>
      </c>
      <c r="W79" s="117">
        <f t="shared" si="30"/>
        <v>17.034869396868643</v>
      </c>
      <c r="X79" s="117">
        <f t="shared" si="30"/>
        <v>21.148294672065237</v>
      </c>
      <c r="Y79" s="117">
        <f t="shared" si="30"/>
        <v>21.981307877844348</v>
      </c>
      <c r="Z79" s="117">
        <f t="shared" si="30"/>
        <v>18.706232957451686</v>
      </c>
      <c r="AA79" s="117">
        <f t="shared" si="30"/>
        <v>15.614461095478616</v>
      </c>
      <c r="AB79" s="117">
        <f t="shared" si="30"/>
        <v>13.903416431680336</v>
      </c>
      <c r="AC79" s="117">
        <f t="shared" si="30"/>
        <v>12.945307386354628</v>
      </c>
      <c r="AD79" s="98"/>
    </row>
    <row r="80" spans="1:33" ht="15" customHeight="1">
      <c r="A80" s="202"/>
      <c r="B80" s="216"/>
      <c r="C80" s="170" t="s">
        <v>40</v>
      </c>
      <c r="D80" s="170"/>
      <c r="E80" s="118">
        <f t="shared" ref="E80:AC80" si="31">E78/E77</f>
        <v>0.43478260869565222</v>
      </c>
      <c r="F80" s="118">
        <f t="shared" si="31"/>
        <v>0.41666666666666669</v>
      </c>
      <c r="G80" s="118">
        <f t="shared" si="31"/>
        <v>0.41666666666666669</v>
      </c>
      <c r="H80" s="118">
        <f t="shared" si="31"/>
        <v>0.4</v>
      </c>
      <c r="I80" s="118">
        <f t="shared" si="31"/>
        <v>0.33333333333333326</v>
      </c>
      <c r="J80" s="118">
        <f t="shared" si="31"/>
        <v>0.33333333333333326</v>
      </c>
      <c r="K80" s="118">
        <f t="shared" si="31"/>
        <v>0.27272727272727271</v>
      </c>
      <c r="L80" s="118">
        <f t="shared" si="31"/>
        <v>0.26470588235294112</v>
      </c>
      <c r="M80" s="118">
        <f t="shared" si="31"/>
        <v>0.23529411764705882</v>
      </c>
      <c r="N80" s="118">
        <f t="shared" si="31"/>
        <v>0.31428571428571428</v>
      </c>
      <c r="O80" s="118">
        <f t="shared" si="31"/>
        <v>0.39999999999999997</v>
      </c>
      <c r="P80" s="118">
        <f t="shared" si="31"/>
        <v>0.27272727272727276</v>
      </c>
      <c r="Q80" s="118">
        <f t="shared" si="31"/>
        <v>0.32258064516129031</v>
      </c>
      <c r="R80" s="118">
        <f t="shared" si="31"/>
        <v>0.39999999999999986</v>
      </c>
      <c r="S80" s="118">
        <f t="shared" si="31"/>
        <v>0.35714285714285715</v>
      </c>
      <c r="T80" s="118">
        <f t="shared" si="31"/>
        <v>0.25641025641025639</v>
      </c>
      <c r="U80" s="118">
        <f t="shared" si="31"/>
        <v>0.18181818181818182</v>
      </c>
      <c r="V80" s="118">
        <f t="shared" si="31"/>
        <v>0.25</v>
      </c>
      <c r="W80" s="118">
        <f t="shared" si="31"/>
        <v>0.26315789473684209</v>
      </c>
      <c r="X80" s="118">
        <f t="shared" si="31"/>
        <v>0.18124999999999999</v>
      </c>
      <c r="Y80" s="118">
        <f t="shared" si="31"/>
        <v>0.15568862275449102</v>
      </c>
      <c r="Z80" s="118">
        <f t="shared" si="31"/>
        <v>0.21327014218009477</v>
      </c>
      <c r="AA80" s="118">
        <f t="shared" si="31"/>
        <v>0.24285714285714283</v>
      </c>
      <c r="AB80" s="118">
        <f t="shared" si="31"/>
        <v>0.31372549019607843</v>
      </c>
      <c r="AC80" s="118">
        <f t="shared" si="31"/>
        <v>0.3920863309352518</v>
      </c>
      <c r="AD80" s="98"/>
    </row>
    <row r="81" spans="1:33" ht="15" customHeight="1" thickBot="1">
      <c r="A81" s="203"/>
      <c r="B81" s="217"/>
      <c r="C81" s="171" t="s">
        <v>41</v>
      </c>
      <c r="D81" s="171"/>
      <c r="E81" s="119">
        <f t="shared" ref="E81:AC81" si="32">COS(ATAN(E80))</f>
        <v>0.91707005625323501</v>
      </c>
      <c r="F81" s="119">
        <f t="shared" si="32"/>
        <v>0.92307692307692302</v>
      </c>
      <c r="G81" s="119">
        <f t="shared" si="32"/>
        <v>0.92307692307692302</v>
      </c>
      <c r="H81" s="119">
        <f t="shared" si="32"/>
        <v>0.9284766908852593</v>
      </c>
      <c r="I81" s="119">
        <f t="shared" si="32"/>
        <v>0.94868329805051377</v>
      </c>
      <c r="J81" s="119">
        <f t="shared" si="32"/>
        <v>0.94868329805051377</v>
      </c>
      <c r="K81" s="119">
        <f t="shared" si="32"/>
        <v>0.96476382123773219</v>
      </c>
      <c r="L81" s="119">
        <f t="shared" si="32"/>
        <v>0.96670522786151192</v>
      </c>
      <c r="M81" s="119">
        <f t="shared" si="32"/>
        <v>0.97341716833357594</v>
      </c>
      <c r="N81" s="119">
        <f t="shared" si="32"/>
        <v>0.95399371690125545</v>
      </c>
      <c r="O81" s="119">
        <f t="shared" si="32"/>
        <v>0.9284766908852593</v>
      </c>
      <c r="P81" s="119">
        <f t="shared" si="32"/>
        <v>0.96476382123773208</v>
      </c>
      <c r="Q81" s="119">
        <f t="shared" si="32"/>
        <v>0.95170861776055093</v>
      </c>
      <c r="R81" s="119">
        <f t="shared" si="32"/>
        <v>0.92847669088525941</v>
      </c>
      <c r="S81" s="119">
        <f t="shared" si="32"/>
        <v>0.94174191159483744</v>
      </c>
      <c r="T81" s="119">
        <f t="shared" si="32"/>
        <v>0.96866386604404497</v>
      </c>
      <c r="U81" s="119">
        <f t="shared" si="32"/>
        <v>0.98386991009990743</v>
      </c>
      <c r="V81" s="119">
        <f t="shared" si="32"/>
        <v>0.97014250014533188</v>
      </c>
      <c r="W81" s="119">
        <f t="shared" si="32"/>
        <v>0.96707453726264636</v>
      </c>
      <c r="X81" s="119">
        <f t="shared" si="32"/>
        <v>0.98396815807565841</v>
      </c>
      <c r="Y81" s="119">
        <f t="shared" si="32"/>
        <v>0.9880964908863622</v>
      </c>
      <c r="Z81" s="119">
        <f t="shared" si="32"/>
        <v>0.9780054450018747</v>
      </c>
      <c r="AA81" s="119">
        <f t="shared" si="32"/>
        <v>0.97175370394422067</v>
      </c>
      <c r="AB81" s="119">
        <f t="shared" si="32"/>
        <v>0.95414648758772302</v>
      </c>
      <c r="AC81" s="119">
        <f t="shared" si="32"/>
        <v>0.93099551533948599</v>
      </c>
      <c r="AD81" s="120"/>
    </row>
    <row r="82" spans="1:33" ht="15" customHeight="1">
      <c r="A82" s="201" t="s">
        <v>197</v>
      </c>
      <c r="B82" s="215" t="s">
        <v>208</v>
      </c>
      <c r="C82" s="169" t="s">
        <v>31</v>
      </c>
      <c r="D82" s="169" t="s">
        <v>32</v>
      </c>
      <c r="E82" s="113">
        <v>0.4</v>
      </c>
      <c r="F82" s="113">
        <v>0.4</v>
      </c>
      <c r="G82" s="113">
        <v>0.4</v>
      </c>
      <c r="H82" s="113">
        <v>0.4</v>
      </c>
      <c r="I82" s="113">
        <v>0.4</v>
      </c>
      <c r="J82" s="113">
        <v>0.4</v>
      </c>
      <c r="K82" s="113">
        <v>0.4</v>
      </c>
      <c r="L82" s="113">
        <v>0.4</v>
      </c>
      <c r="M82" s="113">
        <v>0.4</v>
      </c>
      <c r="N82" s="113">
        <v>0.4</v>
      </c>
      <c r="O82" s="113">
        <v>0.4</v>
      </c>
      <c r="P82" s="113">
        <v>0.4</v>
      </c>
      <c r="Q82" s="113">
        <v>0.4</v>
      </c>
      <c r="R82" s="113">
        <v>0.4</v>
      </c>
      <c r="S82" s="113">
        <v>0.4</v>
      </c>
      <c r="T82" s="113">
        <v>0.4</v>
      </c>
      <c r="U82" s="113">
        <v>0.4</v>
      </c>
      <c r="V82" s="113">
        <v>0.4</v>
      </c>
      <c r="W82" s="113">
        <v>0.4</v>
      </c>
      <c r="X82" s="113">
        <v>0.4</v>
      </c>
      <c r="Y82" s="113">
        <v>0.4</v>
      </c>
      <c r="Z82" s="113">
        <v>0.4</v>
      </c>
      <c r="AA82" s="113">
        <v>0.4</v>
      </c>
      <c r="AB82" s="113">
        <v>0.4</v>
      </c>
      <c r="AC82" s="113">
        <v>0.4</v>
      </c>
      <c r="AD82" s="114"/>
    </row>
    <row r="83" spans="1:33" ht="15" customHeight="1">
      <c r="A83" s="202"/>
      <c r="B83" s="216"/>
      <c r="C83" s="170" t="s">
        <v>34</v>
      </c>
      <c r="D83" s="170" t="s">
        <v>46</v>
      </c>
      <c r="E83" s="139">
        <v>8.4</v>
      </c>
      <c r="F83" s="139">
        <v>7.1999999999999993</v>
      </c>
      <c r="G83" s="139">
        <v>7.6</v>
      </c>
      <c r="H83" s="139">
        <v>10.4</v>
      </c>
      <c r="I83" s="139">
        <v>12.4</v>
      </c>
      <c r="J83" s="139">
        <v>11.600000000000001</v>
      </c>
      <c r="K83" s="139">
        <v>10.4</v>
      </c>
      <c r="L83" s="139">
        <v>9.6000000000000014</v>
      </c>
      <c r="M83" s="139">
        <v>10</v>
      </c>
      <c r="N83" s="139">
        <v>9.1999999999999993</v>
      </c>
      <c r="O83" s="139">
        <v>9.1999999999999993</v>
      </c>
      <c r="P83" s="139">
        <v>11.200000000000001</v>
      </c>
      <c r="Q83" s="139">
        <v>12.8</v>
      </c>
      <c r="R83" s="139">
        <v>14.399999999999999</v>
      </c>
      <c r="S83" s="139">
        <v>11.600000000000001</v>
      </c>
      <c r="T83" s="139">
        <v>12.8</v>
      </c>
      <c r="U83" s="139">
        <v>6.8000000000000007</v>
      </c>
      <c r="V83" s="139">
        <v>7.6</v>
      </c>
      <c r="W83" s="139">
        <v>7.6</v>
      </c>
      <c r="X83" s="139">
        <v>11.600000000000001</v>
      </c>
      <c r="Y83" s="139">
        <v>12.4</v>
      </c>
      <c r="Z83" s="139">
        <v>9.1999999999999993</v>
      </c>
      <c r="AA83" s="139">
        <v>8.4</v>
      </c>
      <c r="AB83" s="139">
        <v>8</v>
      </c>
      <c r="AC83" s="139">
        <v>8</v>
      </c>
      <c r="AD83" s="122"/>
    </row>
    <row r="84" spans="1:33" ht="15" customHeight="1">
      <c r="A84" s="202"/>
      <c r="B84" s="216"/>
      <c r="C84" s="170" t="s">
        <v>36</v>
      </c>
      <c r="D84" s="170" t="s">
        <v>48</v>
      </c>
      <c r="E84" s="140">
        <v>3.2</v>
      </c>
      <c r="F84" s="140">
        <v>3.2</v>
      </c>
      <c r="G84" s="140">
        <v>2.8000000000000003</v>
      </c>
      <c r="H84" s="140">
        <v>3.2</v>
      </c>
      <c r="I84" s="140">
        <v>3.2</v>
      </c>
      <c r="J84" s="140">
        <v>2.8000000000000003</v>
      </c>
      <c r="K84" s="140">
        <v>2.8000000000000003</v>
      </c>
      <c r="L84" s="140">
        <v>2.8000000000000003</v>
      </c>
      <c r="M84" s="140">
        <v>2.4</v>
      </c>
      <c r="N84" s="140">
        <v>2.8000000000000003</v>
      </c>
      <c r="O84" s="140">
        <v>2.8000000000000003</v>
      </c>
      <c r="P84" s="140">
        <v>2.8000000000000003</v>
      </c>
      <c r="Q84" s="140">
        <v>2.8000000000000003</v>
      </c>
      <c r="R84" s="140">
        <v>3.2</v>
      </c>
      <c r="S84" s="140">
        <v>2.8000000000000003</v>
      </c>
      <c r="T84" s="140">
        <v>3.2</v>
      </c>
      <c r="U84" s="140">
        <v>3.2</v>
      </c>
      <c r="V84" s="140">
        <v>4.8</v>
      </c>
      <c r="W84" s="140">
        <v>5.6000000000000005</v>
      </c>
      <c r="X84" s="140">
        <v>4.8</v>
      </c>
      <c r="Y84" s="140">
        <v>5.6000000000000005</v>
      </c>
      <c r="Z84" s="140">
        <v>5.2</v>
      </c>
      <c r="AA84" s="140">
        <v>4.8</v>
      </c>
      <c r="AB84" s="140">
        <v>4.8</v>
      </c>
      <c r="AC84" s="140">
        <v>4.8</v>
      </c>
      <c r="AD84" s="98"/>
    </row>
    <row r="85" spans="1:33" ht="15" customHeight="1">
      <c r="A85" s="202"/>
      <c r="B85" s="216"/>
      <c r="C85" s="170" t="s">
        <v>38</v>
      </c>
      <c r="D85" s="170" t="s">
        <v>39</v>
      </c>
      <c r="E85" s="117">
        <f t="shared" ref="E85:AC85" si="33">SQRT(POWER(E83,2)+POWER(E84,2))/E82/1.73</f>
        <v>12.989713904187417</v>
      </c>
      <c r="F85" s="117">
        <f t="shared" si="33"/>
        <v>11.385962776642895</v>
      </c>
      <c r="G85" s="117">
        <f t="shared" si="33"/>
        <v>11.704310249315943</v>
      </c>
      <c r="H85" s="117">
        <f t="shared" si="33"/>
        <v>15.724243362699934</v>
      </c>
      <c r="I85" s="117">
        <f t="shared" si="33"/>
        <v>18.506139414545807</v>
      </c>
      <c r="J85" s="117">
        <f t="shared" si="33"/>
        <v>17.24443224297838</v>
      </c>
      <c r="K85" s="117">
        <f t="shared" si="33"/>
        <v>15.564060136226892</v>
      </c>
      <c r="L85" s="117">
        <f t="shared" si="33"/>
        <v>14.450867052023124</v>
      </c>
      <c r="M85" s="117">
        <f t="shared" si="33"/>
        <v>14.86122558633808</v>
      </c>
      <c r="N85" s="117">
        <f t="shared" si="33"/>
        <v>13.896896277654688</v>
      </c>
      <c r="O85" s="117">
        <f t="shared" si="33"/>
        <v>13.896896277654688</v>
      </c>
      <c r="P85" s="117">
        <f t="shared" si="33"/>
        <v>16.683086346429842</v>
      </c>
      <c r="Q85" s="117">
        <f t="shared" si="33"/>
        <v>18.93449636318983</v>
      </c>
      <c r="R85" s="117">
        <f t="shared" si="33"/>
        <v>21.316865797208983</v>
      </c>
      <c r="S85" s="117">
        <f t="shared" si="33"/>
        <v>17.24443224297838</v>
      </c>
      <c r="T85" s="117">
        <f t="shared" si="33"/>
        <v>19.066384395919819</v>
      </c>
      <c r="U85" s="117">
        <f t="shared" si="33"/>
        <v>10.860285680957189</v>
      </c>
      <c r="V85" s="117">
        <f t="shared" si="33"/>
        <v>12.989713904187417</v>
      </c>
      <c r="W85" s="117">
        <f t="shared" si="33"/>
        <v>13.642108348214965</v>
      </c>
      <c r="X85" s="117">
        <f t="shared" si="33"/>
        <v>18.141450666445337</v>
      </c>
      <c r="Y85" s="117">
        <f t="shared" si="33"/>
        <v>19.661677863231155</v>
      </c>
      <c r="Z85" s="117">
        <f t="shared" si="33"/>
        <v>15.271496894361741</v>
      </c>
      <c r="AA85" s="117">
        <f t="shared" si="33"/>
        <v>13.980793783176676</v>
      </c>
      <c r="AB85" s="117">
        <f t="shared" si="33"/>
        <v>13.481969699064278</v>
      </c>
      <c r="AC85" s="117">
        <f t="shared" si="33"/>
        <v>13.481969699064278</v>
      </c>
      <c r="AD85" s="98"/>
    </row>
    <row r="86" spans="1:33" ht="15" customHeight="1">
      <c r="A86" s="202"/>
      <c r="B86" s="216"/>
      <c r="C86" s="170" t="s">
        <v>40</v>
      </c>
      <c r="D86" s="170"/>
      <c r="E86" s="118">
        <f t="shared" ref="E86:AC86" si="34">E84/E83</f>
        <v>0.38095238095238093</v>
      </c>
      <c r="F86" s="118">
        <f t="shared" si="34"/>
        <v>0.44444444444444453</v>
      </c>
      <c r="G86" s="118">
        <f t="shared" si="34"/>
        <v>0.36842105263157898</v>
      </c>
      <c r="H86" s="118">
        <f t="shared" si="34"/>
        <v>0.30769230769230771</v>
      </c>
      <c r="I86" s="118">
        <f t="shared" si="34"/>
        <v>0.25806451612903225</v>
      </c>
      <c r="J86" s="118">
        <f t="shared" si="34"/>
        <v>0.24137931034482757</v>
      </c>
      <c r="K86" s="118">
        <f t="shared" si="34"/>
        <v>0.26923076923076927</v>
      </c>
      <c r="L86" s="118">
        <f t="shared" si="34"/>
        <v>0.29166666666666663</v>
      </c>
      <c r="M86" s="118">
        <f t="shared" si="34"/>
        <v>0.24</v>
      </c>
      <c r="N86" s="118">
        <f t="shared" si="34"/>
        <v>0.3043478260869566</v>
      </c>
      <c r="O86" s="118">
        <f t="shared" si="34"/>
        <v>0.3043478260869566</v>
      </c>
      <c r="P86" s="118">
        <f t="shared" si="34"/>
        <v>0.25</v>
      </c>
      <c r="Q86" s="118">
        <f t="shared" si="34"/>
        <v>0.21875</v>
      </c>
      <c r="R86" s="118">
        <f t="shared" si="34"/>
        <v>0.22222222222222227</v>
      </c>
      <c r="S86" s="118">
        <f t="shared" si="34"/>
        <v>0.24137931034482757</v>
      </c>
      <c r="T86" s="118">
        <f t="shared" si="34"/>
        <v>0.25</v>
      </c>
      <c r="U86" s="118">
        <f t="shared" si="34"/>
        <v>0.47058823529411764</v>
      </c>
      <c r="V86" s="118">
        <f t="shared" si="34"/>
        <v>0.63157894736842102</v>
      </c>
      <c r="W86" s="118">
        <f t="shared" si="34"/>
        <v>0.73684210526315796</v>
      </c>
      <c r="X86" s="118">
        <f t="shared" si="34"/>
        <v>0.4137931034482758</v>
      </c>
      <c r="Y86" s="118">
        <f t="shared" si="34"/>
        <v>0.45161290322580649</v>
      </c>
      <c r="Z86" s="118">
        <f t="shared" si="34"/>
        <v>0.56521739130434789</v>
      </c>
      <c r="AA86" s="118">
        <f t="shared" si="34"/>
        <v>0.5714285714285714</v>
      </c>
      <c r="AB86" s="118">
        <f t="shared" si="34"/>
        <v>0.6</v>
      </c>
      <c r="AC86" s="118">
        <f t="shared" si="34"/>
        <v>0.6</v>
      </c>
      <c r="AD86" s="98"/>
    </row>
    <row r="87" spans="1:33" ht="15" customHeight="1" thickBot="1">
      <c r="A87" s="228"/>
      <c r="B87" s="217"/>
      <c r="C87" s="142" t="s">
        <v>41</v>
      </c>
      <c r="D87" s="142"/>
      <c r="E87" s="130">
        <f t="shared" ref="E87:AC87" si="35">COS(ATAN(E86))</f>
        <v>0.93448773492896808</v>
      </c>
      <c r="F87" s="130">
        <f t="shared" si="35"/>
        <v>0.91381154862025715</v>
      </c>
      <c r="G87" s="130">
        <f t="shared" si="35"/>
        <v>0.93834311681711013</v>
      </c>
      <c r="H87" s="130">
        <f t="shared" si="35"/>
        <v>0.9557790087219501</v>
      </c>
      <c r="I87" s="130">
        <f t="shared" si="35"/>
        <v>0.9682773237093576</v>
      </c>
      <c r="J87" s="130">
        <f t="shared" si="35"/>
        <v>0.97208220857328687</v>
      </c>
      <c r="K87" s="130">
        <f t="shared" si="35"/>
        <v>0.96561575852066972</v>
      </c>
      <c r="L87" s="130">
        <f t="shared" si="35"/>
        <v>0.96</v>
      </c>
      <c r="M87" s="130">
        <f t="shared" si="35"/>
        <v>0.97238730198051748</v>
      </c>
      <c r="N87" s="130">
        <f t="shared" si="35"/>
        <v>0.95667388042885837</v>
      </c>
      <c r="O87" s="130">
        <f t="shared" si="35"/>
        <v>0.95667388042885837</v>
      </c>
      <c r="P87" s="130">
        <f t="shared" si="35"/>
        <v>0.97014250014533188</v>
      </c>
      <c r="Q87" s="130">
        <f t="shared" si="35"/>
        <v>0.97690001739626164</v>
      </c>
      <c r="R87" s="130">
        <f t="shared" si="35"/>
        <v>0.97618706018395274</v>
      </c>
      <c r="S87" s="130">
        <f t="shared" si="35"/>
        <v>0.97208220857328687</v>
      </c>
      <c r="T87" s="130">
        <f t="shared" si="35"/>
        <v>0.97014250014533188</v>
      </c>
      <c r="U87" s="130">
        <f t="shared" si="35"/>
        <v>0.90481870220099403</v>
      </c>
      <c r="V87" s="130">
        <f t="shared" si="35"/>
        <v>0.84548890303097113</v>
      </c>
      <c r="W87" s="130">
        <f t="shared" si="35"/>
        <v>0.80505583735336794</v>
      </c>
      <c r="X87" s="130">
        <f t="shared" si="35"/>
        <v>0.92401683242189092</v>
      </c>
      <c r="Y87" s="130">
        <f t="shared" si="35"/>
        <v>0.91137059965867484</v>
      </c>
      <c r="Z87" s="130">
        <f t="shared" si="35"/>
        <v>0.87056283872013418</v>
      </c>
      <c r="AA87" s="130">
        <f t="shared" si="35"/>
        <v>0.86824314212445919</v>
      </c>
      <c r="AB87" s="130">
        <f t="shared" si="35"/>
        <v>0.85749292571254421</v>
      </c>
      <c r="AC87" s="130">
        <f t="shared" si="35"/>
        <v>0.85749292571254421</v>
      </c>
      <c r="AD87" s="131"/>
    </row>
    <row r="88" spans="1:33" ht="15" customHeight="1">
      <c r="A88" s="201" t="s">
        <v>196</v>
      </c>
      <c r="B88" s="215" t="s">
        <v>209</v>
      </c>
      <c r="C88" s="169" t="s">
        <v>31</v>
      </c>
      <c r="D88" s="169" t="s">
        <v>32</v>
      </c>
      <c r="E88" s="113">
        <v>0.4</v>
      </c>
      <c r="F88" s="113">
        <v>0.4</v>
      </c>
      <c r="G88" s="113">
        <v>0.4</v>
      </c>
      <c r="H88" s="113">
        <v>0.4</v>
      </c>
      <c r="I88" s="113">
        <v>0.4</v>
      </c>
      <c r="J88" s="113">
        <v>0.4</v>
      </c>
      <c r="K88" s="113">
        <v>0.4</v>
      </c>
      <c r="L88" s="113">
        <v>0.4</v>
      </c>
      <c r="M88" s="113">
        <v>0.4</v>
      </c>
      <c r="N88" s="113">
        <v>0.4</v>
      </c>
      <c r="O88" s="113">
        <v>0.4</v>
      </c>
      <c r="P88" s="113">
        <v>0.4</v>
      </c>
      <c r="Q88" s="113">
        <v>0.4</v>
      </c>
      <c r="R88" s="113">
        <v>0.4</v>
      </c>
      <c r="S88" s="113">
        <v>0.4</v>
      </c>
      <c r="T88" s="113">
        <v>0.4</v>
      </c>
      <c r="U88" s="113">
        <v>0.4</v>
      </c>
      <c r="V88" s="113">
        <v>0.4</v>
      </c>
      <c r="W88" s="113">
        <v>0.4</v>
      </c>
      <c r="X88" s="113">
        <v>0.4</v>
      </c>
      <c r="Y88" s="113">
        <v>0.4</v>
      </c>
      <c r="Z88" s="113">
        <v>0.4</v>
      </c>
      <c r="AA88" s="113">
        <v>0.4</v>
      </c>
      <c r="AB88" s="113">
        <v>0.4</v>
      </c>
      <c r="AC88" s="113">
        <v>0.4</v>
      </c>
      <c r="AD88" s="114"/>
    </row>
    <row r="89" spans="1:33" ht="15" customHeight="1">
      <c r="A89" s="202"/>
      <c r="B89" s="216"/>
      <c r="C89" s="170" t="s">
        <v>34</v>
      </c>
      <c r="D89" s="170" t="s">
        <v>46</v>
      </c>
      <c r="E89" s="139">
        <v>56.8</v>
      </c>
      <c r="F89" s="139">
        <v>52.800000000000004</v>
      </c>
      <c r="G89" s="139">
        <v>53.6</v>
      </c>
      <c r="H89" s="139">
        <v>53.6</v>
      </c>
      <c r="I89" s="139">
        <v>59.2</v>
      </c>
      <c r="J89" s="139">
        <v>80</v>
      </c>
      <c r="K89" s="139">
        <v>91.200000000000017</v>
      </c>
      <c r="L89" s="139">
        <v>90.399999999999991</v>
      </c>
      <c r="M89" s="139">
        <v>87.2</v>
      </c>
      <c r="N89" s="139">
        <v>78.400000000000006</v>
      </c>
      <c r="O89" s="139">
        <v>80</v>
      </c>
      <c r="P89" s="139">
        <v>78.400000000000006</v>
      </c>
      <c r="Q89" s="139">
        <v>84.800000000000011</v>
      </c>
      <c r="R89" s="139">
        <v>83.2</v>
      </c>
      <c r="S89" s="139">
        <v>90.399999999999991</v>
      </c>
      <c r="T89" s="139">
        <v>96.8</v>
      </c>
      <c r="U89" s="139">
        <v>106.4</v>
      </c>
      <c r="V89" s="139">
        <v>120</v>
      </c>
      <c r="W89" s="139">
        <v>114.39999999999999</v>
      </c>
      <c r="X89" s="139">
        <v>114.39999999999999</v>
      </c>
      <c r="Y89" s="139">
        <v>91.200000000000017</v>
      </c>
      <c r="Z89" s="139">
        <v>80</v>
      </c>
      <c r="AA89" s="139">
        <v>67.2</v>
      </c>
      <c r="AB89" s="139">
        <v>59.2</v>
      </c>
      <c r="AC89" s="139">
        <v>53.6</v>
      </c>
      <c r="AD89" s="98"/>
      <c r="AE89" s="193" t="s">
        <v>276</v>
      </c>
      <c r="AF89" s="194"/>
      <c r="AG89" s="194"/>
    </row>
    <row r="90" spans="1:33" ht="15" customHeight="1">
      <c r="A90" s="202"/>
      <c r="B90" s="216"/>
      <c r="C90" s="170" t="s">
        <v>36</v>
      </c>
      <c r="D90" s="170" t="s">
        <v>48</v>
      </c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98"/>
      <c r="AE90" s="193"/>
      <c r="AF90" s="194"/>
      <c r="AG90" s="194"/>
    </row>
    <row r="91" spans="1:33" ht="15" customHeight="1">
      <c r="A91" s="202"/>
      <c r="B91" s="216"/>
      <c r="C91" s="170" t="s">
        <v>38</v>
      </c>
      <c r="D91" s="170" t="s">
        <v>39</v>
      </c>
      <c r="E91" s="117">
        <f t="shared" ref="E91:AC91" si="36">SQRT(POWER(E89,2)+POWER(E90,2))/E88/1.73</f>
        <v>82.080924855491318</v>
      </c>
      <c r="F91" s="117">
        <f t="shared" si="36"/>
        <v>76.300578034682076</v>
      </c>
      <c r="G91" s="117">
        <f t="shared" si="36"/>
        <v>77.456647398843927</v>
      </c>
      <c r="H91" s="117">
        <f t="shared" si="36"/>
        <v>77.456647398843927</v>
      </c>
      <c r="I91" s="117">
        <f t="shared" si="36"/>
        <v>85.549132947976886</v>
      </c>
      <c r="J91" s="117">
        <f t="shared" si="36"/>
        <v>115.60693641618498</v>
      </c>
      <c r="K91" s="117">
        <f t="shared" si="36"/>
        <v>131.79190751445088</v>
      </c>
      <c r="L91" s="117">
        <f t="shared" si="36"/>
        <v>130.635838150289</v>
      </c>
      <c r="M91" s="117">
        <f t="shared" si="36"/>
        <v>126.01156069364161</v>
      </c>
      <c r="N91" s="117">
        <f t="shared" si="36"/>
        <v>113.29479768786128</v>
      </c>
      <c r="O91" s="117">
        <f t="shared" si="36"/>
        <v>115.60693641618498</v>
      </c>
      <c r="P91" s="117">
        <f t="shared" si="36"/>
        <v>113.29479768786128</v>
      </c>
      <c r="Q91" s="117">
        <f t="shared" si="36"/>
        <v>122.54335260115609</v>
      </c>
      <c r="R91" s="117">
        <f t="shared" si="36"/>
        <v>120.23121387283237</v>
      </c>
      <c r="S91" s="117">
        <f t="shared" si="36"/>
        <v>130.635838150289</v>
      </c>
      <c r="T91" s="117">
        <f t="shared" si="36"/>
        <v>139.88439306358379</v>
      </c>
      <c r="U91" s="117">
        <f t="shared" si="36"/>
        <v>153.757225433526</v>
      </c>
      <c r="V91" s="117">
        <f t="shared" si="36"/>
        <v>173.41040462427745</v>
      </c>
      <c r="W91" s="117">
        <f t="shared" si="36"/>
        <v>165.31791907514449</v>
      </c>
      <c r="X91" s="117">
        <f t="shared" si="36"/>
        <v>165.31791907514449</v>
      </c>
      <c r="Y91" s="117">
        <f t="shared" si="36"/>
        <v>131.79190751445088</v>
      </c>
      <c r="Z91" s="117">
        <f t="shared" si="36"/>
        <v>115.60693641618498</v>
      </c>
      <c r="AA91" s="117">
        <f t="shared" si="36"/>
        <v>97.109826589595372</v>
      </c>
      <c r="AB91" s="117">
        <f t="shared" si="36"/>
        <v>85.549132947976886</v>
      </c>
      <c r="AC91" s="117">
        <f t="shared" si="36"/>
        <v>77.456647398843927</v>
      </c>
      <c r="AD91" s="98"/>
    </row>
    <row r="92" spans="1:33" ht="15" customHeight="1">
      <c r="A92" s="202"/>
      <c r="B92" s="216"/>
      <c r="C92" s="170" t="s">
        <v>40</v>
      </c>
      <c r="D92" s="170"/>
      <c r="E92" s="118">
        <f t="shared" ref="E92:AC92" si="37">E90/E89</f>
        <v>0</v>
      </c>
      <c r="F92" s="118">
        <f t="shared" si="37"/>
        <v>0</v>
      </c>
      <c r="G92" s="118">
        <f t="shared" si="37"/>
        <v>0</v>
      </c>
      <c r="H92" s="118">
        <f t="shared" si="37"/>
        <v>0</v>
      </c>
      <c r="I92" s="118">
        <f t="shared" si="37"/>
        <v>0</v>
      </c>
      <c r="J92" s="118">
        <f t="shared" si="37"/>
        <v>0</v>
      </c>
      <c r="K92" s="118">
        <f t="shared" si="37"/>
        <v>0</v>
      </c>
      <c r="L92" s="118">
        <f t="shared" si="37"/>
        <v>0</v>
      </c>
      <c r="M92" s="118">
        <f t="shared" si="37"/>
        <v>0</v>
      </c>
      <c r="N92" s="118">
        <f t="shared" si="37"/>
        <v>0</v>
      </c>
      <c r="O92" s="118">
        <f t="shared" si="37"/>
        <v>0</v>
      </c>
      <c r="P92" s="118">
        <f t="shared" si="37"/>
        <v>0</v>
      </c>
      <c r="Q92" s="118">
        <f t="shared" si="37"/>
        <v>0</v>
      </c>
      <c r="R92" s="118">
        <f t="shared" si="37"/>
        <v>0</v>
      </c>
      <c r="S92" s="118">
        <f t="shared" si="37"/>
        <v>0</v>
      </c>
      <c r="T92" s="118">
        <f t="shared" si="37"/>
        <v>0</v>
      </c>
      <c r="U92" s="118">
        <f t="shared" si="37"/>
        <v>0</v>
      </c>
      <c r="V92" s="118">
        <f t="shared" si="37"/>
        <v>0</v>
      </c>
      <c r="W92" s="118">
        <f t="shared" si="37"/>
        <v>0</v>
      </c>
      <c r="X92" s="118">
        <f t="shared" si="37"/>
        <v>0</v>
      </c>
      <c r="Y92" s="118">
        <f t="shared" si="37"/>
        <v>0</v>
      </c>
      <c r="Z92" s="118">
        <f t="shared" si="37"/>
        <v>0</v>
      </c>
      <c r="AA92" s="118">
        <f t="shared" si="37"/>
        <v>0</v>
      </c>
      <c r="AB92" s="118">
        <f t="shared" si="37"/>
        <v>0</v>
      </c>
      <c r="AC92" s="118">
        <f t="shared" si="37"/>
        <v>0</v>
      </c>
      <c r="AD92" s="98"/>
    </row>
    <row r="93" spans="1:33" ht="15" customHeight="1" thickBot="1">
      <c r="A93" s="203"/>
      <c r="B93" s="217"/>
      <c r="C93" s="171" t="s">
        <v>41</v>
      </c>
      <c r="D93" s="171"/>
      <c r="E93" s="119">
        <f t="shared" ref="E93:AC93" si="38">COS(ATAN(E92))</f>
        <v>1</v>
      </c>
      <c r="F93" s="119">
        <f t="shared" si="38"/>
        <v>1</v>
      </c>
      <c r="G93" s="119">
        <f t="shared" si="38"/>
        <v>1</v>
      </c>
      <c r="H93" s="119">
        <f t="shared" si="38"/>
        <v>1</v>
      </c>
      <c r="I93" s="119">
        <f t="shared" si="38"/>
        <v>1</v>
      </c>
      <c r="J93" s="119">
        <f t="shared" si="38"/>
        <v>1</v>
      </c>
      <c r="K93" s="119">
        <f t="shared" si="38"/>
        <v>1</v>
      </c>
      <c r="L93" s="119">
        <f t="shared" si="38"/>
        <v>1</v>
      </c>
      <c r="M93" s="119">
        <f t="shared" si="38"/>
        <v>1</v>
      </c>
      <c r="N93" s="119">
        <f t="shared" si="38"/>
        <v>1</v>
      </c>
      <c r="O93" s="119">
        <f t="shared" si="38"/>
        <v>1</v>
      </c>
      <c r="P93" s="119">
        <f t="shared" si="38"/>
        <v>1</v>
      </c>
      <c r="Q93" s="119">
        <f t="shared" si="38"/>
        <v>1</v>
      </c>
      <c r="R93" s="119">
        <f t="shared" si="38"/>
        <v>1</v>
      </c>
      <c r="S93" s="119">
        <f t="shared" si="38"/>
        <v>1</v>
      </c>
      <c r="T93" s="119">
        <f t="shared" si="38"/>
        <v>1</v>
      </c>
      <c r="U93" s="119">
        <f t="shared" si="38"/>
        <v>1</v>
      </c>
      <c r="V93" s="119">
        <f t="shared" si="38"/>
        <v>1</v>
      </c>
      <c r="W93" s="119">
        <f t="shared" si="38"/>
        <v>1</v>
      </c>
      <c r="X93" s="119">
        <f t="shared" si="38"/>
        <v>1</v>
      </c>
      <c r="Y93" s="119">
        <f t="shared" si="38"/>
        <v>1</v>
      </c>
      <c r="Z93" s="119">
        <f t="shared" si="38"/>
        <v>1</v>
      </c>
      <c r="AA93" s="119">
        <f t="shared" si="38"/>
        <v>1</v>
      </c>
      <c r="AB93" s="119">
        <f t="shared" si="38"/>
        <v>1</v>
      </c>
      <c r="AC93" s="119">
        <f t="shared" si="38"/>
        <v>1</v>
      </c>
      <c r="AD93" s="120"/>
    </row>
    <row r="94" spans="1:33" ht="15" customHeight="1">
      <c r="A94" s="227" t="s">
        <v>195</v>
      </c>
      <c r="B94" s="215" t="s">
        <v>210</v>
      </c>
      <c r="C94" s="143" t="s">
        <v>31</v>
      </c>
      <c r="D94" s="143" t="s">
        <v>32</v>
      </c>
      <c r="E94" s="132">
        <v>0.4</v>
      </c>
      <c r="F94" s="132">
        <v>0.4</v>
      </c>
      <c r="G94" s="132">
        <v>0.4</v>
      </c>
      <c r="H94" s="132">
        <v>0.4</v>
      </c>
      <c r="I94" s="132">
        <v>0.4</v>
      </c>
      <c r="J94" s="132">
        <v>0.4</v>
      </c>
      <c r="K94" s="132">
        <v>0.4</v>
      </c>
      <c r="L94" s="132">
        <v>0.4</v>
      </c>
      <c r="M94" s="132">
        <v>0.4</v>
      </c>
      <c r="N94" s="132">
        <v>0.4</v>
      </c>
      <c r="O94" s="132">
        <v>0.4</v>
      </c>
      <c r="P94" s="132">
        <v>0.4</v>
      </c>
      <c r="Q94" s="132">
        <v>0.4</v>
      </c>
      <c r="R94" s="132">
        <v>0.4</v>
      </c>
      <c r="S94" s="132">
        <v>0.4</v>
      </c>
      <c r="T94" s="132">
        <v>0.4</v>
      </c>
      <c r="U94" s="132">
        <v>0.4</v>
      </c>
      <c r="V94" s="132">
        <v>0.4</v>
      </c>
      <c r="W94" s="132">
        <v>0.4</v>
      </c>
      <c r="X94" s="132">
        <v>0.4</v>
      </c>
      <c r="Y94" s="132">
        <v>0.4</v>
      </c>
      <c r="Z94" s="132">
        <v>0.4</v>
      </c>
      <c r="AA94" s="132">
        <v>0.4</v>
      </c>
      <c r="AB94" s="132">
        <v>0.4</v>
      </c>
      <c r="AC94" s="132">
        <v>0.4</v>
      </c>
      <c r="AD94" s="133"/>
    </row>
    <row r="95" spans="1:33" ht="15" customHeight="1">
      <c r="A95" s="202"/>
      <c r="B95" s="216"/>
      <c r="C95" s="170" t="s">
        <v>34</v>
      </c>
      <c r="D95" s="170" t="s">
        <v>46</v>
      </c>
      <c r="E95" s="139">
        <v>16.8</v>
      </c>
      <c r="F95" s="139">
        <v>16.8</v>
      </c>
      <c r="G95" s="139">
        <v>16.200000000000003</v>
      </c>
      <c r="H95" s="139">
        <v>16.200000000000003</v>
      </c>
      <c r="I95" s="139">
        <v>16.8</v>
      </c>
      <c r="J95" s="139">
        <v>19.2</v>
      </c>
      <c r="K95" s="139">
        <v>21</v>
      </c>
      <c r="L95" s="139">
        <v>24.6</v>
      </c>
      <c r="M95" s="139">
        <v>25.8</v>
      </c>
      <c r="N95" s="139">
        <v>27.599999999999998</v>
      </c>
      <c r="O95" s="139">
        <v>28.799999999999997</v>
      </c>
      <c r="P95" s="139">
        <v>27</v>
      </c>
      <c r="Q95" s="139">
        <v>26.4</v>
      </c>
      <c r="R95" s="139">
        <v>27.6</v>
      </c>
      <c r="S95" s="139">
        <v>28.799999999999997</v>
      </c>
      <c r="T95" s="139">
        <v>33.6</v>
      </c>
      <c r="U95" s="139">
        <v>39.6</v>
      </c>
      <c r="V95" s="139">
        <v>36.6</v>
      </c>
      <c r="W95" s="139">
        <v>37.799999999999997</v>
      </c>
      <c r="X95" s="139">
        <v>31.8</v>
      </c>
      <c r="Y95" s="139">
        <v>27.599999999999998</v>
      </c>
      <c r="Z95" s="139">
        <v>22.8</v>
      </c>
      <c r="AA95" s="139">
        <v>20.400000000000002</v>
      </c>
      <c r="AB95" s="139">
        <v>21.599999999999998</v>
      </c>
      <c r="AC95" s="139">
        <v>20.400000000000002</v>
      </c>
      <c r="AD95" s="98"/>
      <c r="AE95" s="193" t="s">
        <v>276</v>
      </c>
      <c r="AF95" s="194"/>
      <c r="AG95" s="194"/>
    </row>
    <row r="96" spans="1:33" ht="15" customHeight="1">
      <c r="A96" s="202"/>
      <c r="B96" s="216"/>
      <c r="C96" s="170" t="s">
        <v>36</v>
      </c>
      <c r="D96" s="170" t="s">
        <v>48</v>
      </c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98"/>
      <c r="AE96" s="193"/>
      <c r="AF96" s="194"/>
      <c r="AG96" s="194"/>
    </row>
    <row r="97" spans="1:33" ht="15" customHeight="1">
      <c r="A97" s="202"/>
      <c r="B97" s="216"/>
      <c r="C97" s="170" t="s">
        <v>38</v>
      </c>
      <c r="D97" s="170" t="s">
        <v>39</v>
      </c>
      <c r="E97" s="117">
        <f t="shared" ref="E97:AC97" si="39">SQRT(POWER(E95,2)+POWER(E96,2))/E94/1.73</f>
        <v>24.277456647398843</v>
      </c>
      <c r="F97" s="117">
        <f t="shared" si="39"/>
        <v>24.277456647398843</v>
      </c>
      <c r="G97" s="117">
        <f t="shared" si="39"/>
        <v>23.410404624277461</v>
      </c>
      <c r="H97" s="117">
        <f t="shared" si="39"/>
        <v>23.410404624277461</v>
      </c>
      <c r="I97" s="117">
        <f t="shared" si="39"/>
        <v>24.277456647398843</v>
      </c>
      <c r="J97" s="117">
        <f t="shared" si="39"/>
        <v>27.74566473988439</v>
      </c>
      <c r="K97" s="117">
        <f t="shared" si="39"/>
        <v>30.346820809248555</v>
      </c>
      <c r="L97" s="117">
        <f t="shared" si="39"/>
        <v>35.549132947976879</v>
      </c>
      <c r="M97" s="117">
        <f t="shared" si="39"/>
        <v>37.283236994219656</v>
      </c>
      <c r="N97" s="117">
        <f t="shared" si="39"/>
        <v>39.884393063583808</v>
      </c>
      <c r="O97" s="117">
        <f t="shared" si="39"/>
        <v>41.618497109826585</v>
      </c>
      <c r="P97" s="117">
        <f t="shared" si="39"/>
        <v>39.017341040462426</v>
      </c>
      <c r="Q97" s="117">
        <f t="shared" si="39"/>
        <v>38.150289017341031</v>
      </c>
      <c r="R97" s="117">
        <f t="shared" si="39"/>
        <v>39.884393063583815</v>
      </c>
      <c r="S97" s="117">
        <f t="shared" si="39"/>
        <v>41.618497109826585</v>
      </c>
      <c r="T97" s="117">
        <f t="shared" si="39"/>
        <v>48.554913294797686</v>
      </c>
      <c r="U97" s="117">
        <f t="shared" si="39"/>
        <v>57.225433526011564</v>
      </c>
      <c r="V97" s="117">
        <f t="shared" si="39"/>
        <v>52.890173410404621</v>
      </c>
      <c r="W97" s="117">
        <f t="shared" si="39"/>
        <v>54.624277456647391</v>
      </c>
      <c r="X97" s="117">
        <f t="shared" si="39"/>
        <v>45.953757225433527</v>
      </c>
      <c r="Y97" s="117">
        <f t="shared" si="39"/>
        <v>39.884393063583808</v>
      </c>
      <c r="Z97" s="117">
        <f t="shared" si="39"/>
        <v>32.947976878612714</v>
      </c>
      <c r="AA97" s="117">
        <f t="shared" si="39"/>
        <v>29.479768786127167</v>
      </c>
      <c r="AB97" s="117">
        <f t="shared" si="39"/>
        <v>31.213872832369937</v>
      </c>
      <c r="AC97" s="117">
        <f t="shared" si="39"/>
        <v>29.479768786127167</v>
      </c>
      <c r="AD97" s="98"/>
    </row>
    <row r="98" spans="1:33" ht="15" customHeight="1">
      <c r="A98" s="202"/>
      <c r="B98" s="216"/>
      <c r="C98" s="170" t="s">
        <v>40</v>
      </c>
      <c r="D98" s="170"/>
      <c r="E98" s="118">
        <f t="shared" ref="E98:AC98" si="40">E96/E95</f>
        <v>0</v>
      </c>
      <c r="F98" s="118">
        <f t="shared" si="40"/>
        <v>0</v>
      </c>
      <c r="G98" s="118">
        <f t="shared" si="40"/>
        <v>0</v>
      </c>
      <c r="H98" s="118">
        <f t="shared" si="40"/>
        <v>0</v>
      </c>
      <c r="I98" s="118">
        <f t="shared" si="40"/>
        <v>0</v>
      </c>
      <c r="J98" s="118">
        <f t="shared" si="40"/>
        <v>0</v>
      </c>
      <c r="K98" s="118">
        <f t="shared" si="40"/>
        <v>0</v>
      </c>
      <c r="L98" s="118">
        <f t="shared" si="40"/>
        <v>0</v>
      </c>
      <c r="M98" s="118">
        <f t="shared" si="40"/>
        <v>0</v>
      </c>
      <c r="N98" s="118">
        <f t="shared" si="40"/>
        <v>0</v>
      </c>
      <c r="O98" s="118">
        <f t="shared" si="40"/>
        <v>0</v>
      </c>
      <c r="P98" s="118">
        <f t="shared" si="40"/>
        <v>0</v>
      </c>
      <c r="Q98" s="118">
        <f t="shared" si="40"/>
        <v>0</v>
      </c>
      <c r="R98" s="118">
        <f t="shared" si="40"/>
        <v>0</v>
      </c>
      <c r="S98" s="118">
        <f t="shared" si="40"/>
        <v>0</v>
      </c>
      <c r="T98" s="118">
        <f t="shared" si="40"/>
        <v>0</v>
      </c>
      <c r="U98" s="118">
        <f t="shared" si="40"/>
        <v>0</v>
      </c>
      <c r="V98" s="118">
        <f t="shared" si="40"/>
        <v>0</v>
      </c>
      <c r="W98" s="118">
        <f t="shared" si="40"/>
        <v>0</v>
      </c>
      <c r="X98" s="118">
        <f t="shared" si="40"/>
        <v>0</v>
      </c>
      <c r="Y98" s="118">
        <f t="shared" si="40"/>
        <v>0</v>
      </c>
      <c r="Z98" s="118">
        <f t="shared" si="40"/>
        <v>0</v>
      </c>
      <c r="AA98" s="118">
        <f t="shared" si="40"/>
        <v>0</v>
      </c>
      <c r="AB98" s="118">
        <f t="shared" si="40"/>
        <v>0</v>
      </c>
      <c r="AC98" s="118">
        <f t="shared" si="40"/>
        <v>0</v>
      </c>
      <c r="AD98" s="98"/>
    </row>
    <row r="99" spans="1:33" ht="15" customHeight="1" thickBot="1">
      <c r="A99" s="203"/>
      <c r="B99" s="217"/>
      <c r="C99" s="171" t="s">
        <v>41</v>
      </c>
      <c r="D99" s="171"/>
      <c r="E99" s="119">
        <f t="shared" ref="E99:AC99" si="41">COS(ATAN(E98))</f>
        <v>1</v>
      </c>
      <c r="F99" s="119">
        <f t="shared" si="41"/>
        <v>1</v>
      </c>
      <c r="G99" s="119">
        <f t="shared" si="41"/>
        <v>1</v>
      </c>
      <c r="H99" s="119">
        <f t="shared" si="41"/>
        <v>1</v>
      </c>
      <c r="I99" s="119">
        <f t="shared" si="41"/>
        <v>1</v>
      </c>
      <c r="J99" s="119">
        <f t="shared" si="41"/>
        <v>1</v>
      </c>
      <c r="K99" s="119">
        <f t="shared" si="41"/>
        <v>1</v>
      </c>
      <c r="L99" s="119">
        <f t="shared" si="41"/>
        <v>1</v>
      </c>
      <c r="M99" s="119">
        <f t="shared" si="41"/>
        <v>1</v>
      </c>
      <c r="N99" s="119">
        <f t="shared" si="41"/>
        <v>1</v>
      </c>
      <c r="O99" s="119">
        <f t="shared" si="41"/>
        <v>1</v>
      </c>
      <c r="P99" s="119">
        <f t="shared" si="41"/>
        <v>1</v>
      </c>
      <c r="Q99" s="119">
        <f t="shared" si="41"/>
        <v>1</v>
      </c>
      <c r="R99" s="119">
        <f t="shared" si="41"/>
        <v>1</v>
      </c>
      <c r="S99" s="119">
        <f t="shared" si="41"/>
        <v>1</v>
      </c>
      <c r="T99" s="119">
        <f t="shared" si="41"/>
        <v>1</v>
      </c>
      <c r="U99" s="119">
        <f t="shared" si="41"/>
        <v>1</v>
      </c>
      <c r="V99" s="119">
        <f t="shared" si="41"/>
        <v>1</v>
      </c>
      <c r="W99" s="119">
        <f t="shared" si="41"/>
        <v>1</v>
      </c>
      <c r="X99" s="119">
        <f t="shared" si="41"/>
        <v>1</v>
      </c>
      <c r="Y99" s="119">
        <f t="shared" si="41"/>
        <v>1</v>
      </c>
      <c r="Z99" s="119">
        <f t="shared" si="41"/>
        <v>1</v>
      </c>
      <c r="AA99" s="119">
        <f t="shared" si="41"/>
        <v>1</v>
      </c>
      <c r="AB99" s="119">
        <f t="shared" si="41"/>
        <v>1</v>
      </c>
      <c r="AC99" s="119">
        <f t="shared" si="41"/>
        <v>1</v>
      </c>
      <c r="AD99" s="120"/>
    </row>
    <row r="100" spans="1:33" ht="15" customHeight="1">
      <c r="A100" s="201" t="s">
        <v>194</v>
      </c>
      <c r="B100" s="215" t="s">
        <v>211</v>
      </c>
      <c r="C100" s="169" t="s">
        <v>31</v>
      </c>
      <c r="D100" s="169" t="s">
        <v>32</v>
      </c>
      <c r="E100" s="113">
        <v>0.4</v>
      </c>
      <c r="F100" s="113">
        <v>0.4</v>
      </c>
      <c r="G100" s="113">
        <v>0.4</v>
      </c>
      <c r="H100" s="113">
        <v>0.4</v>
      </c>
      <c r="I100" s="113">
        <v>0.4</v>
      </c>
      <c r="J100" s="113">
        <v>0.4</v>
      </c>
      <c r="K100" s="113">
        <v>0.4</v>
      </c>
      <c r="L100" s="113">
        <v>0.4</v>
      </c>
      <c r="M100" s="113">
        <v>0.4</v>
      </c>
      <c r="N100" s="113">
        <v>0.4</v>
      </c>
      <c r="O100" s="113">
        <v>0.4</v>
      </c>
      <c r="P100" s="113">
        <v>0.4</v>
      </c>
      <c r="Q100" s="113">
        <v>0.4</v>
      </c>
      <c r="R100" s="113">
        <v>0.4</v>
      </c>
      <c r="S100" s="113">
        <v>0.4</v>
      </c>
      <c r="T100" s="113">
        <v>0.4</v>
      </c>
      <c r="U100" s="113">
        <v>0.4</v>
      </c>
      <c r="V100" s="113">
        <v>0.4</v>
      </c>
      <c r="W100" s="113">
        <v>0.4</v>
      </c>
      <c r="X100" s="113">
        <v>0.4</v>
      </c>
      <c r="Y100" s="113">
        <v>0.4</v>
      </c>
      <c r="Z100" s="113">
        <v>0.4</v>
      </c>
      <c r="AA100" s="113">
        <v>0.4</v>
      </c>
      <c r="AB100" s="113">
        <v>0.4</v>
      </c>
      <c r="AC100" s="113">
        <v>0.4</v>
      </c>
      <c r="AD100" s="114"/>
    </row>
    <row r="101" spans="1:33" ht="15" customHeight="1">
      <c r="A101" s="202"/>
      <c r="B101" s="216"/>
      <c r="C101" s="170" t="s">
        <v>34</v>
      </c>
      <c r="D101" s="170" t="s">
        <v>46</v>
      </c>
      <c r="E101" s="139">
        <v>25.6</v>
      </c>
      <c r="F101" s="139">
        <v>24.8</v>
      </c>
      <c r="G101" s="139">
        <v>26.400000000000002</v>
      </c>
      <c r="H101" s="139">
        <v>27.199999999999996</v>
      </c>
      <c r="I101" s="139">
        <v>37.599999999999994</v>
      </c>
      <c r="J101" s="139">
        <v>41.6</v>
      </c>
      <c r="K101" s="139">
        <v>44.800000000000004</v>
      </c>
      <c r="L101" s="139">
        <v>34.400000000000006</v>
      </c>
      <c r="M101" s="139">
        <v>29.6</v>
      </c>
      <c r="N101" s="139">
        <v>30.4</v>
      </c>
      <c r="O101" s="139">
        <v>30.4</v>
      </c>
      <c r="P101" s="139">
        <v>30.4</v>
      </c>
      <c r="Q101" s="139">
        <v>32.800000000000004</v>
      </c>
      <c r="R101" s="139">
        <v>28.799999999999997</v>
      </c>
      <c r="S101" s="139">
        <v>34.4</v>
      </c>
      <c r="T101" s="139">
        <v>39.200000000000003</v>
      </c>
      <c r="U101" s="139">
        <v>40.799999999999997</v>
      </c>
      <c r="V101" s="139">
        <v>36</v>
      </c>
      <c r="W101" s="139">
        <v>36.799999999999997</v>
      </c>
      <c r="X101" s="139">
        <v>38.4</v>
      </c>
      <c r="Y101" s="139">
        <v>35.200000000000003</v>
      </c>
      <c r="Z101" s="139">
        <v>29.6</v>
      </c>
      <c r="AA101" s="139">
        <v>26.400000000000002</v>
      </c>
      <c r="AB101" s="139">
        <v>24.000000000000004</v>
      </c>
      <c r="AC101" s="139">
        <v>24.000000000000004</v>
      </c>
      <c r="AD101" s="98"/>
      <c r="AE101" s="193" t="s">
        <v>276</v>
      </c>
      <c r="AF101" s="194"/>
      <c r="AG101" s="194"/>
    </row>
    <row r="102" spans="1:33" ht="15" customHeight="1">
      <c r="A102" s="202"/>
      <c r="B102" s="216"/>
      <c r="C102" s="170" t="s">
        <v>36</v>
      </c>
      <c r="D102" s="170" t="s">
        <v>48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98"/>
      <c r="AE102" s="193"/>
      <c r="AF102" s="194"/>
      <c r="AG102" s="194"/>
    </row>
    <row r="103" spans="1:33" ht="15" customHeight="1">
      <c r="A103" s="202"/>
      <c r="B103" s="216"/>
      <c r="C103" s="170" t="s">
        <v>38</v>
      </c>
      <c r="D103" s="170" t="s">
        <v>39</v>
      </c>
      <c r="E103" s="117">
        <f>SQRT(POWER(E101,2)+POWER(E102,2))/E100/1.73</f>
        <v>36.994219653179194</v>
      </c>
      <c r="F103" s="117">
        <f t="shared" ref="F103:AC103" si="42">SQRT(POWER(F101,2)+POWER(F102,2))/F100/1.73</f>
        <v>35.838150289017342</v>
      </c>
      <c r="G103" s="117">
        <f t="shared" si="42"/>
        <v>38.150289017341038</v>
      </c>
      <c r="H103" s="117">
        <f t="shared" si="42"/>
        <v>39.306358381502882</v>
      </c>
      <c r="I103" s="117">
        <f t="shared" si="42"/>
        <v>54.335260115606928</v>
      </c>
      <c r="J103" s="117">
        <f t="shared" si="42"/>
        <v>60.115606936416185</v>
      </c>
      <c r="K103" s="117">
        <f t="shared" si="42"/>
        <v>64.739884393063591</v>
      </c>
      <c r="L103" s="117">
        <f t="shared" si="42"/>
        <v>49.710982658959544</v>
      </c>
      <c r="M103" s="117">
        <f t="shared" si="42"/>
        <v>42.774566473988443</v>
      </c>
      <c r="N103" s="117">
        <f t="shared" si="42"/>
        <v>43.93063583815028</v>
      </c>
      <c r="O103" s="117">
        <f t="shared" si="42"/>
        <v>43.93063583815028</v>
      </c>
      <c r="P103" s="117">
        <f t="shared" si="42"/>
        <v>43.93063583815028</v>
      </c>
      <c r="Q103" s="117">
        <f t="shared" si="42"/>
        <v>47.398843930635842</v>
      </c>
      <c r="R103" s="117">
        <f t="shared" si="42"/>
        <v>41.618497109826585</v>
      </c>
      <c r="S103" s="117">
        <f t="shared" si="42"/>
        <v>49.71098265895953</v>
      </c>
      <c r="T103" s="117">
        <f t="shared" si="42"/>
        <v>56.647398843930638</v>
      </c>
      <c r="U103" s="117">
        <f t="shared" si="42"/>
        <v>58.959537572254327</v>
      </c>
      <c r="V103" s="117">
        <f t="shared" si="42"/>
        <v>52.02312138728324</v>
      </c>
      <c r="W103" s="117">
        <f t="shared" si="42"/>
        <v>53.179190751445077</v>
      </c>
      <c r="X103" s="117">
        <f t="shared" si="42"/>
        <v>55.49132947976878</v>
      </c>
      <c r="Y103" s="117">
        <f t="shared" si="42"/>
        <v>50.867052023121389</v>
      </c>
      <c r="Z103" s="117">
        <f t="shared" si="42"/>
        <v>42.774566473988443</v>
      </c>
      <c r="AA103" s="117">
        <f t="shared" si="42"/>
        <v>38.150289017341038</v>
      </c>
      <c r="AB103" s="117">
        <f t="shared" si="42"/>
        <v>34.682080924855498</v>
      </c>
      <c r="AC103" s="117">
        <f t="shared" si="42"/>
        <v>34.682080924855498</v>
      </c>
      <c r="AD103" s="98"/>
      <c r="AE103" s="62"/>
      <c r="AF103" s="62"/>
    </row>
    <row r="104" spans="1:33" ht="15" customHeight="1">
      <c r="A104" s="202"/>
      <c r="B104" s="216"/>
      <c r="C104" s="170" t="s">
        <v>40</v>
      </c>
      <c r="D104" s="170"/>
      <c r="E104" s="118">
        <f t="shared" ref="E104:AC104" si="43">E102/E101</f>
        <v>0</v>
      </c>
      <c r="F104" s="118">
        <f t="shared" si="43"/>
        <v>0</v>
      </c>
      <c r="G104" s="118">
        <f t="shared" si="43"/>
        <v>0</v>
      </c>
      <c r="H104" s="118">
        <f t="shared" si="43"/>
        <v>0</v>
      </c>
      <c r="I104" s="118">
        <f t="shared" si="43"/>
        <v>0</v>
      </c>
      <c r="J104" s="118">
        <f t="shared" si="43"/>
        <v>0</v>
      </c>
      <c r="K104" s="118">
        <f t="shared" si="43"/>
        <v>0</v>
      </c>
      <c r="L104" s="118">
        <f t="shared" si="43"/>
        <v>0</v>
      </c>
      <c r="M104" s="118">
        <f t="shared" si="43"/>
        <v>0</v>
      </c>
      <c r="N104" s="118">
        <f t="shared" si="43"/>
        <v>0</v>
      </c>
      <c r="O104" s="118">
        <f t="shared" si="43"/>
        <v>0</v>
      </c>
      <c r="P104" s="118">
        <f t="shared" si="43"/>
        <v>0</v>
      </c>
      <c r="Q104" s="118">
        <f t="shared" si="43"/>
        <v>0</v>
      </c>
      <c r="R104" s="118">
        <f t="shared" si="43"/>
        <v>0</v>
      </c>
      <c r="S104" s="118">
        <f t="shared" si="43"/>
        <v>0</v>
      </c>
      <c r="T104" s="118">
        <f t="shared" si="43"/>
        <v>0</v>
      </c>
      <c r="U104" s="118">
        <f t="shared" si="43"/>
        <v>0</v>
      </c>
      <c r="V104" s="118">
        <f t="shared" si="43"/>
        <v>0</v>
      </c>
      <c r="W104" s="118">
        <f t="shared" si="43"/>
        <v>0</v>
      </c>
      <c r="X104" s="118">
        <f t="shared" si="43"/>
        <v>0</v>
      </c>
      <c r="Y104" s="118">
        <f t="shared" si="43"/>
        <v>0</v>
      </c>
      <c r="Z104" s="118">
        <f t="shared" si="43"/>
        <v>0</v>
      </c>
      <c r="AA104" s="118">
        <f t="shared" si="43"/>
        <v>0</v>
      </c>
      <c r="AB104" s="118">
        <f t="shared" si="43"/>
        <v>0</v>
      </c>
      <c r="AC104" s="118">
        <f t="shared" si="43"/>
        <v>0</v>
      </c>
      <c r="AD104" s="98"/>
      <c r="AE104" s="62"/>
      <c r="AF104" s="62"/>
    </row>
    <row r="105" spans="1:33" ht="15" customHeight="1" thickBot="1">
      <c r="A105" s="203"/>
      <c r="B105" s="217"/>
      <c r="C105" s="171" t="s">
        <v>41</v>
      </c>
      <c r="D105" s="171"/>
      <c r="E105" s="119">
        <f t="shared" ref="E105:AC105" si="44">COS(ATAN(E104))</f>
        <v>1</v>
      </c>
      <c r="F105" s="119">
        <f t="shared" si="44"/>
        <v>1</v>
      </c>
      <c r="G105" s="119">
        <f t="shared" si="44"/>
        <v>1</v>
      </c>
      <c r="H105" s="119">
        <f t="shared" si="44"/>
        <v>1</v>
      </c>
      <c r="I105" s="119">
        <f t="shared" si="44"/>
        <v>1</v>
      </c>
      <c r="J105" s="119">
        <f t="shared" si="44"/>
        <v>1</v>
      </c>
      <c r="K105" s="119">
        <f t="shared" si="44"/>
        <v>1</v>
      </c>
      <c r="L105" s="119">
        <f t="shared" si="44"/>
        <v>1</v>
      </c>
      <c r="M105" s="119">
        <f t="shared" si="44"/>
        <v>1</v>
      </c>
      <c r="N105" s="119">
        <f t="shared" si="44"/>
        <v>1</v>
      </c>
      <c r="O105" s="119">
        <f t="shared" si="44"/>
        <v>1</v>
      </c>
      <c r="P105" s="119">
        <f t="shared" si="44"/>
        <v>1</v>
      </c>
      <c r="Q105" s="119">
        <f t="shared" si="44"/>
        <v>1</v>
      </c>
      <c r="R105" s="119">
        <f t="shared" si="44"/>
        <v>1</v>
      </c>
      <c r="S105" s="119">
        <f t="shared" si="44"/>
        <v>1</v>
      </c>
      <c r="T105" s="119">
        <f t="shared" si="44"/>
        <v>1</v>
      </c>
      <c r="U105" s="119">
        <f t="shared" si="44"/>
        <v>1</v>
      </c>
      <c r="V105" s="119">
        <f t="shared" si="44"/>
        <v>1</v>
      </c>
      <c r="W105" s="119">
        <f t="shared" si="44"/>
        <v>1</v>
      </c>
      <c r="X105" s="119">
        <f t="shared" si="44"/>
        <v>1</v>
      </c>
      <c r="Y105" s="119">
        <f t="shared" si="44"/>
        <v>1</v>
      </c>
      <c r="Z105" s="119">
        <f t="shared" si="44"/>
        <v>1</v>
      </c>
      <c r="AA105" s="119">
        <f t="shared" si="44"/>
        <v>1</v>
      </c>
      <c r="AB105" s="119">
        <f t="shared" si="44"/>
        <v>1</v>
      </c>
      <c r="AC105" s="119">
        <f t="shared" si="44"/>
        <v>1</v>
      </c>
      <c r="AD105" s="120"/>
      <c r="AE105" s="62"/>
      <c r="AF105" s="62"/>
    </row>
    <row r="106" spans="1:33" ht="15" customHeight="1">
      <c r="A106" s="224" t="s">
        <v>193</v>
      </c>
      <c r="B106" s="215" t="s">
        <v>212</v>
      </c>
      <c r="C106" s="169" t="s">
        <v>31</v>
      </c>
      <c r="D106" s="169" t="s">
        <v>32</v>
      </c>
      <c r="E106" s="113">
        <v>0.4</v>
      </c>
      <c r="F106" s="113">
        <v>0.4</v>
      </c>
      <c r="G106" s="113">
        <v>0.4</v>
      </c>
      <c r="H106" s="113">
        <v>0.4</v>
      </c>
      <c r="I106" s="113">
        <v>0.4</v>
      </c>
      <c r="J106" s="113">
        <v>0.4</v>
      </c>
      <c r="K106" s="113">
        <v>0.4</v>
      </c>
      <c r="L106" s="113">
        <v>0.4</v>
      </c>
      <c r="M106" s="113">
        <v>0.4</v>
      </c>
      <c r="N106" s="113">
        <v>0.4</v>
      </c>
      <c r="O106" s="113">
        <v>0.4</v>
      </c>
      <c r="P106" s="113">
        <v>0.4</v>
      </c>
      <c r="Q106" s="113">
        <v>0.4</v>
      </c>
      <c r="R106" s="113">
        <v>0.4</v>
      </c>
      <c r="S106" s="113">
        <v>0.4</v>
      </c>
      <c r="T106" s="113">
        <v>0.4</v>
      </c>
      <c r="U106" s="113">
        <v>0.4</v>
      </c>
      <c r="V106" s="113">
        <v>0.4</v>
      </c>
      <c r="W106" s="113">
        <v>0.4</v>
      </c>
      <c r="X106" s="113">
        <v>0.4</v>
      </c>
      <c r="Y106" s="113">
        <v>0.4</v>
      </c>
      <c r="Z106" s="113">
        <v>0.4</v>
      </c>
      <c r="AA106" s="113">
        <v>0.4</v>
      </c>
      <c r="AB106" s="113">
        <v>0.4</v>
      </c>
      <c r="AC106" s="113">
        <v>0.4</v>
      </c>
      <c r="AD106" s="114"/>
      <c r="AE106" s="62"/>
      <c r="AF106" s="62"/>
    </row>
    <row r="107" spans="1:33" ht="15" customHeight="1">
      <c r="A107" s="225"/>
      <c r="B107" s="216"/>
      <c r="C107" s="170" t="s">
        <v>34</v>
      </c>
      <c r="D107" s="170" t="s">
        <v>46</v>
      </c>
      <c r="E107" s="139">
        <v>14.399999999999999</v>
      </c>
      <c r="F107" s="139">
        <v>14.399999999999999</v>
      </c>
      <c r="G107" s="139">
        <v>13.799999999999999</v>
      </c>
      <c r="H107" s="139">
        <v>13.799999999999999</v>
      </c>
      <c r="I107" s="139">
        <v>15.600000000000001</v>
      </c>
      <c r="J107" s="139">
        <v>19.2</v>
      </c>
      <c r="K107" s="139">
        <v>19.8</v>
      </c>
      <c r="L107" s="139">
        <v>20.400000000000002</v>
      </c>
      <c r="M107" s="139">
        <v>22.2</v>
      </c>
      <c r="N107" s="139">
        <v>19.8</v>
      </c>
      <c r="O107" s="139">
        <v>21</v>
      </c>
      <c r="P107" s="139">
        <v>19.8</v>
      </c>
      <c r="Q107" s="139">
        <v>22.2</v>
      </c>
      <c r="R107" s="139">
        <v>22.8</v>
      </c>
      <c r="S107" s="139">
        <v>22.2</v>
      </c>
      <c r="T107" s="139">
        <v>22.2</v>
      </c>
      <c r="U107" s="139">
        <v>28.799999999999997</v>
      </c>
      <c r="V107" s="139">
        <v>30</v>
      </c>
      <c r="W107" s="139">
        <v>25.800000000000004</v>
      </c>
      <c r="X107" s="139">
        <v>27.6</v>
      </c>
      <c r="Y107" s="139">
        <v>21.599999999999998</v>
      </c>
      <c r="Z107" s="139">
        <v>18.600000000000001</v>
      </c>
      <c r="AA107" s="139">
        <v>18.600000000000001</v>
      </c>
      <c r="AB107" s="139">
        <v>17.400000000000002</v>
      </c>
      <c r="AC107" s="139"/>
      <c r="AD107" s="98"/>
      <c r="AE107" s="193" t="s">
        <v>276</v>
      </c>
      <c r="AF107" s="194"/>
      <c r="AG107" s="194"/>
    </row>
    <row r="108" spans="1:33" ht="15" customHeight="1">
      <c r="A108" s="225"/>
      <c r="B108" s="216"/>
      <c r="C108" s="170" t="s">
        <v>36</v>
      </c>
      <c r="D108" s="170" t="s">
        <v>48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98"/>
      <c r="AE108" s="193"/>
      <c r="AF108" s="194"/>
      <c r="AG108" s="194"/>
    </row>
    <row r="109" spans="1:33" ht="15" customHeight="1">
      <c r="A109" s="225"/>
      <c r="B109" s="216"/>
      <c r="C109" s="170" t="s">
        <v>38</v>
      </c>
      <c r="D109" s="170" t="s">
        <v>39</v>
      </c>
      <c r="E109" s="117">
        <f t="shared" ref="E109:AC109" si="45">SQRT(POWER(E107,2)+POWER(E108,2))/E106/1.73</f>
        <v>20.809248554913292</v>
      </c>
      <c r="F109" s="117">
        <f t="shared" si="45"/>
        <v>20.809248554913292</v>
      </c>
      <c r="G109" s="117">
        <f t="shared" si="45"/>
        <v>19.942196531791904</v>
      </c>
      <c r="H109" s="117">
        <f t="shared" si="45"/>
        <v>19.942196531791904</v>
      </c>
      <c r="I109" s="117">
        <f t="shared" si="45"/>
        <v>22.543352601156069</v>
      </c>
      <c r="J109" s="117">
        <f t="shared" si="45"/>
        <v>27.74566473988439</v>
      </c>
      <c r="K109" s="117">
        <f t="shared" si="45"/>
        <v>28.612716763005782</v>
      </c>
      <c r="L109" s="117">
        <f t="shared" si="45"/>
        <v>29.479768786127167</v>
      </c>
      <c r="M109" s="117">
        <f t="shared" si="45"/>
        <v>32.080924855491325</v>
      </c>
      <c r="N109" s="117">
        <f t="shared" si="45"/>
        <v>28.612716763005782</v>
      </c>
      <c r="O109" s="117">
        <f t="shared" si="45"/>
        <v>30.346820809248555</v>
      </c>
      <c r="P109" s="117">
        <f t="shared" si="45"/>
        <v>28.612716763005782</v>
      </c>
      <c r="Q109" s="117">
        <f t="shared" si="45"/>
        <v>32.080924855491325</v>
      </c>
      <c r="R109" s="117">
        <f t="shared" si="45"/>
        <v>32.947976878612714</v>
      </c>
      <c r="S109" s="117">
        <f t="shared" si="45"/>
        <v>32.080924855491325</v>
      </c>
      <c r="T109" s="117">
        <f t="shared" si="45"/>
        <v>32.080924855491325</v>
      </c>
      <c r="U109" s="117">
        <f t="shared" si="45"/>
        <v>41.618497109826585</v>
      </c>
      <c r="V109" s="117">
        <f t="shared" si="45"/>
        <v>43.352601156069362</v>
      </c>
      <c r="W109" s="117">
        <f t="shared" si="45"/>
        <v>37.283236994219656</v>
      </c>
      <c r="X109" s="117">
        <f t="shared" si="45"/>
        <v>39.884393063583815</v>
      </c>
      <c r="Y109" s="117">
        <f t="shared" si="45"/>
        <v>31.213872832369937</v>
      </c>
      <c r="Z109" s="117">
        <f t="shared" si="45"/>
        <v>26.878612716763005</v>
      </c>
      <c r="AA109" s="117">
        <f t="shared" si="45"/>
        <v>26.878612716763005</v>
      </c>
      <c r="AB109" s="117">
        <f t="shared" si="45"/>
        <v>25.144508670520231</v>
      </c>
      <c r="AC109" s="117">
        <f t="shared" si="45"/>
        <v>0</v>
      </c>
      <c r="AD109" s="98"/>
      <c r="AE109" s="62"/>
      <c r="AF109" s="62"/>
    </row>
    <row r="110" spans="1:33" ht="15" customHeight="1">
      <c r="A110" s="225"/>
      <c r="B110" s="216"/>
      <c r="C110" s="170" t="s">
        <v>40</v>
      </c>
      <c r="D110" s="170"/>
      <c r="E110" s="118">
        <f t="shared" ref="E110:AC110" si="46">E108/E107</f>
        <v>0</v>
      </c>
      <c r="F110" s="118">
        <f t="shared" si="46"/>
        <v>0</v>
      </c>
      <c r="G110" s="118">
        <f t="shared" si="46"/>
        <v>0</v>
      </c>
      <c r="H110" s="118">
        <f t="shared" si="46"/>
        <v>0</v>
      </c>
      <c r="I110" s="118">
        <f t="shared" si="46"/>
        <v>0</v>
      </c>
      <c r="J110" s="118">
        <f t="shared" si="46"/>
        <v>0</v>
      </c>
      <c r="K110" s="118">
        <f t="shared" si="46"/>
        <v>0</v>
      </c>
      <c r="L110" s="118">
        <f t="shared" si="46"/>
        <v>0</v>
      </c>
      <c r="M110" s="118">
        <f t="shared" si="46"/>
        <v>0</v>
      </c>
      <c r="N110" s="118">
        <f t="shared" si="46"/>
        <v>0</v>
      </c>
      <c r="O110" s="118">
        <f t="shared" si="46"/>
        <v>0</v>
      </c>
      <c r="P110" s="118">
        <f t="shared" si="46"/>
        <v>0</v>
      </c>
      <c r="Q110" s="118">
        <f t="shared" si="46"/>
        <v>0</v>
      </c>
      <c r="R110" s="118">
        <f t="shared" si="46"/>
        <v>0</v>
      </c>
      <c r="S110" s="118">
        <f t="shared" si="46"/>
        <v>0</v>
      </c>
      <c r="T110" s="118">
        <f t="shared" si="46"/>
        <v>0</v>
      </c>
      <c r="U110" s="118">
        <f t="shared" si="46"/>
        <v>0</v>
      </c>
      <c r="V110" s="118">
        <f t="shared" si="46"/>
        <v>0</v>
      </c>
      <c r="W110" s="118">
        <f t="shared" si="46"/>
        <v>0</v>
      </c>
      <c r="X110" s="118">
        <f t="shared" si="46"/>
        <v>0</v>
      </c>
      <c r="Y110" s="118">
        <f t="shared" si="46"/>
        <v>0</v>
      </c>
      <c r="Z110" s="118">
        <f t="shared" si="46"/>
        <v>0</v>
      </c>
      <c r="AA110" s="118">
        <f t="shared" si="46"/>
        <v>0</v>
      </c>
      <c r="AB110" s="118">
        <f t="shared" si="46"/>
        <v>0</v>
      </c>
      <c r="AC110" s="118" t="e">
        <f t="shared" si="46"/>
        <v>#DIV/0!</v>
      </c>
      <c r="AD110" s="98"/>
      <c r="AE110" s="62"/>
      <c r="AF110" s="62"/>
    </row>
    <row r="111" spans="1:33" ht="15" customHeight="1" thickBot="1">
      <c r="A111" s="226"/>
      <c r="B111" s="217"/>
      <c r="C111" s="171" t="s">
        <v>41</v>
      </c>
      <c r="D111" s="171"/>
      <c r="E111" s="119">
        <f>COS(ATAN(E110))</f>
        <v>1</v>
      </c>
      <c r="F111" s="119">
        <f t="shared" ref="F111:AC111" si="47">COS(ATAN(F110))</f>
        <v>1</v>
      </c>
      <c r="G111" s="119">
        <f t="shared" si="47"/>
        <v>1</v>
      </c>
      <c r="H111" s="119">
        <f t="shared" si="47"/>
        <v>1</v>
      </c>
      <c r="I111" s="119">
        <f t="shared" si="47"/>
        <v>1</v>
      </c>
      <c r="J111" s="119">
        <f t="shared" si="47"/>
        <v>1</v>
      </c>
      <c r="K111" s="119">
        <f t="shared" si="47"/>
        <v>1</v>
      </c>
      <c r="L111" s="119">
        <f t="shared" si="47"/>
        <v>1</v>
      </c>
      <c r="M111" s="119">
        <f t="shared" si="47"/>
        <v>1</v>
      </c>
      <c r="N111" s="119">
        <f t="shared" si="47"/>
        <v>1</v>
      </c>
      <c r="O111" s="119">
        <f t="shared" si="47"/>
        <v>1</v>
      </c>
      <c r="P111" s="119">
        <f t="shared" si="47"/>
        <v>1</v>
      </c>
      <c r="Q111" s="119">
        <f t="shared" si="47"/>
        <v>1</v>
      </c>
      <c r="R111" s="119">
        <f t="shared" si="47"/>
        <v>1</v>
      </c>
      <c r="S111" s="119">
        <f t="shared" si="47"/>
        <v>1</v>
      </c>
      <c r="T111" s="119">
        <f t="shared" si="47"/>
        <v>1</v>
      </c>
      <c r="U111" s="119">
        <f t="shared" si="47"/>
        <v>1</v>
      </c>
      <c r="V111" s="119">
        <f t="shared" si="47"/>
        <v>1</v>
      </c>
      <c r="W111" s="119">
        <f t="shared" si="47"/>
        <v>1</v>
      </c>
      <c r="X111" s="119">
        <f t="shared" si="47"/>
        <v>1</v>
      </c>
      <c r="Y111" s="119">
        <f t="shared" si="47"/>
        <v>1</v>
      </c>
      <c r="Z111" s="119">
        <f t="shared" si="47"/>
        <v>1</v>
      </c>
      <c r="AA111" s="119">
        <f t="shared" si="47"/>
        <v>1</v>
      </c>
      <c r="AB111" s="119">
        <f t="shared" si="47"/>
        <v>1</v>
      </c>
      <c r="AC111" s="119" t="e">
        <f t="shared" si="47"/>
        <v>#DIV/0!</v>
      </c>
      <c r="AD111" s="120"/>
      <c r="AE111" s="62"/>
      <c r="AF111" s="62"/>
    </row>
    <row r="112" spans="1:33" ht="15" customHeight="1">
      <c r="A112" s="201" t="s">
        <v>192</v>
      </c>
      <c r="B112" s="215" t="s">
        <v>213</v>
      </c>
      <c r="C112" s="169" t="s">
        <v>31</v>
      </c>
      <c r="D112" s="169" t="s">
        <v>32</v>
      </c>
      <c r="E112" s="113">
        <v>0.4</v>
      </c>
      <c r="F112" s="113">
        <v>0.4</v>
      </c>
      <c r="G112" s="113">
        <v>0.4</v>
      </c>
      <c r="H112" s="113">
        <v>0.4</v>
      </c>
      <c r="I112" s="113">
        <v>0.4</v>
      </c>
      <c r="J112" s="113">
        <v>0.4</v>
      </c>
      <c r="K112" s="113">
        <v>0.4</v>
      </c>
      <c r="L112" s="113">
        <v>0.4</v>
      </c>
      <c r="M112" s="113">
        <v>0.4</v>
      </c>
      <c r="N112" s="113">
        <v>0.4</v>
      </c>
      <c r="O112" s="113">
        <v>0.4</v>
      </c>
      <c r="P112" s="113">
        <v>0.4</v>
      </c>
      <c r="Q112" s="113">
        <v>0.4</v>
      </c>
      <c r="R112" s="113">
        <v>0.4</v>
      </c>
      <c r="S112" s="113">
        <v>0.4</v>
      </c>
      <c r="T112" s="113">
        <v>0.4</v>
      </c>
      <c r="U112" s="113">
        <v>0.4</v>
      </c>
      <c r="V112" s="113">
        <v>0.4</v>
      </c>
      <c r="W112" s="113">
        <v>0.4</v>
      </c>
      <c r="X112" s="113">
        <v>0.4</v>
      </c>
      <c r="Y112" s="113">
        <v>0.4</v>
      </c>
      <c r="Z112" s="113">
        <v>0.4</v>
      </c>
      <c r="AA112" s="113">
        <v>0.4</v>
      </c>
      <c r="AB112" s="113">
        <v>0.4</v>
      </c>
      <c r="AC112" s="113">
        <v>0.4</v>
      </c>
      <c r="AD112" s="114"/>
      <c r="AE112" s="62"/>
      <c r="AF112" s="62"/>
    </row>
    <row r="113" spans="1:33" ht="15" customHeight="1">
      <c r="A113" s="202"/>
      <c r="B113" s="216"/>
      <c r="C113" s="170" t="s">
        <v>34</v>
      </c>
      <c r="D113" s="170" t="s">
        <v>46</v>
      </c>
      <c r="E113" s="139">
        <v>28.000000000000004</v>
      </c>
      <c r="F113" s="139">
        <v>22</v>
      </c>
      <c r="G113" s="139">
        <v>24</v>
      </c>
      <c r="H113" s="139">
        <v>30</v>
      </c>
      <c r="I113" s="139">
        <v>30.000000000000004</v>
      </c>
      <c r="J113" s="139">
        <v>34</v>
      </c>
      <c r="K113" s="139">
        <v>50</v>
      </c>
      <c r="L113" s="139">
        <v>42</v>
      </c>
      <c r="M113" s="139">
        <v>40</v>
      </c>
      <c r="N113" s="139">
        <v>39</v>
      </c>
      <c r="O113" s="139">
        <v>34</v>
      </c>
      <c r="P113" s="139">
        <v>43.000000000000007</v>
      </c>
      <c r="Q113" s="139">
        <v>43</v>
      </c>
      <c r="R113" s="139">
        <v>38</v>
      </c>
      <c r="S113" s="139">
        <v>46</v>
      </c>
      <c r="T113" s="139">
        <v>44</v>
      </c>
      <c r="U113" s="139">
        <v>55.000000000000007</v>
      </c>
      <c r="V113" s="139">
        <v>61</v>
      </c>
      <c r="W113" s="139">
        <v>66</v>
      </c>
      <c r="X113" s="139">
        <v>63</v>
      </c>
      <c r="Y113" s="139">
        <v>49</v>
      </c>
      <c r="Z113" s="139">
        <v>43.000000000000007</v>
      </c>
      <c r="AA113" s="139">
        <v>32</v>
      </c>
      <c r="AB113" s="139">
        <v>27</v>
      </c>
      <c r="AC113" s="139">
        <v>28.000000000000004</v>
      </c>
      <c r="AD113" s="98"/>
      <c r="AE113" s="193" t="s">
        <v>276</v>
      </c>
      <c r="AF113" s="194"/>
      <c r="AG113" s="194"/>
    </row>
    <row r="114" spans="1:33" ht="15" customHeight="1">
      <c r="A114" s="202"/>
      <c r="B114" s="216"/>
      <c r="C114" s="170" t="s">
        <v>36</v>
      </c>
      <c r="D114" s="170" t="s">
        <v>48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98"/>
      <c r="AE114" s="193"/>
      <c r="AF114" s="194"/>
      <c r="AG114" s="194"/>
    </row>
    <row r="115" spans="1:33" ht="15" customHeight="1">
      <c r="A115" s="202"/>
      <c r="B115" s="216"/>
      <c r="C115" s="170" t="s">
        <v>38</v>
      </c>
      <c r="D115" s="170" t="s">
        <v>39</v>
      </c>
      <c r="E115" s="117">
        <f>SQRT(POWER(E113,2)+POWER(E114,2))/E112/1.73</f>
        <v>40.462427745664741</v>
      </c>
      <c r="F115" s="117">
        <f t="shared" ref="F115:AC115" si="48">SQRT(POWER(F113,2)+POWER(F114,2))/F112/1.73</f>
        <v>31.791907514450866</v>
      </c>
      <c r="G115" s="117">
        <f t="shared" si="48"/>
        <v>34.682080924855491</v>
      </c>
      <c r="H115" s="117">
        <f t="shared" si="48"/>
        <v>43.352601156069362</v>
      </c>
      <c r="I115" s="117">
        <f t="shared" si="48"/>
        <v>43.352601156069362</v>
      </c>
      <c r="J115" s="117">
        <f t="shared" si="48"/>
        <v>49.132947976878611</v>
      </c>
      <c r="K115" s="117">
        <f t="shared" si="48"/>
        <v>72.25433526011561</v>
      </c>
      <c r="L115" s="117">
        <f t="shared" si="48"/>
        <v>60.693641618497111</v>
      </c>
      <c r="M115" s="117">
        <f t="shared" si="48"/>
        <v>57.80346820809249</v>
      </c>
      <c r="N115" s="117">
        <f t="shared" si="48"/>
        <v>56.358381502890175</v>
      </c>
      <c r="O115" s="117">
        <f t="shared" si="48"/>
        <v>49.132947976878611</v>
      </c>
      <c r="P115" s="117">
        <f t="shared" si="48"/>
        <v>62.138728323699432</v>
      </c>
      <c r="Q115" s="117">
        <f t="shared" si="48"/>
        <v>62.138728323699425</v>
      </c>
      <c r="R115" s="117">
        <f t="shared" si="48"/>
        <v>54.913294797687861</v>
      </c>
      <c r="S115" s="117">
        <f t="shared" si="48"/>
        <v>66.473988439306353</v>
      </c>
      <c r="T115" s="117">
        <f t="shared" si="48"/>
        <v>63.583815028901732</v>
      </c>
      <c r="U115" s="117">
        <f t="shared" si="48"/>
        <v>79.479768786127167</v>
      </c>
      <c r="V115" s="117">
        <f t="shared" si="48"/>
        <v>88.150289017341038</v>
      </c>
      <c r="W115" s="117">
        <f t="shared" si="48"/>
        <v>95.375722543352609</v>
      </c>
      <c r="X115" s="117">
        <f t="shared" si="48"/>
        <v>91.040462427745666</v>
      </c>
      <c r="Y115" s="117">
        <f t="shared" si="48"/>
        <v>70.809248554913296</v>
      </c>
      <c r="Z115" s="117">
        <f t="shared" si="48"/>
        <v>62.138728323699432</v>
      </c>
      <c r="AA115" s="117">
        <f t="shared" si="48"/>
        <v>46.24277456647399</v>
      </c>
      <c r="AB115" s="117">
        <f t="shared" si="48"/>
        <v>39.017341040462426</v>
      </c>
      <c r="AC115" s="117">
        <f t="shared" si="48"/>
        <v>40.462427745664741</v>
      </c>
      <c r="AD115" s="98"/>
      <c r="AE115" s="62"/>
      <c r="AF115" s="62"/>
    </row>
    <row r="116" spans="1:33" ht="15" customHeight="1">
      <c r="A116" s="202"/>
      <c r="B116" s="216"/>
      <c r="C116" s="170" t="s">
        <v>40</v>
      </c>
      <c r="D116" s="170"/>
      <c r="E116" s="118">
        <f t="shared" ref="E116:AC116" si="49">E114/E113</f>
        <v>0</v>
      </c>
      <c r="F116" s="118">
        <f t="shared" si="49"/>
        <v>0</v>
      </c>
      <c r="G116" s="118">
        <f t="shared" si="49"/>
        <v>0</v>
      </c>
      <c r="H116" s="118">
        <f t="shared" si="49"/>
        <v>0</v>
      </c>
      <c r="I116" s="118">
        <f t="shared" si="49"/>
        <v>0</v>
      </c>
      <c r="J116" s="118">
        <f t="shared" si="49"/>
        <v>0</v>
      </c>
      <c r="K116" s="118">
        <f t="shared" si="49"/>
        <v>0</v>
      </c>
      <c r="L116" s="118">
        <f t="shared" si="49"/>
        <v>0</v>
      </c>
      <c r="M116" s="118">
        <f t="shared" si="49"/>
        <v>0</v>
      </c>
      <c r="N116" s="118">
        <f t="shared" si="49"/>
        <v>0</v>
      </c>
      <c r="O116" s="118">
        <f t="shared" si="49"/>
        <v>0</v>
      </c>
      <c r="P116" s="118">
        <f t="shared" si="49"/>
        <v>0</v>
      </c>
      <c r="Q116" s="118">
        <f t="shared" si="49"/>
        <v>0</v>
      </c>
      <c r="R116" s="118">
        <f t="shared" si="49"/>
        <v>0</v>
      </c>
      <c r="S116" s="118">
        <f t="shared" si="49"/>
        <v>0</v>
      </c>
      <c r="T116" s="118">
        <f t="shared" si="49"/>
        <v>0</v>
      </c>
      <c r="U116" s="118">
        <f t="shared" si="49"/>
        <v>0</v>
      </c>
      <c r="V116" s="118">
        <f t="shared" si="49"/>
        <v>0</v>
      </c>
      <c r="W116" s="118">
        <f t="shared" si="49"/>
        <v>0</v>
      </c>
      <c r="X116" s="118">
        <f t="shared" si="49"/>
        <v>0</v>
      </c>
      <c r="Y116" s="118">
        <f t="shared" si="49"/>
        <v>0</v>
      </c>
      <c r="Z116" s="118">
        <f t="shared" si="49"/>
        <v>0</v>
      </c>
      <c r="AA116" s="118">
        <f t="shared" si="49"/>
        <v>0</v>
      </c>
      <c r="AB116" s="118">
        <f t="shared" si="49"/>
        <v>0</v>
      </c>
      <c r="AC116" s="118">
        <f t="shared" si="49"/>
        <v>0</v>
      </c>
      <c r="AD116" s="98"/>
      <c r="AE116" s="62"/>
      <c r="AF116" s="62"/>
    </row>
    <row r="117" spans="1:33" ht="15" customHeight="1" thickBot="1">
      <c r="A117" s="203"/>
      <c r="B117" s="217"/>
      <c r="C117" s="171" t="s">
        <v>41</v>
      </c>
      <c r="D117" s="171"/>
      <c r="E117" s="119">
        <f t="shared" ref="E117:AC117" si="50">COS(ATAN(E116))</f>
        <v>1</v>
      </c>
      <c r="F117" s="119">
        <f t="shared" si="50"/>
        <v>1</v>
      </c>
      <c r="G117" s="119">
        <f t="shared" si="50"/>
        <v>1</v>
      </c>
      <c r="H117" s="119">
        <f t="shared" si="50"/>
        <v>1</v>
      </c>
      <c r="I117" s="119">
        <f t="shared" si="50"/>
        <v>1</v>
      </c>
      <c r="J117" s="119">
        <f t="shared" si="50"/>
        <v>1</v>
      </c>
      <c r="K117" s="119">
        <f t="shared" si="50"/>
        <v>1</v>
      </c>
      <c r="L117" s="119">
        <f t="shared" si="50"/>
        <v>1</v>
      </c>
      <c r="M117" s="119">
        <f t="shared" si="50"/>
        <v>1</v>
      </c>
      <c r="N117" s="119">
        <f t="shared" si="50"/>
        <v>1</v>
      </c>
      <c r="O117" s="119">
        <f t="shared" si="50"/>
        <v>1</v>
      </c>
      <c r="P117" s="119">
        <f t="shared" si="50"/>
        <v>1</v>
      </c>
      <c r="Q117" s="119">
        <f t="shared" si="50"/>
        <v>1</v>
      </c>
      <c r="R117" s="119">
        <f t="shared" si="50"/>
        <v>1</v>
      </c>
      <c r="S117" s="119">
        <f t="shared" si="50"/>
        <v>1</v>
      </c>
      <c r="T117" s="119">
        <f t="shared" si="50"/>
        <v>1</v>
      </c>
      <c r="U117" s="119">
        <f t="shared" si="50"/>
        <v>1</v>
      </c>
      <c r="V117" s="119">
        <f t="shared" si="50"/>
        <v>1</v>
      </c>
      <c r="W117" s="119">
        <f t="shared" si="50"/>
        <v>1</v>
      </c>
      <c r="X117" s="119">
        <f t="shared" si="50"/>
        <v>1</v>
      </c>
      <c r="Y117" s="119">
        <f t="shared" si="50"/>
        <v>1</v>
      </c>
      <c r="Z117" s="119">
        <f t="shared" si="50"/>
        <v>1</v>
      </c>
      <c r="AA117" s="119">
        <f t="shared" si="50"/>
        <v>1</v>
      </c>
      <c r="AB117" s="119">
        <f t="shared" si="50"/>
        <v>1</v>
      </c>
      <c r="AC117" s="119">
        <f t="shared" si="50"/>
        <v>1</v>
      </c>
      <c r="AD117" s="120"/>
    </row>
    <row r="118" spans="1:33" ht="15" customHeight="1">
      <c r="A118" s="201" t="s">
        <v>191</v>
      </c>
      <c r="B118" s="215" t="s">
        <v>214</v>
      </c>
      <c r="C118" s="169" t="s">
        <v>31</v>
      </c>
      <c r="D118" s="169" t="s">
        <v>32</v>
      </c>
      <c r="E118" s="113">
        <v>0.4</v>
      </c>
      <c r="F118" s="113">
        <v>0.4</v>
      </c>
      <c r="G118" s="113">
        <v>0.4</v>
      </c>
      <c r="H118" s="113">
        <v>0.4</v>
      </c>
      <c r="I118" s="113">
        <v>0.4</v>
      </c>
      <c r="J118" s="113">
        <v>0.4</v>
      </c>
      <c r="K118" s="113">
        <v>0.4</v>
      </c>
      <c r="L118" s="113">
        <v>0.4</v>
      </c>
      <c r="M118" s="113">
        <v>0.4</v>
      </c>
      <c r="N118" s="113">
        <v>0.4</v>
      </c>
      <c r="O118" s="113">
        <v>0.4</v>
      </c>
      <c r="P118" s="113">
        <v>0.4</v>
      </c>
      <c r="Q118" s="113">
        <v>0.4</v>
      </c>
      <c r="R118" s="113">
        <v>0.4</v>
      </c>
      <c r="S118" s="113">
        <v>0.4</v>
      </c>
      <c r="T118" s="113">
        <v>0.4</v>
      </c>
      <c r="U118" s="113">
        <v>0.4</v>
      </c>
      <c r="V118" s="113">
        <v>0.4</v>
      </c>
      <c r="W118" s="113">
        <v>0.4</v>
      </c>
      <c r="X118" s="113">
        <v>0.4</v>
      </c>
      <c r="Y118" s="113">
        <v>0.4</v>
      </c>
      <c r="Z118" s="113">
        <v>0.4</v>
      </c>
      <c r="AA118" s="113">
        <v>0.4</v>
      </c>
      <c r="AB118" s="113">
        <v>0.4</v>
      </c>
      <c r="AC118" s="113">
        <v>0.4</v>
      </c>
      <c r="AD118" s="114"/>
    </row>
    <row r="119" spans="1:33" ht="15" customHeight="1">
      <c r="A119" s="202"/>
      <c r="B119" s="216"/>
      <c r="C119" s="170" t="s">
        <v>34</v>
      </c>
      <c r="D119" s="170" t="s">
        <v>46</v>
      </c>
      <c r="E119" s="139">
        <v>15.2</v>
      </c>
      <c r="F119" s="139">
        <v>16</v>
      </c>
      <c r="G119" s="139">
        <v>15.2</v>
      </c>
      <c r="H119" s="139">
        <v>15.2</v>
      </c>
      <c r="I119" s="139">
        <v>16</v>
      </c>
      <c r="J119" s="139">
        <v>22.400000000000002</v>
      </c>
      <c r="K119" s="139">
        <v>19.2</v>
      </c>
      <c r="L119" s="139">
        <v>17.600000000000001</v>
      </c>
      <c r="M119" s="139">
        <v>20</v>
      </c>
      <c r="N119" s="139">
        <v>18.399999999999999</v>
      </c>
      <c r="O119" s="139">
        <v>19.200000000000003</v>
      </c>
      <c r="P119" s="139">
        <v>17.600000000000001</v>
      </c>
      <c r="Q119" s="139">
        <v>17.600000000000001</v>
      </c>
      <c r="R119" s="139">
        <v>17.600000000000001</v>
      </c>
      <c r="S119" s="139">
        <v>20</v>
      </c>
      <c r="T119" s="139">
        <v>24.000000000000004</v>
      </c>
      <c r="U119" s="139">
        <v>23.200000000000003</v>
      </c>
      <c r="V119" s="139">
        <v>23.200000000000003</v>
      </c>
      <c r="W119" s="139">
        <v>25.6</v>
      </c>
      <c r="X119" s="139">
        <v>18.399999999999999</v>
      </c>
      <c r="Y119" s="139">
        <v>19.2</v>
      </c>
      <c r="Z119" s="139">
        <v>17.600000000000001</v>
      </c>
      <c r="AA119" s="139">
        <v>14.399999999999999</v>
      </c>
      <c r="AB119" s="139">
        <v>14.399999999999999</v>
      </c>
      <c r="AC119" s="139"/>
      <c r="AD119" s="98"/>
      <c r="AE119" s="193" t="s">
        <v>276</v>
      </c>
      <c r="AF119" s="194"/>
      <c r="AG119" s="194"/>
    </row>
    <row r="120" spans="1:33" ht="15" customHeight="1">
      <c r="A120" s="202"/>
      <c r="B120" s="216"/>
      <c r="C120" s="170" t="s">
        <v>36</v>
      </c>
      <c r="D120" s="170" t="s">
        <v>48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98"/>
      <c r="AE120" s="193"/>
      <c r="AF120" s="194"/>
      <c r="AG120" s="194"/>
    </row>
    <row r="121" spans="1:33" ht="15" customHeight="1">
      <c r="A121" s="202"/>
      <c r="B121" s="216"/>
      <c r="C121" s="170" t="s">
        <v>38</v>
      </c>
      <c r="D121" s="170" t="s">
        <v>39</v>
      </c>
      <c r="E121" s="117">
        <f t="shared" ref="E121:AC121" si="51">SQRT(POWER(E119,2)+POWER(E120,2))/E118/1.73</f>
        <v>21.96531791907514</v>
      </c>
      <c r="F121" s="117">
        <f t="shared" si="51"/>
        <v>23.121387283236995</v>
      </c>
      <c r="G121" s="117">
        <f t="shared" si="51"/>
        <v>21.96531791907514</v>
      </c>
      <c r="H121" s="117">
        <f t="shared" si="51"/>
        <v>21.96531791907514</v>
      </c>
      <c r="I121" s="117">
        <f t="shared" si="51"/>
        <v>23.121387283236995</v>
      </c>
      <c r="J121" s="117">
        <f t="shared" si="51"/>
        <v>32.369942196531795</v>
      </c>
      <c r="K121" s="117">
        <f t="shared" si="51"/>
        <v>27.74566473988439</v>
      </c>
      <c r="L121" s="117">
        <f t="shared" si="51"/>
        <v>25.433526011560694</v>
      </c>
      <c r="M121" s="117">
        <f t="shared" si="51"/>
        <v>28.901734104046245</v>
      </c>
      <c r="N121" s="117">
        <f t="shared" si="51"/>
        <v>26.589595375722539</v>
      </c>
      <c r="O121" s="117">
        <f t="shared" si="51"/>
        <v>27.745664739884397</v>
      </c>
      <c r="P121" s="117">
        <f t="shared" si="51"/>
        <v>25.433526011560694</v>
      </c>
      <c r="Q121" s="117">
        <f t="shared" si="51"/>
        <v>25.433526011560694</v>
      </c>
      <c r="R121" s="117">
        <f t="shared" si="51"/>
        <v>25.433526011560694</v>
      </c>
      <c r="S121" s="117">
        <f t="shared" si="51"/>
        <v>28.901734104046245</v>
      </c>
      <c r="T121" s="117">
        <f t="shared" si="51"/>
        <v>34.682080924855498</v>
      </c>
      <c r="U121" s="117">
        <f t="shared" si="51"/>
        <v>33.526011560693647</v>
      </c>
      <c r="V121" s="117">
        <f t="shared" si="51"/>
        <v>33.526011560693647</v>
      </c>
      <c r="W121" s="117">
        <f t="shared" si="51"/>
        <v>36.994219653179194</v>
      </c>
      <c r="X121" s="117">
        <f t="shared" si="51"/>
        <v>26.589595375722539</v>
      </c>
      <c r="Y121" s="117">
        <f t="shared" si="51"/>
        <v>27.74566473988439</v>
      </c>
      <c r="Z121" s="117">
        <f t="shared" si="51"/>
        <v>25.433526011560694</v>
      </c>
      <c r="AA121" s="117">
        <f t="shared" si="51"/>
        <v>20.809248554913292</v>
      </c>
      <c r="AB121" s="117">
        <f t="shared" si="51"/>
        <v>20.809248554913292</v>
      </c>
      <c r="AC121" s="117">
        <f t="shared" si="51"/>
        <v>0</v>
      </c>
      <c r="AD121" s="98"/>
    </row>
    <row r="122" spans="1:33" ht="15" customHeight="1">
      <c r="A122" s="202"/>
      <c r="B122" s="216"/>
      <c r="C122" s="170" t="s">
        <v>40</v>
      </c>
      <c r="D122" s="170"/>
      <c r="E122" s="118">
        <f t="shared" ref="E122:AC122" si="52">E120/E119</f>
        <v>0</v>
      </c>
      <c r="F122" s="118">
        <f t="shared" si="52"/>
        <v>0</v>
      </c>
      <c r="G122" s="118">
        <f t="shared" si="52"/>
        <v>0</v>
      </c>
      <c r="H122" s="118">
        <f t="shared" si="52"/>
        <v>0</v>
      </c>
      <c r="I122" s="118">
        <f t="shared" si="52"/>
        <v>0</v>
      </c>
      <c r="J122" s="118">
        <f t="shared" si="52"/>
        <v>0</v>
      </c>
      <c r="K122" s="118">
        <f t="shared" si="52"/>
        <v>0</v>
      </c>
      <c r="L122" s="118">
        <f t="shared" si="52"/>
        <v>0</v>
      </c>
      <c r="M122" s="118">
        <f t="shared" si="52"/>
        <v>0</v>
      </c>
      <c r="N122" s="118">
        <f t="shared" si="52"/>
        <v>0</v>
      </c>
      <c r="O122" s="118">
        <f t="shared" si="52"/>
        <v>0</v>
      </c>
      <c r="P122" s="118">
        <f t="shared" si="52"/>
        <v>0</v>
      </c>
      <c r="Q122" s="118">
        <f t="shared" si="52"/>
        <v>0</v>
      </c>
      <c r="R122" s="118">
        <f t="shared" si="52"/>
        <v>0</v>
      </c>
      <c r="S122" s="118">
        <f t="shared" si="52"/>
        <v>0</v>
      </c>
      <c r="T122" s="118">
        <f t="shared" si="52"/>
        <v>0</v>
      </c>
      <c r="U122" s="118">
        <f t="shared" si="52"/>
        <v>0</v>
      </c>
      <c r="V122" s="118">
        <f t="shared" si="52"/>
        <v>0</v>
      </c>
      <c r="W122" s="118">
        <f t="shared" si="52"/>
        <v>0</v>
      </c>
      <c r="X122" s="118">
        <f t="shared" si="52"/>
        <v>0</v>
      </c>
      <c r="Y122" s="118">
        <f t="shared" si="52"/>
        <v>0</v>
      </c>
      <c r="Z122" s="118">
        <f t="shared" si="52"/>
        <v>0</v>
      </c>
      <c r="AA122" s="118">
        <f t="shared" si="52"/>
        <v>0</v>
      </c>
      <c r="AB122" s="118">
        <f t="shared" si="52"/>
        <v>0</v>
      </c>
      <c r="AC122" s="118" t="e">
        <f t="shared" si="52"/>
        <v>#DIV/0!</v>
      </c>
      <c r="AD122" s="98"/>
    </row>
    <row r="123" spans="1:33" ht="15" customHeight="1" thickBot="1">
      <c r="A123" s="203"/>
      <c r="B123" s="217"/>
      <c r="C123" s="171" t="s">
        <v>41</v>
      </c>
      <c r="D123" s="171"/>
      <c r="E123" s="119">
        <f t="shared" ref="E123:AC123" si="53">COS(ATAN(E122))</f>
        <v>1</v>
      </c>
      <c r="F123" s="119">
        <f t="shared" si="53"/>
        <v>1</v>
      </c>
      <c r="G123" s="119">
        <f t="shared" si="53"/>
        <v>1</v>
      </c>
      <c r="H123" s="119">
        <f t="shared" si="53"/>
        <v>1</v>
      </c>
      <c r="I123" s="119">
        <f t="shared" si="53"/>
        <v>1</v>
      </c>
      <c r="J123" s="119">
        <f t="shared" si="53"/>
        <v>1</v>
      </c>
      <c r="K123" s="119">
        <f t="shared" si="53"/>
        <v>1</v>
      </c>
      <c r="L123" s="119">
        <f t="shared" si="53"/>
        <v>1</v>
      </c>
      <c r="M123" s="119">
        <f t="shared" si="53"/>
        <v>1</v>
      </c>
      <c r="N123" s="119">
        <f t="shared" si="53"/>
        <v>1</v>
      </c>
      <c r="O123" s="119">
        <f t="shared" si="53"/>
        <v>1</v>
      </c>
      <c r="P123" s="119">
        <f t="shared" si="53"/>
        <v>1</v>
      </c>
      <c r="Q123" s="119">
        <f t="shared" si="53"/>
        <v>1</v>
      </c>
      <c r="R123" s="119">
        <f t="shared" si="53"/>
        <v>1</v>
      </c>
      <c r="S123" s="119">
        <f t="shared" si="53"/>
        <v>1</v>
      </c>
      <c r="T123" s="119">
        <f t="shared" si="53"/>
        <v>1</v>
      </c>
      <c r="U123" s="119">
        <f t="shared" si="53"/>
        <v>1</v>
      </c>
      <c r="V123" s="119">
        <f t="shared" si="53"/>
        <v>1</v>
      </c>
      <c r="W123" s="119">
        <f t="shared" si="53"/>
        <v>1</v>
      </c>
      <c r="X123" s="119">
        <f t="shared" si="53"/>
        <v>1</v>
      </c>
      <c r="Y123" s="119">
        <f t="shared" si="53"/>
        <v>1</v>
      </c>
      <c r="Z123" s="119">
        <f t="shared" si="53"/>
        <v>1</v>
      </c>
      <c r="AA123" s="119">
        <f t="shared" si="53"/>
        <v>1</v>
      </c>
      <c r="AB123" s="119">
        <f t="shared" si="53"/>
        <v>1</v>
      </c>
      <c r="AC123" s="119" t="e">
        <f t="shared" si="53"/>
        <v>#DIV/0!</v>
      </c>
      <c r="AD123" s="120"/>
    </row>
    <row r="124" spans="1:33" ht="15" customHeight="1">
      <c r="A124" s="201" t="s">
        <v>190</v>
      </c>
      <c r="B124" s="204" t="s">
        <v>274</v>
      </c>
      <c r="C124" s="144" t="s">
        <v>31</v>
      </c>
      <c r="D124" s="169" t="s">
        <v>32</v>
      </c>
      <c r="E124" s="113">
        <v>6</v>
      </c>
      <c r="F124" s="113">
        <v>6</v>
      </c>
      <c r="G124" s="113">
        <v>6</v>
      </c>
      <c r="H124" s="113">
        <v>6</v>
      </c>
      <c r="I124" s="113">
        <v>6</v>
      </c>
      <c r="J124" s="113">
        <v>6</v>
      </c>
      <c r="K124" s="113">
        <v>6</v>
      </c>
      <c r="L124" s="113">
        <v>6</v>
      </c>
      <c r="M124" s="113">
        <v>6</v>
      </c>
      <c r="N124" s="113">
        <v>6</v>
      </c>
      <c r="O124" s="113">
        <v>6</v>
      </c>
      <c r="P124" s="113">
        <v>6</v>
      </c>
      <c r="Q124" s="113">
        <v>6</v>
      </c>
      <c r="R124" s="113">
        <v>6</v>
      </c>
      <c r="S124" s="113">
        <v>6</v>
      </c>
      <c r="T124" s="113">
        <v>6</v>
      </c>
      <c r="U124" s="113">
        <v>6</v>
      </c>
      <c r="V124" s="113">
        <v>6</v>
      </c>
      <c r="W124" s="113">
        <v>6</v>
      </c>
      <c r="X124" s="113">
        <v>6</v>
      </c>
      <c r="Y124" s="113">
        <v>6</v>
      </c>
      <c r="Z124" s="113">
        <v>6</v>
      </c>
      <c r="AA124" s="113">
        <v>6</v>
      </c>
      <c r="AB124" s="113">
        <v>6</v>
      </c>
      <c r="AC124" s="113">
        <v>6</v>
      </c>
      <c r="AD124" s="114"/>
    </row>
    <row r="125" spans="1:33" ht="15" customHeight="1">
      <c r="A125" s="202"/>
      <c r="B125" s="205"/>
      <c r="C125" s="145" t="s">
        <v>34</v>
      </c>
      <c r="D125" s="170" t="s">
        <v>46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98"/>
      <c r="AE125" s="107" t="s">
        <v>281</v>
      </c>
    </row>
    <row r="126" spans="1:33" ht="15" customHeight="1">
      <c r="A126" s="202"/>
      <c r="B126" s="205"/>
      <c r="C126" s="145" t="s">
        <v>36</v>
      </c>
      <c r="D126" s="170" t="s">
        <v>48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98"/>
    </row>
    <row r="127" spans="1:33" ht="15" customHeight="1">
      <c r="A127" s="202"/>
      <c r="B127" s="205"/>
      <c r="C127" s="145" t="s">
        <v>38</v>
      </c>
      <c r="D127" s="170" t="s">
        <v>39</v>
      </c>
      <c r="E127" s="117">
        <f t="shared" ref="E127:AC127" si="54">SQRT(POWER(E125,2)+POWER(E126,2))/E124/1.73</f>
        <v>0</v>
      </c>
      <c r="F127" s="117">
        <f t="shared" si="54"/>
        <v>0</v>
      </c>
      <c r="G127" s="117">
        <f t="shared" si="54"/>
        <v>0</v>
      </c>
      <c r="H127" s="117">
        <f t="shared" si="54"/>
        <v>0</v>
      </c>
      <c r="I127" s="117">
        <f t="shared" si="54"/>
        <v>0</v>
      </c>
      <c r="J127" s="117">
        <f t="shared" si="54"/>
        <v>0</v>
      </c>
      <c r="K127" s="117">
        <f t="shared" si="54"/>
        <v>0</v>
      </c>
      <c r="L127" s="117">
        <f t="shared" si="54"/>
        <v>0</v>
      </c>
      <c r="M127" s="117">
        <f t="shared" si="54"/>
        <v>0</v>
      </c>
      <c r="N127" s="117">
        <f t="shared" si="54"/>
        <v>0</v>
      </c>
      <c r="O127" s="117">
        <f t="shared" si="54"/>
        <v>0</v>
      </c>
      <c r="P127" s="117">
        <f t="shared" si="54"/>
        <v>0</v>
      </c>
      <c r="Q127" s="117">
        <f t="shared" si="54"/>
        <v>0</v>
      </c>
      <c r="R127" s="117">
        <f t="shared" si="54"/>
        <v>0</v>
      </c>
      <c r="S127" s="117">
        <f t="shared" si="54"/>
        <v>0</v>
      </c>
      <c r="T127" s="117">
        <f t="shared" si="54"/>
        <v>0</v>
      </c>
      <c r="U127" s="117">
        <f t="shared" si="54"/>
        <v>0</v>
      </c>
      <c r="V127" s="117">
        <f t="shared" si="54"/>
        <v>0</v>
      </c>
      <c r="W127" s="117">
        <f t="shared" si="54"/>
        <v>0</v>
      </c>
      <c r="X127" s="117">
        <f t="shared" si="54"/>
        <v>0</v>
      </c>
      <c r="Y127" s="117">
        <f t="shared" si="54"/>
        <v>0</v>
      </c>
      <c r="Z127" s="117">
        <f t="shared" si="54"/>
        <v>0</v>
      </c>
      <c r="AA127" s="117">
        <f t="shared" si="54"/>
        <v>0</v>
      </c>
      <c r="AB127" s="117">
        <f t="shared" si="54"/>
        <v>0</v>
      </c>
      <c r="AC127" s="117">
        <f t="shared" si="54"/>
        <v>0</v>
      </c>
      <c r="AD127" s="98"/>
    </row>
    <row r="128" spans="1:33" ht="15" customHeight="1">
      <c r="A128" s="202"/>
      <c r="B128" s="205"/>
      <c r="C128" s="145" t="s">
        <v>40</v>
      </c>
      <c r="D128" s="170"/>
      <c r="E128" s="118" t="e">
        <f t="shared" ref="E128:AC128" si="55">E126/E125</f>
        <v>#DIV/0!</v>
      </c>
      <c r="F128" s="118" t="e">
        <f t="shared" si="55"/>
        <v>#DIV/0!</v>
      </c>
      <c r="G128" s="118" t="e">
        <f t="shared" si="55"/>
        <v>#DIV/0!</v>
      </c>
      <c r="H128" s="118" t="e">
        <f t="shared" si="55"/>
        <v>#DIV/0!</v>
      </c>
      <c r="I128" s="118" t="e">
        <f t="shared" si="55"/>
        <v>#DIV/0!</v>
      </c>
      <c r="J128" s="118" t="e">
        <f t="shared" si="55"/>
        <v>#DIV/0!</v>
      </c>
      <c r="K128" s="118" t="e">
        <f t="shared" si="55"/>
        <v>#DIV/0!</v>
      </c>
      <c r="L128" s="118" t="e">
        <f t="shared" si="55"/>
        <v>#DIV/0!</v>
      </c>
      <c r="M128" s="118" t="e">
        <f t="shared" si="55"/>
        <v>#DIV/0!</v>
      </c>
      <c r="N128" s="118" t="e">
        <f t="shared" si="55"/>
        <v>#DIV/0!</v>
      </c>
      <c r="O128" s="118" t="e">
        <f t="shared" si="55"/>
        <v>#DIV/0!</v>
      </c>
      <c r="P128" s="118" t="e">
        <f t="shared" si="55"/>
        <v>#DIV/0!</v>
      </c>
      <c r="Q128" s="118" t="e">
        <f t="shared" si="55"/>
        <v>#DIV/0!</v>
      </c>
      <c r="R128" s="118" t="e">
        <f t="shared" si="55"/>
        <v>#DIV/0!</v>
      </c>
      <c r="S128" s="118" t="e">
        <f t="shared" si="55"/>
        <v>#DIV/0!</v>
      </c>
      <c r="T128" s="118" t="e">
        <f t="shared" si="55"/>
        <v>#DIV/0!</v>
      </c>
      <c r="U128" s="118" t="e">
        <f t="shared" si="55"/>
        <v>#DIV/0!</v>
      </c>
      <c r="V128" s="118" t="e">
        <f t="shared" si="55"/>
        <v>#DIV/0!</v>
      </c>
      <c r="W128" s="118" t="e">
        <f t="shared" si="55"/>
        <v>#DIV/0!</v>
      </c>
      <c r="X128" s="118" t="e">
        <f t="shared" si="55"/>
        <v>#DIV/0!</v>
      </c>
      <c r="Y128" s="118" t="e">
        <f t="shared" si="55"/>
        <v>#DIV/0!</v>
      </c>
      <c r="Z128" s="118" t="e">
        <f t="shared" si="55"/>
        <v>#DIV/0!</v>
      </c>
      <c r="AA128" s="118" t="e">
        <f t="shared" si="55"/>
        <v>#DIV/0!</v>
      </c>
      <c r="AB128" s="118" t="e">
        <f t="shared" si="55"/>
        <v>#DIV/0!</v>
      </c>
      <c r="AC128" s="118" t="e">
        <f t="shared" si="55"/>
        <v>#DIV/0!</v>
      </c>
      <c r="AD128" s="98"/>
    </row>
    <row r="129" spans="1:32" s="71" customFormat="1" ht="15" customHeight="1" thickBot="1">
      <c r="A129" s="203"/>
      <c r="B129" s="206"/>
      <c r="C129" s="146" t="s">
        <v>41</v>
      </c>
      <c r="D129" s="171"/>
      <c r="E129" s="119" t="e">
        <f t="shared" ref="E129:AC129" si="56">COS(ATAN(E128))</f>
        <v>#DIV/0!</v>
      </c>
      <c r="F129" s="119" t="e">
        <f t="shared" si="56"/>
        <v>#DIV/0!</v>
      </c>
      <c r="G129" s="119" t="e">
        <f t="shared" si="56"/>
        <v>#DIV/0!</v>
      </c>
      <c r="H129" s="119" t="e">
        <f t="shared" si="56"/>
        <v>#DIV/0!</v>
      </c>
      <c r="I129" s="119" t="e">
        <f t="shared" si="56"/>
        <v>#DIV/0!</v>
      </c>
      <c r="J129" s="119" t="e">
        <f t="shared" si="56"/>
        <v>#DIV/0!</v>
      </c>
      <c r="K129" s="119" t="e">
        <f t="shared" si="56"/>
        <v>#DIV/0!</v>
      </c>
      <c r="L129" s="119" t="e">
        <f t="shared" si="56"/>
        <v>#DIV/0!</v>
      </c>
      <c r="M129" s="119" t="e">
        <f t="shared" si="56"/>
        <v>#DIV/0!</v>
      </c>
      <c r="N129" s="119" t="e">
        <f t="shared" si="56"/>
        <v>#DIV/0!</v>
      </c>
      <c r="O129" s="119" t="e">
        <f t="shared" si="56"/>
        <v>#DIV/0!</v>
      </c>
      <c r="P129" s="119" t="e">
        <f t="shared" si="56"/>
        <v>#DIV/0!</v>
      </c>
      <c r="Q129" s="119" t="e">
        <f t="shared" si="56"/>
        <v>#DIV/0!</v>
      </c>
      <c r="R129" s="119" t="e">
        <f t="shared" si="56"/>
        <v>#DIV/0!</v>
      </c>
      <c r="S129" s="119" t="e">
        <f t="shared" si="56"/>
        <v>#DIV/0!</v>
      </c>
      <c r="T129" s="119" t="e">
        <f t="shared" si="56"/>
        <v>#DIV/0!</v>
      </c>
      <c r="U129" s="119" t="e">
        <f t="shared" si="56"/>
        <v>#DIV/0!</v>
      </c>
      <c r="V129" s="119" t="e">
        <f t="shared" si="56"/>
        <v>#DIV/0!</v>
      </c>
      <c r="W129" s="119" t="e">
        <f t="shared" si="56"/>
        <v>#DIV/0!</v>
      </c>
      <c r="X129" s="119" t="e">
        <f t="shared" si="56"/>
        <v>#DIV/0!</v>
      </c>
      <c r="Y129" s="119" t="e">
        <f t="shared" si="56"/>
        <v>#DIV/0!</v>
      </c>
      <c r="Z129" s="119" t="e">
        <f t="shared" si="56"/>
        <v>#DIV/0!</v>
      </c>
      <c r="AA129" s="119" t="e">
        <f t="shared" si="56"/>
        <v>#DIV/0!</v>
      </c>
      <c r="AB129" s="119" t="e">
        <f t="shared" si="56"/>
        <v>#DIV/0!</v>
      </c>
      <c r="AC129" s="119" t="e">
        <f t="shared" si="56"/>
        <v>#DIV/0!</v>
      </c>
      <c r="AD129" s="120"/>
    </row>
    <row r="130" spans="1:32" s="71" customFormat="1" ht="15" customHeight="1">
      <c r="A130" s="201" t="s">
        <v>189</v>
      </c>
      <c r="B130" s="215" t="s">
        <v>273</v>
      </c>
      <c r="C130" s="169" t="s">
        <v>31</v>
      </c>
      <c r="D130" s="169" t="s">
        <v>32</v>
      </c>
      <c r="E130" s="113">
        <v>10</v>
      </c>
      <c r="F130" s="113">
        <v>10</v>
      </c>
      <c r="G130" s="113">
        <v>10</v>
      </c>
      <c r="H130" s="113">
        <v>10</v>
      </c>
      <c r="I130" s="113">
        <v>10</v>
      </c>
      <c r="J130" s="113">
        <v>10</v>
      </c>
      <c r="K130" s="113">
        <v>10</v>
      </c>
      <c r="L130" s="113">
        <v>10</v>
      </c>
      <c r="M130" s="113">
        <v>10</v>
      </c>
      <c r="N130" s="113">
        <v>10</v>
      </c>
      <c r="O130" s="113">
        <v>10</v>
      </c>
      <c r="P130" s="113">
        <v>10</v>
      </c>
      <c r="Q130" s="113">
        <v>10</v>
      </c>
      <c r="R130" s="113">
        <v>10</v>
      </c>
      <c r="S130" s="113">
        <v>10</v>
      </c>
      <c r="T130" s="113">
        <v>10</v>
      </c>
      <c r="U130" s="113">
        <v>10</v>
      </c>
      <c r="V130" s="113">
        <v>10</v>
      </c>
      <c r="W130" s="113">
        <v>10</v>
      </c>
      <c r="X130" s="113">
        <v>10</v>
      </c>
      <c r="Y130" s="113">
        <v>10</v>
      </c>
      <c r="Z130" s="113">
        <v>10</v>
      </c>
      <c r="AA130" s="113">
        <v>10</v>
      </c>
      <c r="AB130" s="113">
        <v>10</v>
      </c>
      <c r="AC130" s="113">
        <v>10</v>
      </c>
      <c r="AD130" s="114"/>
    </row>
    <row r="131" spans="1:32" s="71" customFormat="1" ht="15" customHeight="1">
      <c r="A131" s="202"/>
      <c r="B131" s="216"/>
      <c r="C131" s="170" t="s">
        <v>34</v>
      </c>
      <c r="D131" s="170" t="s">
        <v>46</v>
      </c>
      <c r="E131" s="139" t="s">
        <v>291</v>
      </c>
      <c r="F131" s="139" t="s">
        <v>292</v>
      </c>
      <c r="G131" s="139" t="s">
        <v>293</v>
      </c>
      <c r="H131" s="139" t="s">
        <v>294</v>
      </c>
      <c r="I131" s="139" t="s">
        <v>295</v>
      </c>
      <c r="J131" s="139" t="s">
        <v>296</v>
      </c>
      <c r="K131" s="139" t="s">
        <v>297</v>
      </c>
      <c r="L131" s="139" t="s">
        <v>298</v>
      </c>
      <c r="M131" s="139" t="s">
        <v>299</v>
      </c>
      <c r="N131" s="139" t="s">
        <v>300</v>
      </c>
      <c r="O131" s="139" t="s">
        <v>301</v>
      </c>
      <c r="P131" s="139" t="s">
        <v>302</v>
      </c>
      <c r="Q131" s="139" t="s">
        <v>303</v>
      </c>
      <c r="R131" s="139" t="s">
        <v>304</v>
      </c>
      <c r="S131" s="139" t="s">
        <v>305</v>
      </c>
      <c r="T131" s="139" t="s">
        <v>306</v>
      </c>
      <c r="U131" s="139" t="s">
        <v>307</v>
      </c>
      <c r="V131" s="139" t="s">
        <v>308</v>
      </c>
      <c r="W131" s="139" t="s">
        <v>309</v>
      </c>
      <c r="X131" s="139" t="s">
        <v>310</v>
      </c>
      <c r="Y131" s="139" t="s">
        <v>311</v>
      </c>
      <c r="Z131" s="139" t="s">
        <v>312</v>
      </c>
      <c r="AA131" s="179">
        <v>21.628</v>
      </c>
      <c r="AB131" s="179">
        <v>21.181999999999999</v>
      </c>
      <c r="AC131" s="139">
        <v>21.405000000000001</v>
      </c>
      <c r="AD131" s="98"/>
    </row>
    <row r="132" spans="1:32" s="71" customFormat="1" ht="15" customHeight="1">
      <c r="A132" s="202"/>
      <c r="B132" s="216"/>
      <c r="C132" s="170" t="s">
        <v>36</v>
      </c>
      <c r="D132" s="170" t="s">
        <v>48</v>
      </c>
      <c r="E132" s="140" t="s">
        <v>313</v>
      </c>
      <c r="F132" s="140" t="s">
        <v>314</v>
      </c>
      <c r="G132" s="140" t="s">
        <v>315</v>
      </c>
      <c r="H132" s="140" t="s">
        <v>316</v>
      </c>
      <c r="I132" s="140" t="s">
        <v>317</v>
      </c>
      <c r="J132" s="140" t="s">
        <v>318</v>
      </c>
      <c r="K132" s="140" t="s">
        <v>319</v>
      </c>
      <c r="L132" s="140" t="s">
        <v>320</v>
      </c>
      <c r="M132" s="140" t="s">
        <v>321</v>
      </c>
      <c r="N132" s="140" t="s">
        <v>322</v>
      </c>
      <c r="O132" s="140" t="s">
        <v>323</v>
      </c>
      <c r="P132" s="140" t="s">
        <v>324</v>
      </c>
      <c r="Q132" s="140" t="s">
        <v>325</v>
      </c>
      <c r="R132" s="140" t="s">
        <v>326</v>
      </c>
      <c r="S132" s="140" t="s">
        <v>327</v>
      </c>
      <c r="T132" s="140" t="s">
        <v>328</v>
      </c>
      <c r="U132" s="140" t="s">
        <v>329</v>
      </c>
      <c r="V132" s="140" t="s">
        <v>330</v>
      </c>
      <c r="W132" s="140" t="s">
        <v>331</v>
      </c>
      <c r="X132" s="140" t="s">
        <v>332</v>
      </c>
      <c r="Y132" s="140" t="s">
        <v>333</v>
      </c>
      <c r="Z132" s="140" t="s">
        <v>334</v>
      </c>
      <c r="AA132" s="145">
        <v>11.318</v>
      </c>
      <c r="AB132" s="145">
        <v>11.366</v>
      </c>
      <c r="AC132" s="140">
        <v>11.341999999999999</v>
      </c>
      <c r="AD132" s="98"/>
    </row>
    <row r="133" spans="1:32" s="71" customFormat="1" ht="15" customHeight="1">
      <c r="A133" s="202"/>
      <c r="B133" s="216"/>
      <c r="C133" s="170" t="s">
        <v>38</v>
      </c>
      <c r="D133" s="170" t="s">
        <v>39</v>
      </c>
      <c r="E133" s="117">
        <f>SQRT(POWER(E131,2)+POWER(E132,2))/E130/1.73</f>
        <v>1.4710197737330006</v>
      </c>
      <c r="F133" s="117">
        <f t="shared" ref="F133:AC133" si="57">SQRT(POWER(F131,2)+POWER(F132,2))/F130/1.73</f>
        <v>1.3837345363177731</v>
      </c>
      <c r="G133" s="117">
        <f t="shared" si="57"/>
        <v>1.3614307185911465</v>
      </c>
      <c r="H133" s="117">
        <f t="shared" si="57"/>
        <v>1.4526986481341391</v>
      </c>
      <c r="I133" s="117">
        <f t="shared" si="57"/>
        <v>1.3805734169797785</v>
      </c>
      <c r="J133" s="117">
        <f t="shared" si="57"/>
        <v>1.3723057584435605</v>
      </c>
      <c r="K133" s="117">
        <f t="shared" si="57"/>
        <v>3.1991830061511335</v>
      </c>
      <c r="L133" s="117">
        <f t="shared" si="57"/>
        <v>4.1997655226675947</v>
      </c>
      <c r="M133" s="117">
        <f t="shared" si="57"/>
        <v>3.2787136572670836</v>
      </c>
      <c r="N133" s="117">
        <f t="shared" si="57"/>
        <v>4.4687411342946053</v>
      </c>
      <c r="O133" s="117">
        <f t="shared" si="57"/>
        <v>2.2444330707065023</v>
      </c>
      <c r="P133" s="117">
        <f t="shared" si="57"/>
        <v>4.1567545770371304</v>
      </c>
      <c r="Q133" s="117">
        <f t="shared" si="57"/>
        <v>4.1531140255787653</v>
      </c>
      <c r="R133" s="117">
        <f t="shared" si="57"/>
        <v>4.1594242193617763</v>
      </c>
      <c r="S133" s="117">
        <f t="shared" si="57"/>
        <v>2.6387895579445089</v>
      </c>
      <c r="T133" s="117">
        <f t="shared" si="57"/>
        <v>1.9063913912389372</v>
      </c>
      <c r="U133" s="117">
        <f t="shared" si="57"/>
        <v>1.6642458523532746</v>
      </c>
      <c r="V133" s="117">
        <f t="shared" si="57"/>
        <v>1.7053836838979539</v>
      </c>
      <c r="W133" s="117">
        <f t="shared" si="57"/>
        <v>1.6061025074568624</v>
      </c>
      <c r="X133" s="117">
        <f t="shared" si="57"/>
        <v>1.6309052075203523</v>
      </c>
      <c r="Y133" s="117">
        <f t="shared" si="57"/>
        <v>1.6658073087172487</v>
      </c>
      <c r="Z133" s="117">
        <f t="shared" si="57"/>
        <v>1.3921569975942907</v>
      </c>
      <c r="AA133" s="117">
        <f t="shared" si="57"/>
        <v>1.4110056380782572</v>
      </c>
      <c r="AB133" s="117">
        <f t="shared" si="57"/>
        <v>1.3895250191377806</v>
      </c>
      <c r="AC133" s="117">
        <f t="shared" si="57"/>
        <v>1.4002465010218414</v>
      </c>
      <c r="AD133" s="98"/>
    </row>
    <row r="134" spans="1:32" s="71" customFormat="1" ht="15" customHeight="1">
      <c r="A134" s="202"/>
      <c r="B134" s="216"/>
      <c r="C134" s="170" t="s">
        <v>40</v>
      </c>
      <c r="D134" s="170"/>
      <c r="E134" s="118">
        <f>E132/E131</f>
        <v>0.53597860008916631</v>
      </c>
      <c r="F134" s="118">
        <f t="shared" ref="F134:AC134" si="58">F132/F131</f>
        <v>0.53496304718590104</v>
      </c>
      <c r="G134" s="118">
        <f t="shared" si="58"/>
        <v>0.55312954876273657</v>
      </c>
      <c r="H134" s="118">
        <f t="shared" si="58"/>
        <v>0.5356143360115555</v>
      </c>
      <c r="I134" s="118">
        <f t="shared" si="58"/>
        <v>0.53105148383426559</v>
      </c>
      <c r="J134" s="118">
        <f t="shared" si="58"/>
        <v>0.51154428463285384</v>
      </c>
      <c r="K134" s="118">
        <f t="shared" si="58"/>
        <v>0.8979601748421564</v>
      </c>
      <c r="L134" s="118">
        <f t="shared" si="58"/>
        <v>1.008954756970242</v>
      </c>
      <c r="M134" s="118">
        <f t="shared" si="58"/>
        <v>0.88729141133213918</v>
      </c>
      <c r="N134" s="118">
        <f t="shared" si="58"/>
        <v>1.0367044268892533</v>
      </c>
      <c r="O134" s="118">
        <f t="shared" si="58"/>
        <v>0.73639096782447389</v>
      </c>
      <c r="P134" s="118">
        <f t="shared" si="58"/>
        <v>1.0763698770073142</v>
      </c>
      <c r="Q134" s="118">
        <f t="shared" si="58"/>
        <v>0.89499047405581078</v>
      </c>
      <c r="R134" s="118">
        <f t="shared" si="58"/>
        <v>1.0016522423288747</v>
      </c>
      <c r="S134" s="118">
        <f t="shared" si="58"/>
        <v>0.65764773740233862</v>
      </c>
      <c r="T134" s="118">
        <f t="shared" si="58"/>
        <v>0.52157855139867315</v>
      </c>
      <c r="U134" s="118">
        <f t="shared" si="58"/>
        <v>0.55688956030849956</v>
      </c>
      <c r="V134" s="118">
        <f t="shared" si="58"/>
        <v>0.53630769230769237</v>
      </c>
      <c r="W134" s="118">
        <f t="shared" si="58"/>
        <v>0.51501902679944933</v>
      </c>
      <c r="X134" s="118">
        <f t="shared" si="58"/>
        <v>0.46335937499999996</v>
      </c>
      <c r="Y134" s="118">
        <f t="shared" si="58"/>
        <v>0.49006878429554063</v>
      </c>
      <c r="Z134" s="118">
        <f t="shared" si="58"/>
        <v>0.51564981780809127</v>
      </c>
      <c r="AA134" s="118">
        <f t="shared" si="58"/>
        <v>0.52330312557795444</v>
      </c>
      <c r="AB134" s="118">
        <f t="shared" si="58"/>
        <v>0.53658766877537534</v>
      </c>
      <c r="AC134" s="118">
        <f t="shared" si="58"/>
        <v>0.52987619715019851</v>
      </c>
      <c r="AD134" s="98"/>
    </row>
    <row r="135" spans="1:32" s="71" customFormat="1" ht="15" customHeight="1" thickBot="1">
      <c r="A135" s="203"/>
      <c r="B135" s="217"/>
      <c r="C135" s="171" t="s">
        <v>41</v>
      </c>
      <c r="D135" s="171"/>
      <c r="E135" s="119">
        <f>COS(ATAN(E134))</f>
        <v>0.8813829800651225</v>
      </c>
      <c r="F135" s="119">
        <f t="shared" ref="F135:AC135" si="59">COS(ATAN(F134))</f>
        <v>0.88175554986380555</v>
      </c>
      <c r="G135" s="119">
        <f t="shared" si="59"/>
        <v>0.87505699959643424</v>
      </c>
      <c r="H135" s="119">
        <f t="shared" si="59"/>
        <v>0.88151664237236571</v>
      </c>
      <c r="I135" s="119">
        <f t="shared" si="59"/>
        <v>0.88318835013419805</v>
      </c>
      <c r="J135" s="119">
        <f t="shared" si="59"/>
        <v>0.89027834834119424</v>
      </c>
      <c r="K135" s="119">
        <f t="shared" si="59"/>
        <v>0.74404834491572003</v>
      </c>
      <c r="L135" s="119">
        <f t="shared" si="59"/>
        <v>0.70394791542868107</v>
      </c>
      <c r="M135" s="119">
        <f t="shared" si="59"/>
        <v>0.74800235869855614</v>
      </c>
      <c r="N135" s="119">
        <f t="shared" si="59"/>
        <v>0.69425094281153987</v>
      </c>
      <c r="O135" s="119">
        <f t="shared" si="59"/>
        <v>0.80522928510642711</v>
      </c>
      <c r="P135" s="119">
        <f t="shared" si="59"/>
        <v>0.68063882591065517</v>
      </c>
      <c r="Q135" s="119">
        <f t="shared" si="59"/>
        <v>0.74514739105762706</v>
      </c>
      <c r="R135" s="119">
        <f t="shared" si="59"/>
        <v>0.70652286679966059</v>
      </c>
      <c r="S135" s="119">
        <f t="shared" si="59"/>
        <v>0.83551182691144599</v>
      </c>
      <c r="T135" s="119">
        <f t="shared" si="59"/>
        <v>0.88664322820013652</v>
      </c>
      <c r="U135" s="119">
        <f t="shared" si="59"/>
        <v>0.87366204773795386</v>
      </c>
      <c r="V135" s="119">
        <f t="shared" si="59"/>
        <v>0.88126219782711024</v>
      </c>
      <c r="W135" s="119">
        <f t="shared" si="59"/>
        <v>0.88902250326301235</v>
      </c>
      <c r="X135" s="119">
        <f t="shared" si="59"/>
        <v>0.90732973277890605</v>
      </c>
      <c r="Y135" s="119">
        <f t="shared" si="59"/>
        <v>0.89796589465133536</v>
      </c>
      <c r="Z135" s="119">
        <f t="shared" si="59"/>
        <v>0.88879418240946106</v>
      </c>
      <c r="AA135" s="119">
        <f t="shared" si="59"/>
        <v>0.88601588588073887</v>
      </c>
      <c r="AB135" s="119">
        <f t="shared" si="59"/>
        <v>0.88115942262311164</v>
      </c>
      <c r="AC135" s="119">
        <f t="shared" si="59"/>
        <v>0.88361816015344585</v>
      </c>
      <c r="AD135" s="120"/>
    </row>
    <row r="136" spans="1:32" s="71" customFormat="1" ht="1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</row>
    <row r="137" spans="1:32" s="71" customFormat="1" ht="15" customHeight="1">
      <c r="A137" s="241" t="s">
        <v>121</v>
      </c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</row>
    <row r="138" spans="1:32" s="71" customFormat="1" ht="15" customHeight="1" thickBo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</row>
    <row r="139" spans="1:32" ht="15" customHeight="1">
      <c r="A139" s="201" t="s">
        <v>187</v>
      </c>
      <c r="B139" s="204" t="s">
        <v>186</v>
      </c>
      <c r="C139" s="169" t="s">
        <v>31</v>
      </c>
      <c r="D139" s="169" t="s">
        <v>32</v>
      </c>
      <c r="E139" s="113">
        <v>0.4</v>
      </c>
      <c r="F139" s="113">
        <v>0.4</v>
      </c>
      <c r="G139" s="113">
        <v>0.4</v>
      </c>
      <c r="H139" s="113">
        <v>0.4</v>
      </c>
      <c r="I139" s="113">
        <v>0.4</v>
      </c>
      <c r="J139" s="113">
        <v>0.4</v>
      </c>
      <c r="K139" s="113">
        <v>0.4</v>
      </c>
      <c r="L139" s="113">
        <v>0.4</v>
      </c>
      <c r="M139" s="113">
        <v>0.4</v>
      </c>
      <c r="N139" s="113">
        <v>0.4</v>
      </c>
      <c r="O139" s="113">
        <v>0.4</v>
      </c>
      <c r="P139" s="113">
        <v>0.4</v>
      </c>
      <c r="Q139" s="113">
        <v>0.4</v>
      </c>
      <c r="R139" s="113">
        <v>0.4</v>
      </c>
      <c r="S139" s="113">
        <v>0.4</v>
      </c>
      <c r="T139" s="113">
        <v>0.4</v>
      </c>
      <c r="U139" s="113">
        <v>0.4</v>
      </c>
      <c r="V139" s="113">
        <v>0.4</v>
      </c>
      <c r="W139" s="113">
        <v>0.4</v>
      </c>
      <c r="X139" s="113">
        <v>0.4</v>
      </c>
      <c r="Y139" s="113">
        <v>0.4</v>
      </c>
      <c r="Z139" s="113">
        <v>0.4</v>
      </c>
      <c r="AA139" s="113">
        <v>0.4</v>
      </c>
      <c r="AB139" s="113">
        <v>0.4</v>
      </c>
      <c r="AC139" s="113">
        <v>0.4</v>
      </c>
      <c r="AD139" s="114"/>
      <c r="AF139" s="181"/>
    </row>
    <row r="140" spans="1:32" ht="15" customHeight="1">
      <c r="A140" s="202"/>
      <c r="B140" s="205"/>
      <c r="C140" s="170" t="s">
        <v>34</v>
      </c>
      <c r="D140" s="170" t="s">
        <v>46</v>
      </c>
      <c r="E140" s="139">
        <v>15.52</v>
      </c>
      <c r="F140" s="139">
        <v>15.68</v>
      </c>
      <c r="G140" s="139">
        <v>15.68</v>
      </c>
      <c r="H140" s="139">
        <v>15.84</v>
      </c>
      <c r="I140" s="139">
        <v>15.36</v>
      </c>
      <c r="J140" s="139">
        <v>15.68</v>
      </c>
      <c r="K140" s="139">
        <v>15.36</v>
      </c>
      <c r="L140" s="139">
        <v>15.52</v>
      </c>
      <c r="M140" s="139">
        <v>16.16</v>
      </c>
      <c r="N140" s="139">
        <v>15.84</v>
      </c>
      <c r="O140" s="139">
        <v>16.32</v>
      </c>
      <c r="P140" s="139">
        <v>16</v>
      </c>
      <c r="Q140" s="139">
        <v>16.16</v>
      </c>
      <c r="R140" s="139">
        <v>15.84</v>
      </c>
      <c r="S140" s="139">
        <v>16.16</v>
      </c>
      <c r="T140" s="139">
        <v>15.84</v>
      </c>
      <c r="U140" s="139">
        <v>16.16</v>
      </c>
      <c r="V140" s="139">
        <v>15.84</v>
      </c>
      <c r="W140" s="139">
        <v>15.84</v>
      </c>
      <c r="X140" s="139">
        <v>15.84</v>
      </c>
      <c r="Y140" s="139">
        <v>15.52</v>
      </c>
      <c r="Z140" s="139">
        <v>15.36</v>
      </c>
      <c r="AA140" s="139">
        <v>15.36</v>
      </c>
      <c r="AB140" s="139">
        <v>15.68</v>
      </c>
      <c r="AC140" s="139">
        <v>15.52</v>
      </c>
      <c r="AD140" s="122"/>
    </row>
    <row r="141" spans="1:32" ht="15" customHeight="1">
      <c r="A141" s="202"/>
      <c r="B141" s="205"/>
      <c r="C141" s="170" t="s">
        <v>36</v>
      </c>
      <c r="D141" s="170" t="s">
        <v>48</v>
      </c>
      <c r="E141" s="140">
        <v>5.2</v>
      </c>
      <c r="F141" s="140">
        <v>5</v>
      </c>
      <c r="G141" s="140">
        <v>5.3</v>
      </c>
      <c r="H141" s="140">
        <v>4.9000000000000004</v>
      </c>
      <c r="I141" s="140">
        <v>4.9000000000000004</v>
      </c>
      <c r="J141" s="140">
        <v>4.9000000000000004</v>
      </c>
      <c r="K141" s="140">
        <v>4.5</v>
      </c>
      <c r="L141" s="140">
        <v>4.5</v>
      </c>
      <c r="M141" s="140">
        <v>4.5</v>
      </c>
      <c r="N141" s="140">
        <v>4.5999999999999996</v>
      </c>
      <c r="O141" s="140">
        <v>4.5</v>
      </c>
      <c r="P141" s="140">
        <v>4.5</v>
      </c>
      <c r="Q141" s="140">
        <v>4.9000000000000004</v>
      </c>
      <c r="R141" s="140">
        <v>4.5</v>
      </c>
      <c r="S141" s="140">
        <v>4.5999999999999996</v>
      </c>
      <c r="T141" s="140">
        <v>5</v>
      </c>
      <c r="U141" s="140">
        <v>5.2</v>
      </c>
      <c r="V141" s="140">
        <v>4.8</v>
      </c>
      <c r="W141" s="140">
        <v>5.2</v>
      </c>
      <c r="X141" s="140">
        <v>5.0999999999999996</v>
      </c>
      <c r="Y141" s="140">
        <v>5.0999999999999996</v>
      </c>
      <c r="Z141" s="140">
        <v>4.9000000000000004</v>
      </c>
      <c r="AA141" s="140">
        <v>5</v>
      </c>
      <c r="AB141" s="140">
        <v>5</v>
      </c>
      <c r="AC141" s="140">
        <v>5.0999999999999996</v>
      </c>
      <c r="AD141" s="98"/>
    </row>
    <row r="142" spans="1:32" ht="15" customHeight="1">
      <c r="A142" s="202"/>
      <c r="B142" s="205"/>
      <c r="C142" s="170" t="s">
        <v>38</v>
      </c>
      <c r="D142" s="170" t="s">
        <v>39</v>
      </c>
      <c r="E142" s="117">
        <f t="shared" ref="E142:AC142" si="60">SQRT(POWER(E140,2)+POWER(E141,2))/E139/1.73</f>
        <v>23.653133987605052</v>
      </c>
      <c r="F142" s="117">
        <f t="shared" si="60"/>
        <v>23.783089306567145</v>
      </c>
      <c r="G142" s="117">
        <f t="shared" si="60"/>
        <v>23.918363416494561</v>
      </c>
      <c r="H142" s="117">
        <f t="shared" si="60"/>
        <v>23.960374278535586</v>
      </c>
      <c r="I142" s="117">
        <f t="shared" si="60"/>
        <v>23.298616276471783</v>
      </c>
      <c r="J142" s="117">
        <f t="shared" si="60"/>
        <v>23.739586014386418</v>
      </c>
      <c r="K142" s="117">
        <f t="shared" si="60"/>
        <v>23.129496410354431</v>
      </c>
      <c r="L142" s="117">
        <f t="shared" si="60"/>
        <v>23.351474390489699</v>
      </c>
      <c r="M142" s="117">
        <f t="shared" si="60"/>
        <v>24.241113038841466</v>
      </c>
      <c r="N142" s="117">
        <f t="shared" si="60"/>
        <v>23.835854298696436</v>
      </c>
      <c r="O142" s="117">
        <f t="shared" si="60"/>
        <v>24.463930835515558</v>
      </c>
      <c r="P142" s="117">
        <f t="shared" si="60"/>
        <v>24.018453957506733</v>
      </c>
      <c r="Q142" s="117">
        <f t="shared" si="60"/>
        <v>24.402530146760746</v>
      </c>
      <c r="R142" s="117">
        <f t="shared" si="60"/>
        <v>23.795958046816111</v>
      </c>
      <c r="S142" s="117">
        <f t="shared" si="60"/>
        <v>24.280277843236114</v>
      </c>
      <c r="T142" s="117">
        <f t="shared" si="60"/>
        <v>24.00347742301533</v>
      </c>
      <c r="U142" s="117">
        <f t="shared" si="60"/>
        <v>24.531835491617642</v>
      </c>
      <c r="V142" s="117">
        <f t="shared" si="60"/>
        <v>23.918066565872831</v>
      </c>
      <c r="W142" s="117">
        <f t="shared" si="60"/>
        <v>24.092052851339457</v>
      </c>
      <c r="X142" s="117">
        <f t="shared" si="60"/>
        <v>24.047371722053423</v>
      </c>
      <c r="Y142" s="117">
        <f t="shared" si="60"/>
        <v>23.607622150112416</v>
      </c>
      <c r="Z142" s="117">
        <f t="shared" si="60"/>
        <v>23.298616276471783</v>
      </c>
      <c r="AA142" s="117">
        <f t="shared" si="60"/>
        <v>23.342941400517045</v>
      </c>
      <c r="AB142" s="117">
        <f t="shared" si="60"/>
        <v>23.783089306567145</v>
      </c>
      <c r="AC142" s="117">
        <f t="shared" si="60"/>
        <v>23.607622150112416</v>
      </c>
      <c r="AD142" s="98"/>
    </row>
    <row r="143" spans="1:32" ht="15" customHeight="1">
      <c r="A143" s="202"/>
      <c r="B143" s="205"/>
      <c r="C143" s="170" t="s">
        <v>40</v>
      </c>
      <c r="D143" s="170"/>
      <c r="E143" s="118">
        <f t="shared" ref="E143:AC143" si="61">E141/E140</f>
        <v>0.33505154639175261</v>
      </c>
      <c r="F143" s="118">
        <f t="shared" si="61"/>
        <v>0.31887755102040816</v>
      </c>
      <c r="G143" s="118">
        <f t="shared" si="61"/>
        <v>0.33801020408163263</v>
      </c>
      <c r="H143" s="118">
        <f t="shared" si="61"/>
        <v>0.30934343434343436</v>
      </c>
      <c r="I143" s="118">
        <f t="shared" si="61"/>
        <v>0.31901041666666669</v>
      </c>
      <c r="J143" s="118">
        <f t="shared" si="61"/>
        <v>0.31250000000000006</v>
      </c>
      <c r="K143" s="118">
        <f t="shared" si="61"/>
        <v>0.29296875</v>
      </c>
      <c r="L143" s="118">
        <f t="shared" si="61"/>
        <v>0.28994845360824745</v>
      </c>
      <c r="M143" s="118">
        <f t="shared" si="61"/>
        <v>0.27846534653465349</v>
      </c>
      <c r="N143" s="118">
        <f t="shared" si="61"/>
        <v>0.29040404040404039</v>
      </c>
      <c r="O143" s="118">
        <f t="shared" si="61"/>
        <v>0.27573529411764708</v>
      </c>
      <c r="P143" s="118">
        <f t="shared" si="61"/>
        <v>0.28125</v>
      </c>
      <c r="Q143" s="118">
        <f t="shared" si="61"/>
        <v>0.30321782178217821</v>
      </c>
      <c r="R143" s="118">
        <f t="shared" si="61"/>
        <v>0.28409090909090912</v>
      </c>
      <c r="S143" s="118">
        <f t="shared" si="61"/>
        <v>0.28465346534653463</v>
      </c>
      <c r="T143" s="118">
        <f t="shared" si="61"/>
        <v>0.31565656565656564</v>
      </c>
      <c r="U143" s="118">
        <f t="shared" si="61"/>
        <v>0.32178217821782179</v>
      </c>
      <c r="V143" s="118">
        <f t="shared" si="61"/>
        <v>0.30303030303030304</v>
      </c>
      <c r="W143" s="118">
        <f t="shared" si="61"/>
        <v>0.32828282828282829</v>
      </c>
      <c r="X143" s="118">
        <f t="shared" si="61"/>
        <v>0.32196969696969696</v>
      </c>
      <c r="Y143" s="118">
        <f t="shared" si="61"/>
        <v>0.32860824742268041</v>
      </c>
      <c r="Z143" s="118">
        <f t="shared" si="61"/>
        <v>0.31901041666666669</v>
      </c>
      <c r="AA143" s="118">
        <f t="shared" si="61"/>
        <v>0.32552083333333337</v>
      </c>
      <c r="AB143" s="118">
        <f t="shared" si="61"/>
        <v>0.31887755102040816</v>
      </c>
      <c r="AC143" s="118">
        <f t="shared" si="61"/>
        <v>0.32860824742268041</v>
      </c>
      <c r="AD143" s="98"/>
    </row>
    <row r="144" spans="1:32" ht="15" customHeight="1" thickBot="1">
      <c r="A144" s="203"/>
      <c r="B144" s="206"/>
      <c r="C144" s="171" t="s">
        <v>41</v>
      </c>
      <c r="D144" s="171"/>
      <c r="E144" s="119">
        <f t="shared" ref="E144:AC144" si="62">COS(ATAN(E143))</f>
        <v>0.94819340542748731</v>
      </c>
      <c r="F144" s="119">
        <f t="shared" si="62"/>
        <v>0.95273407274787936</v>
      </c>
      <c r="G144" s="119">
        <f t="shared" si="62"/>
        <v>0.94734573361094587</v>
      </c>
      <c r="H144" s="119">
        <f t="shared" si="62"/>
        <v>0.95533455130165967</v>
      </c>
      <c r="I144" s="119">
        <f t="shared" si="62"/>
        <v>0.95269742754305908</v>
      </c>
      <c r="J144" s="119">
        <f t="shared" si="62"/>
        <v>0.95447997803502971</v>
      </c>
      <c r="K144" s="119">
        <f t="shared" si="62"/>
        <v>0.95966342708485186</v>
      </c>
      <c r="L144" s="119">
        <f t="shared" si="62"/>
        <v>0.96044238105470459</v>
      </c>
      <c r="M144" s="119">
        <f t="shared" si="62"/>
        <v>0.96334690237414256</v>
      </c>
      <c r="N144" s="119">
        <f t="shared" si="62"/>
        <v>0.96032527819472668</v>
      </c>
      <c r="O144" s="119">
        <f t="shared" si="62"/>
        <v>0.96402394151081749</v>
      </c>
      <c r="P144" s="119">
        <f t="shared" si="62"/>
        <v>0.96265094015389896</v>
      </c>
      <c r="Q144" s="119">
        <f t="shared" si="62"/>
        <v>0.95697458483292752</v>
      </c>
      <c r="R144" s="119">
        <f t="shared" si="62"/>
        <v>0.96193535748258385</v>
      </c>
      <c r="S144" s="119">
        <f t="shared" si="62"/>
        <v>0.9617929954032558</v>
      </c>
      <c r="T144" s="119">
        <f t="shared" si="62"/>
        <v>0.95361905306506822</v>
      </c>
      <c r="U144" s="119">
        <f t="shared" si="62"/>
        <v>0.95193044825564654</v>
      </c>
      <c r="V144" s="119">
        <f t="shared" si="62"/>
        <v>0.95702440443347359</v>
      </c>
      <c r="W144" s="119">
        <f t="shared" si="62"/>
        <v>0.95011303319185547</v>
      </c>
      <c r="X144" s="119">
        <f t="shared" si="62"/>
        <v>0.95187838716746098</v>
      </c>
      <c r="Y144" s="119">
        <f t="shared" si="62"/>
        <v>0.95002137539011244</v>
      </c>
      <c r="Z144" s="119">
        <f t="shared" si="62"/>
        <v>0.95269742754305908</v>
      </c>
      <c r="AA144" s="119">
        <f t="shared" si="62"/>
        <v>0.95088838253331076</v>
      </c>
      <c r="AB144" s="119">
        <f t="shared" si="62"/>
        <v>0.95273407274787936</v>
      </c>
      <c r="AC144" s="119">
        <f t="shared" si="62"/>
        <v>0.95002137539011244</v>
      </c>
      <c r="AD144" s="120"/>
    </row>
    <row r="145" spans="1:33" ht="15" customHeight="1">
      <c r="A145" s="201" t="s">
        <v>187</v>
      </c>
      <c r="B145" s="204" t="s">
        <v>185</v>
      </c>
      <c r="C145" s="169" t="s">
        <v>31</v>
      </c>
      <c r="D145" s="169" t="s">
        <v>32</v>
      </c>
      <c r="E145" s="113">
        <v>0.4</v>
      </c>
      <c r="F145" s="113">
        <v>0.4</v>
      </c>
      <c r="G145" s="113">
        <v>0.4</v>
      </c>
      <c r="H145" s="113">
        <v>0.4</v>
      </c>
      <c r="I145" s="113">
        <v>0.4</v>
      </c>
      <c r="J145" s="113">
        <v>0.4</v>
      </c>
      <c r="K145" s="113">
        <v>0.4</v>
      </c>
      <c r="L145" s="113">
        <v>0.4</v>
      </c>
      <c r="M145" s="113">
        <v>0.4</v>
      </c>
      <c r="N145" s="113">
        <v>0.4</v>
      </c>
      <c r="O145" s="113">
        <v>0.4</v>
      </c>
      <c r="P145" s="113">
        <v>0.4</v>
      </c>
      <c r="Q145" s="113">
        <v>0.4</v>
      </c>
      <c r="R145" s="113">
        <v>0.4</v>
      </c>
      <c r="S145" s="113">
        <v>0.4</v>
      </c>
      <c r="T145" s="113">
        <v>0.4</v>
      </c>
      <c r="U145" s="113">
        <v>0.4</v>
      </c>
      <c r="V145" s="113">
        <v>0.4</v>
      </c>
      <c r="W145" s="113">
        <v>0.4</v>
      </c>
      <c r="X145" s="113">
        <v>0.4</v>
      </c>
      <c r="Y145" s="113">
        <v>0.4</v>
      </c>
      <c r="Z145" s="113">
        <v>0.4</v>
      </c>
      <c r="AA145" s="113">
        <v>0.4</v>
      </c>
      <c r="AB145" s="113">
        <v>0.4</v>
      </c>
      <c r="AC145" s="113">
        <v>0.4</v>
      </c>
      <c r="AD145" s="114"/>
    </row>
    <row r="146" spans="1:33" ht="15" customHeight="1">
      <c r="A146" s="202"/>
      <c r="B146" s="205"/>
      <c r="C146" s="170" t="s">
        <v>34</v>
      </c>
      <c r="D146" s="170" t="s">
        <v>46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22"/>
      <c r="AE146" s="193" t="s">
        <v>271</v>
      </c>
      <c r="AF146" s="194"/>
      <c r="AG146" s="194"/>
    </row>
    <row r="147" spans="1:33" ht="15" customHeight="1">
      <c r="A147" s="202"/>
      <c r="B147" s="205"/>
      <c r="C147" s="170" t="s">
        <v>36</v>
      </c>
      <c r="D147" s="170" t="s">
        <v>48</v>
      </c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98"/>
      <c r="AE147" s="193"/>
      <c r="AF147" s="194"/>
      <c r="AG147" s="194"/>
    </row>
    <row r="148" spans="1:33" ht="15" customHeight="1">
      <c r="A148" s="202"/>
      <c r="B148" s="205"/>
      <c r="C148" s="170" t="s">
        <v>38</v>
      </c>
      <c r="D148" s="170" t="s">
        <v>39</v>
      </c>
      <c r="E148" s="117">
        <f t="shared" ref="E148:AC148" si="63">SQRT(POWER(E146,2)+POWER(E147,2))/E145/1.73</f>
        <v>0</v>
      </c>
      <c r="F148" s="117">
        <f t="shared" si="63"/>
        <v>0</v>
      </c>
      <c r="G148" s="117">
        <f t="shared" si="63"/>
        <v>0</v>
      </c>
      <c r="H148" s="117">
        <f t="shared" si="63"/>
        <v>0</v>
      </c>
      <c r="I148" s="117">
        <f t="shared" si="63"/>
        <v>0</v>
      </c>
      <c r="J148" s="117">
        <f t="shared" si="63"/>
        <v>0</v>
      </c>
      <c r="K148" s="117">
        <f t="shared" si="63"/>
        <v>0</v>
      </c>
      <c r="L148" s="117">
        <f t="shared" si="63"/>
        <v>0</v>
      </c>
      <c r="M148" s="117">
        <f t="shared" si="63"/>
        <v>0</v>
      </c>
      <c r="N148" s="117">
        <f t="shared" si="63"/>
        <v>0</v>
      </c>
      <c r="O148" s="117">
        <f t="shared" si="63"/>
        <v>0</v>
      </c>
      <c r="P148" s="117">
        <f t="shared" si="63"/>
        <v>0</v>
      </c>
      <c r="Q148" s="117">
        <f t="shared" si="63"/>
        <v>0</v>
      </c>
      <c r="R148" s="117">
        <f t="shared" si="63"/>
        <v>0</v>
      </c>
      <c r="S148" s="117">
        <f t="shared" si="63"/>
        <v>0</v>
      </c>
      <c r="T148" s="117">
        <f t="shared" si="63"/>
        <v>0</v>
      </c>
      <c r="U148" s="117">
        <f t="shared" si="63"/>
        <v>0</v>
      </c>
      <c r="V148" s="117">
        <f t="shared" si="63"/>
        <v>0</v>
      </c>
      <c r="W148" s="117">
        <f t="shared" si="63"/>
        <v>0</v>
      </c>
      <c r="X148" s="117">
        <f t="shared" si="63"/>
        <v>0</v>
      </c>
      <c r="Y148" s="117">
        <f t="shared" si="63"/>
        <v>0</v>
      </c>
      <c r="Z148" s="117">
        <f t="shared" si="63"/>
        <v>0</v>
      </c>
      <c r="AA148" s="117">
        <f t="shared" si="63"/>
        <v>0</v>
      </c>
      <c r="AB148" s="117">
        <f t="shared" si="63"/>
        <v>0</v>
      </c>
      <c r="AC148" s="117">
        <f t="shared" si="63"/>
        <v>0</v>
      </c>
      <c r="AD148" s="98"/>
    </row>
    <row r="149" spans="1:33" ht="15" customHeight="1">
      <c r="A149" s="202"/>
      <c r="B149" s="205"/>
      <c r="C149" s="170" t="s">
        <v>40</v>
      </c>
      <c r="D149" s="170"/>
      <c r="E149" s="118" t="e">
        <f t="shared" ref="E149:AC149" si="64">E147/E146</f>
        <v>#DIV/0!</v>
      </c>
      <c r="F149" s="118" t="e">
        <f t="shared" si="64"/>
        <v>#DIV/0!</v>
      </c>
      <c r="G149" s="118" t="e">
        <f t="shared" si="64"/>
        <v>#DIV/0!</v>
      </c>
      <c r="H149" s="118" t="e">
        <f t="shared" si="64"/>
        <v>#DIV/0!</v>
      </c>
      <c r="I149" s="118" t="e">
        <f t="shared" si="64"/>
        <v>#DIV/0!</v>
      </c>
      <c r="J149" s="118" t="e">
        <f t="shared" si="64"/>
        <v>#DIV/0!</v>
      </c>
      <c r="K149" s="118" t="e">
        <f t="shared" si="64"/>
        <v>#DIV/0!</v>
      </c>
      <c r="L149" s="118" t="e">
        <f t="shared" si="64"/>
        <v>#DIV/0!</v>
      </c>
      <c r="M149" s="118" t="e">
        <f t="shared" si="64"/>
        <v>#DIV/0!</v>
      </c>
      <c r="N149" s="118" t="e">
        <f t="shared" si="64"/>
        <v>#DIV/0!</v>
      </c>
      <c r="O149" s="118" t="e">
        <f t="shared" si="64"/>
        <v>#DIV/0!</v>
      </c>
      <c r="P149" s="118" t="e">
        <f t="shared" si="64"/>
        <v>#DIV/0!</v>
      </c>
      <c r="Q149" s="118" t="e">
        <f t="shared" si="64"/>
        <v>#DIV/0!</v>
      </c>
      <c r="R149" s="118" t="e">
        <f t="shared" si="64"/>
        <v>#DIV/0!</v>
      </c>
      <c r="S149" s="118" t="e">
        <f t="shared" si="64"/>
        <v>#DIV/0!</v>
      </c>
      <c r="T149" s="118" t="e">
        <f t="shared" si="64"/>
        <v>#DIV/0!</v>
      </c>
      <c r="U149" s="118" t="e">
        <f t="shared" si="64"/>
        <v>#DIV/0!</v>
      </c>
      <c r="V149" s="118" t="e">
        <f t="shared" si="64"/>
        <v>#DIV/0!</v>
      </c>
      <c r="W149" s="118" t="e">
        <f t="shared" si="64"/>
        <v>#DIV/0!</v>
      </c>
      <c r="X149" s="118" t="e">
        <f t="shared" si="64"/>
        <v>#DIV/0!</v>
      </c>
      <c r="Y149" s="118" t="e">
        <f t="shared" si="64"/>
        <v>#DIV/0!</v>
      </c>
      <c r="Z149" s="118" t="e">
        <f t="shared" si="64"/>
        <v>#DIV/0!</v>
      </c>
      <c r="AA149" s="118" t="e">
        <f t="shared" si="64"/>
        <v>#DIV/0!</v>
      </c>
      <c r="AB149" s="118" t="e">
        <f t="shared" si="64"/>
        <v>#DIV/0!</v>
      </c>
      <c r="AC149" s="118" t="e">
        <f t="shared" si="64"/>
        <v>#DIV/0!</v>
      </c>
      <c r="AD149" s="98"/>
    </row>
    <row r="150" spans="1:33" ht="15" customHeight="1" thickBot="1">
      <c r="A150" s="203"/>
      <c r="B150" s="206"/>
      <c r="C150" s="171" t="s">
        <v>41</v>
      </c>
      <c r="D150" s="171"/>
      <c r="E150" s="119" t="e">
        <f t="shared" ref="E150:AC150" si="65">COS(ATAN(E149))</f>
        <v>#DIV/0!</v>
      </c>
      <c r="F150" s="119" t="e">
        <f t="shared" si="65"/>
        <v>#DIV/0!</v>
      </c>
      <c r="G150" s="119" t="e">
        <f t="shared" si="65"/>
        <v>#DIV/0!</v>
      </c>
      <c r="H150" s="119" t="e">
        <f t="shared" si="65"/>
        <v>#DIV/0!</v>
      </c>
      <c r="I150" s="119" t="e">
        <f t="shared" si="65"/>
        <v>#DIV/0!</v>
      </c>
      <c r="J150" s="119" t="e">
        <f t="shared" si="65"/>
        <v>#DIV/0!</v>
      </c>
      <c r="K150" s="119" t="e">
        <f t="shared" si="65"/>
        <v>#DIV/0!</v>
      </c>
      <c r="L150" s="119" t="e">
        <f t="shared" si="65"/>
        <v>#DIV/0!</v>
      </c>
      <c r="M150" s="119" t="e">
        <f t="shared" si="65"/>
        <v>#DIV/0!</v>
      </c>
      <c r="N150" s="119" t="e">
        <f t="shared" si="65"/>
        <v>#DIV/0!</v>
      </c>
      <c r="O150" s="119" t="e">
        <f t="shared" si="65"/>
        <v>#DIV/0!</v>
      </c>
      <c r="P150" s="119" t="e">
        <f t="shared" si="65"/>
        <v>#DIV/0!</v>
      </c>
      <c r="Q150" s="119" t="e">
        <f t="shared" si="65"/>
        <v>#DIV/0!</v>
      </c>
      <c r="R150" s="119" t="e">
        <f t="shared" si="65"/>
        <v>#DIV/0!</v>
      </c>
      <c r="S150" s="119" t="e">
        <f t="shared" si="65"/>
        <v>#DIV/0!</v>
      </c>
      <c r="T150" s="119" t="e">
        <f t="shared" si="65"/>
        <v>#DIV/0!</v>
      </c>
      <c r="U150" s="119" t="e">
        <f t="shared" si="65"/>
        <v>#DIV/0!</v>
      </c>
      <c r="V150" s="119" t="e">
        <f t="shared" si="65"/>
        <v>#DIV/0!</v>
      </c>
      <c r="W150" s="119" t="e">
        <f t="shared" si="65"/>
        <v>#DIV/0!</v>
      </c>
      <c r="X150" s="119" t="e">
        <f t="shared" si="65"/>
        <v>#DIV/0!</v>
      </c>
      <c r="Y150" s="119" t="e">
        <f t="shared" si="65"/>
        <v>#DIV/0!</v>
      </c>
      <c r="Z150" s="119" t="e">
        <f t="shared" si="65"/>
        <v>#DIV/0!</v>
      </c>
      <c r="AA150" s="119" t="e">
        <f t="shared" si="65"/>
        <v>#DIV/0!</v>
      </c>
      <c r="AB150" s="119" t="e">
        <f t="shared" si="65"/>
        <v>#DIV/0!</v>
      </c>
      <c r="AC150" s="119" t="e">
        <f t="shared" si="65"/>
        <v>#DIV/0!</v>
      </c>
      <c r="AD150" s="120"/>
    </row>
    <row r="151" spans="1:33" ht="15" customHeight="1">
      <c r="A151" s="201" t="s">
        <v>182</v>
      </c>
      <c r="B151" s="204" t="s">
        <v>181</v>
      </c>
      <c r="C151" s="169" t="s">
        <v>31</v>
      </c>
      <c r="D151" s="169" t="s">
        <v>32</v>
      </c>
      <c r="E151" s="113">
        <v>0.4</v>
      </c>
      <c r="F151" s="113">
        <v>0.4</v>
      </c>
      <c r="G151" s="113">
        <v>0.4</v>
      </c>
      <c r="H151" s="113">
        <v>0.4</v>
      </c>
      <c r="I151" s="113">
        <v>0.4</v>
      </c>
      <c r="J151" s="113">
        <v>0.4</v>
      </c>
      <c r="K151" s="113">
        <v>0.4</v>
      </c>
      <c r="L151" s="113">
        <v>0.4</v>
      </c>
      <c r="M151" s="113">
        <v>0.4</v>
      </c>
      <c r="N151" s="113">
        <v>0.4</v>
      </c>
      <c r="O151" s="113">
        <v>0.4</v>
      </c>
      <c r="P151" s="113">
        <v>0.4</v>
      </c>
      <c r="Q151" s="113">
        <v>0.4</v>
      </c>
      <c r="R151" s="113">
        <v>0.4</v>
      </c>
      <c r="S151" s="113">
        <v>0.4</v>
      </c>
      <c r="T151" s="113">
        <v>0.4</v>
      </c>
      <c r="U151" s="113">
        <v>0.4</v>
      </c>
      <c r="V151" s="113">
        <v>0.4</v>
      </c>
      <c r="W151" s="113">
        <v>0.4</v>
      </c>
      <c r="X151" s="113">
        <v>0.4</v>
      </c>
      <c r="Y151" s="113">
        <v>0.4</v>
      </c>
      <c r="Z151" s="113">
        <v>0.4</v>
      </c>
      <c r="AA151" s="113">
        <v>0.4</v>
      </c>
      <c r="AB151" s="113">
        <v>0.4</v>
      </c>
      <c r="AC151" s="113">
        <v>0.4</v>
      </c>
      <c r="AD151" s="114"/>
    </row>
    <row r="152" spans="1:33" ht="15" customHeight="1">
      <c r="A152" s="202"/>
      <c r="B152" s="205"/>
      <c r="C152" s="170" t="s">
        <v>34</v>
      </c>
      <c r="D152" s="170" t="s">
        <v>46</v>
      </c>
      <c r="E152" s="139">
        <v>22.6</v>
      </c>
      <c r="F152" s="139">
        <v>22.8</v>
      </c>
      <c r="G152" s="139">
        <v>22</v>
      </c>
      <c r="H152" s="139">
        <v>21.400000000000002</v>
      </c>
      <c r="I152" s="139">
        <v>22.400000000000002</v>
      </c>
      <c r="J152" s="139">
        <v>24.900000000000002</v>
      </c>
      <c r="K152" s="139">
        <v>30.1</v>
      </c>
      <c r="L152" s="139">
        <v>41.800000000000004</v>
      </c>
      <c r="M152" s="139">
        <v>59.9</v>
      </c>
      <c r="N152" s="139">
        <v>65.2</v>
      </c>
      <c r="O152" s="139">
        <v>57.5</v>
      </c>
      <c r="P152" s="139">
        <v>62.5</v>
      </c>
      <c r="Q152" s="139">
        <v>55.5</v>
      </c>
      <c r="R152" s="139">
        <v>51.9</v>
      </c>
      <c r="S152" s="139">
        <v>54.4</v>
      </c>
      <c r="T152" s="139">
        <v>44.6</v>
      </c>
      <c r="U152" s="139">
        <v>34.300000000000004</v>
      </c>
      <c r="V152" s="139">
        <v>25.3</v>
      </c>
      <c r="W152" s="139">
        <v>23.8</v>
      </c>
      <c r="X152" s="139">
        <v>21.5</v>
      </c>
      <c r="Y152" s="139">
        <v>20.400000000000002</v>
      </c>
      <c r="Z152" s="139">
        <v>20.6</v>
      </c>
      <c r="AA152" s="139">
        <v>20.6</v>
      </c>
      <c r="AB152" s="139">
        <v>19.2</v>
      </c>
      <c r="AC152" s="139">
        <v>19.899999999999999</v>
      </c>
      <c r="AD152" s="122"/>
    </row>
    <row r="153" spans="1:33" ht="15" customHeight="1">
      <c r="A153" s="202"/>
      <c r="B153" s="205"/>
      <c r="C153" s="170" t="s">
        <v>36</v>
      </c>
      <c r="D153" s="170" t="s">
        <v>48</v>
      </c>
      <c r="E153" s="139">
        <v>5.8</v>
      </c>
      <c r="F153" s="139">
        <v>5.7</v>
      </c>
      <c r="G153" s="139">
        <v>5.7</v>
      </c>
      <c r="H153" s="139">
        <v>5.2</v>
      </c>
      <c r="I153" s="139">
        <v>4.8</v>
      </c>
      <c r="J153" s="139">
        <v>8.1</v>
      </c>
      <c r="K153" s="139">
        <v>11.6</v>
      </c>
      <c r="L153" s="139">
        <v>17.2</v>
      </c>
      <c r="M153" s="139">
        <v>30.7</v>
      </c>
      <c r="N153" s="139">
        <v>37.299999999999997</v>
      </c>
      <c r="O153" s="139">
        <v>25.6</v>
      </c>
      <c r="P153" s="139">
        <v>35.1</v>
      </c>
      <c r="Q153" s="139">
        <v>19.7</v>
      </c>
      <c r="R153" s="139">
        <v>19.899999999999999</v>
      </c>
      <c r="S153" s="139">
        <v>17.5</v>
      </c>
      <c r="T153" s="139">
        <v>15.8</v>
      </c>
      <c r="U153" s="139">
        <v>13.1</v>
      </c>
      <c r="V153" s="139">
        <v>2.8</v>
      </c>
      <c r="W153" s="139">
        <v>1.8</v>
      </c>
      <c r="X153" s="139">
        <v>1.7</v>
      </c>
      <c r="Y153" s="139">
        <v>1.3</v>
      </c>
      <c r="Z153" s="139">
        <v>4</v>
      </c>
      <c r="AA153" s="139">
        <v>4</v>
      </c>
      <c r="AB153" s="139">
        <v>3.9</v>
      </c>
      <c r="AC153" s="139">
        <v>3.5</v>
      </c>
      <c r="AD153" s="98"/>
    </row>
    <row r="154" spans="1:33" ht="15" customHeight="1">
      <c r="A154" s="202"/>
      <c r="B154" s="205"/>
      <c r="C154" s="170" t="s">
        <v>38</v>
      </c>
      <c r="D154" s="170" t="s">
        <v>39</v>
      </c>
      <c r="E154" s="117">
        <f t="shared" ref="E154:AC154" si="66">SQRT(POWER(E152,2)+POWER(E153,2))/E151/1.73</f>
        <v>33.717313486913021</v>
      </c>
      <c r="F154" s="117">
        <f t="shared" si="66"/>
        <v>33.961997205232173</v>
      </c>
      <c r="G154" s="117">
        <f t="shared" si="66"/>
        <v>32.84164212066743</v>
      </c>
      <c r="H154" s="117">
        <f t="shared" si="66"/>
        <v>31.824733447319716</v>
      </c>
      <c r="I154" s="117">
        <f t="shared" si="66"/>
        <v>33.104788585610066</v>
      </c>
      <c r="J154" s="117">
        <f t="shared" si="66"/>
        <v>37.838650966524796</v>
      </c>
      <c r="K154" s="117">
        <f t="shared" si="66"/>
        <v>46.615415111938432</v>
      </c>
      <c r="L154" s="117">
        <f t="shared" si="66"/>
        <v>65.318558490910902</v>
      </c>
      <c r="M154" s="117">
        <f t="shared" si="66"/>
        <v>97.267325142338962</v>
      </c>
      <c r="N154" s="117">
        <f t="shared" si="66"/>
        <v>108.54833017891289</v>
      </c>
      <c r="O154" s="117">
        <f t="shared" si="66"/>
        <v>90.955667456627111</v>
      </c>
      <c r="P154" s="117">
        <f t="shared" si="66"/>
        <v>103.58621003888913</v>
      </c>
      <c r="Q154" s="117">
        <f t="shared" si="66"/>
        <v>85.104933725343244</v>
      </c>
      <c r="R154" s="117">
        <f t="shared" si="66"/>
        <v>80.324205658286047</v>
      </c>
      <c r="S154" s="117">
        <f t="shared" si="66"/>
        <v>82.580225447355204</v>
      </c>
      <c r="T154" s="117">
        <f t="shared" si="66"/>
        <v>68.375663659922736</v>
      </c>
      <c r="U154" s="117">
        <f t="shared" si="66"/>
        <v>53.058499007070402</v>
      </c>
      <c r="V154" s="117">
        <f t="shared" si="66"/>
        <v>36.783914964927462</v>
      </c>
      <c r="W154" s="117">
        <f t="shared" si="66"/>
        <v>34.491286371742262</v>
      </c>
      <c r="X154" s="117">
        <f t="shared" si="66"/>
        <v>31.166336099449957</v>
      </c>
      <c r="Y154" s="117">
        <f t="shared" si="66"/>
        <v>29.539565897675299</v>
      </c>
      <c r="Z154" s="117">
        <f t="shared" si="66"/>
        <v>30.32479244535546</v>
      </c>
      <c r="AA154" s="117">
        <f t="shared" si="66"/>
        <v>30.32479244535546</v>
      </c>
      <c r="AB154" s="117">
        <f t="shared" si="66"/>
        <v>28.312269133969412</v>
      </c>
      <c r="AC154" s="117">
        <f t="shared" si="66"/>
        <v>29.198619668704424</v>
      </c>
      <c r="AD154" s="98"/>
    </row>
    <row r="155" spans="1:33" ht="15" customHeight="1">
      <c r="A155" s="202"/>
      <c r="B155" s="205"/>
      <c r="C155" s="170" t="s">
        <v>40</v>
      </c>
      <c r="D155" s="170"/>
      <c r="E155" s="118">
        <f t="shared" ref="E155:AC155" si="67">E153/E152</f>
        <v>0.25663716814159288</v>
      </c>
      <c r="F155" s="118">
        <f t="shared" si="67"/>
        <v>0.25</v>
      </c>
      <c r="G155" s="118">
        <f t="shared" si="67"/>
        <v>0.25909090909090909</v>
      </c>
      <c r="H155" s="118">
        <f t="shared" si="67"/>
        <v>0.24299065420560745</v>
      </c>
      <c r="I155" s="118">
        <f t="shared" si="67"/>
        <v>0.21428571428571425</v>
      </c>
      <c r="J155" s="118">
        <f t="shared" si="67"/>
        <v>0.32530120481927705</v>
      </c>
      <c r="K155" s="118">
        <f t="shared" si="67"/>
        <v>0.38538205980066442</v>
      </c>
      <c r="L155" s="118">
        <f t="shared" si="67"/>
        <v>0.41148325358851667</v>
      </c>
      <c r="M155" s="118">
        <f t="shared" si="67"/>
        <v>0.51252086811352249</v>
      </c>
      <c r="N155" s="118">
        <f t="shared" si="67"/>
        <v>0.57208588957055206</v>
      </c>
      <c r="O155" s="118">
        <f t="shared" si="67"/>
        <v>0.44521739130434784</v>
      </c>
      <c r="P155" s="118">
        <f t="shared" si="67"/>
        <v>0.56159999999999999</v>
      </c>
      <c r="Q155" s="118">
        <f t="shared" si="67"/>
        <v>0.35495495495495494</v>
      </c>
      <c r="R155" s="118">
        <f t="shared" si="67"/>
        <v>0.38342967244701348</v>
      </c>
      <c r="S155" s="118">
        <f t="shared" si="67"/>
        <v>0.32169117647058826</v>
      </c>
      <c r="T155" s="118">
        <f t="shared" si="67"/>
        <v>0.35426008968609868</v>
      </c>
      <c r="U155" s="118">
        <f t="shared" si="67"/>
        <v>0.38192419825072882</v>
      </c>
      <c r="V155" s="118">
        <f t="shared" si="67"/>
        <v>0.11067193675889327</v>
      </c>
      <c r="W155" s="118">
        <f t="shared" si="67"/>
        <v>7.5630252100840331E-2</v>
      </c>
      <c r="X155" s="118">
        <f t="shared" si="67"/>
        <v>7.9069767441860464E-2</v>
      </c>
      <c r="Y155" s="118">
        <f t="shared" si="67"/>
        <v>6.3725490196078427E-2</v>
      </c>
      <c r="Z155" s="118">
        <f t="shared" si="67"/>
        <v>0.1941747572815534</v>
      </c>
      <c r="AA155" s="118">
        <f t="shared" si="67"/>
        <v>0.1941747572815534</v>
      </c>
      <c r="AB155" s="118">
        <f t="shared" si="67"/>
        <v>0.203125</v>
      </c>
      <c r="AC155" s="118">
        <f t="shared" si="67"/>
        <v>0.17587939698492464</v>
      </c>
      <c r="AD155" s="98"/>
    </row>
    <row r="156" spans="1:33" ht="15" customHeight="1" thickBot="1">
      <c r="A156" s="203"/>
      <c r="B156" s="206"/>
      <c r="C156" s="171" t="s">
        <v>41</v>
      </c>
      <c r="D156" s="171"/>
      <c r="E156" s="119">
        <f t="shared" ref="E156:AC156" si="68">COS(ATAN(E155))</f>
        <v>0.96861096451971007</v>
      </c>
      <c r="F156" s="119">
        <f t="shared" si="68"/>
        <v>0.97014250014533188</v>
      </c>
      <c r="G156" s="119">
        <f t="shared" si="68"/>
        <v>0.96803647630165357</v>
      </c>
      <c r="H156" s="119">
        <f t="shared" si="68"/>
        <v>0.97172394365910963</v>
      </c>
      <c r="I156" s="119">
        <f t="shared" si="68"/>
        <v>0.97780241407740953</v>
      </c>
      <c r="J156" s="119">
        <f t="shared" si="68"/>
        <v>0.95094983675212996</v>
      </c>
      <c r="K156" s="119">
        <f t="shared" si="68"/>
        <v>0.93310570595883802</v>
      </c>
      <c r="L156" s="119">
        <f t="shared" si="68"/>
        <v>0.92476970822713378</v>
      </c>
      <c r="M156" s="119">
        <f t="shared" si="68"/>
        <v>0.88992571261672304</v>
      </c>
      <c r="N156" s="119">
        <f t="shared" si="68"/>
        <v>0.8679972600582142</v>
      </c>
      <c r="O156" s="119">
        <f t="shared" si="68"/>
        <v>0.91354929134851559</v>
      </c>
      <c r="P156" s="119">
        <f t="shared" si="68"/>
        <v>0.87191064371634652</v>
      </c>
      <c r="Q156" s="119">
        <f t="shared" si="68"/>
        <v>0.94239321538705356</v>
      </c>
      <c r="R156" s="119">
        <f t="shared" si="68"/>
        <v>0.93371604966831279</v>
      </c>
      <c r="S156" s="119">
        <f t="shared" si="68"/>
        <v>0.95195570534160479</v>
      </c>
      <c r="T156" s="119">
        <f t="shared" si="68"/>
        <v>0.94259950985748053</v>
      </c>
      <c r="U156" s="119">
        <f t="shared" si="68"/>
        <v>0.93418537870500717</v>
      </c>
      <c r="V156" s="119">
        <f t="shared" si="68"/>
        <v>0.99393155069214889</v>
      </c>
      <c r="W156" s="119">
        <f t="shared" si="68"/>
        <v>0.99715224341392772</v>
      </c>
      <c r="X156" s="119">
        <f t="shared" si="68"/>
        <v>0.99688856793141101</v>
      </c>
      <c r="Y156" s="119">
        <f t="shared" si="68"/>
        <v>0.99797569430250721</v>
      </c>
      <c r="Z156" s="119">
        <f t="shared" si="68"/>
        <v>0.9816649588223979</v>
      </c>
      <c r="AA156" s="119">
        <f t="shared" si="68"/>
        <v>0.9816649588223979</v>
      </c>
      <c r="AB156" s="119">
        <f t="shared" si="68"/>
        <v>0.97998731958205343</v>
      </c>
      <c r="AC156" s="119">
        <f t="shared" si="68"/>
        <v>0.98488304446625907</v>
      </c>
      <c r="AD156" s="120"/>
    </row>
    <row r="157" spans="1:33" ht="15" customHeight="1">
      <c r="A157" s="201" t="s">
        <v>183</v>
      </c>
      <c r="B157" s="204" t="s">
        <v>184</v>
      </c>
      <c r="C157" s="169" t="s">
        <v>31</v>
      </c>
      <c r="D157" s="169" t="s">
        <v>32</v>
      </c>
      <c r="E157" s="113">
        <v>0.4</v>
      </c>
      <c r="F157" s="113">
        <v>0.4</v>
      </c>
      <c r="G157" s="113">
        <v>0.4</v>
      </c>
      <c r="H157" s="113">
        <v>0.4</v>
      </c>
      <c r="I157" s="113">
        <v>0.4</v>
      </c>
      <c r="J157" s="113">
        <v>0.4</v>
      </c>
      <c r="K157" s="113">
        <v>0.4</v>
      </c>
      <c r="L157" s="113">
        <v>0.4</v>
      </c>
      <c r="M157" s="113">
        <v>0.4</v>
      </c>
      <c r="N157" s="113">
        <v>0.4</v>
      </c>
      <c r="O157" s="113">
        <v>0.4</v>
      </c>
      <c r="P157" s="113">
        <v>0.4</v>
      </c>
      <c r="Q157" s="113">
        <v>0.4</v>
      </c>
      <c r="R157" s="113">
        <v>0.4</v>
      </c>
      <c r="S157" s="113">
        <v>0.4</v>
      </c>
      <c r="T157" s="113">
        <v>0.4</v>
      </c>
      <c r="U157" s="113">
        <v>0.4</v>
      </c>
      <c r="V157" s="113">
        <v>0.4</v>
      </c>
      <c r="W157" s="113">
        <v>0.4</v>
      </c>
      <c r="X157" s="113">
        <v>0.4</v>
      </c>
      <c r="Y157" s="113">
        <v>0.4</v>
      </c>
      <c r="Z157" s="113">
        <v>0.4</v>
      </c>
      <c r="AA157" s="113">
        <v>0.4</v>
      </c>
      <c r="AB157" s="113">
        <v>0.4</v>
      </c>
      <c r="AC157" s="113">
        <v>0.4</v>
      </c>
      <c r="AD157" s="114"/>
    </row>
    <row r="158" spans="1:33" ht="15" customHeight="1">
      <c r="A158" s="202"/>
      <c r="B158" s="205"/>
      <c r="C158" s="170" t="s">
        <v>34</v>
      </c>
      <c r="D158" s="170" t="s">
        <v>46</v>
      </c>
      <c r="E158" s="139">
        <v>3.1</v>
      </c>
      <c r="F158" s="139">
        <v>3</v>
      </c>
      <c r="G158" s="139">
        <v>3.1</v>
      </c>
      <c r="H158" s="139">
        <v>4.8</v>
      </c>
      <c r="I158" s="139">
        <v>3.1</v>
      </c>
      <c r="J158" s="139">
        <v>3.1</v>
      </c>
      <c r="K158" s="139">
        <v>0.70000000000000007</v>
      </c>
      <c r="L158" s="139">
        <v>0</v>
      </c>
      <c r="M158" s="139">
        <v>5.5</v>
      </c>
      <c r="N158" s="139">
        <v>6.2</v>
      </c>
      <c r="O158" s="139">
        <v>2.2000000000000002</v>
      </c>
      <c r="P158" s="139">
        <v>0.8</v>
      </c>
      <c r="Q158" s="139">
        <v>1.3</v>
      </c>
      <c r="R158" s="139">
        <v>0</v>
      </c>
      <c r="S158" s="139">
        <v>0.1</v>
      </c>
      <c r="T158" s="139">
        <v>0</v>
      </c>
      <c r="U158" s="139">
        <v>0</v>
      </c>
      <c r="V158" s="139">
        <v>0</v>
      </c>
      <c r="W158" s="139">
        <v>0</v>
      </c>
      <c r="X158" s="139">
        <v>0</v>
      </c>
      <c r="Y158" s="139">
        <v>0</v>
      </c>
      <c r="Z158" s="139">
        <v>0</v>
      </c>
      <c r="AA158" s="139">
        <v>0</v>
      </c>
      <c r="AB158" s="139">
        <v>0</v>
      </c>
      <c r="AC158" s="139">
        <v>0</v>
      </c>
      <c r="AD158" s="122"/>
    </row>
    <row r="159" spans="1:33" ht="15" customHeight="1">
      <c r="A159" s="202"/>
      <c r="B159" s="205"/>
      <c r="C159" s="170" t="s">
        <v>36</v>
      </c>
      <c r="D159" s="170" t="s">
        <v>48</v>
      </c>
      <c r="E159" s="140">
        <v>1</v>
      </c>
      <c r="F159" s="140">
        <v>1</v>
      </c>
      <c r="G159" s="140">
        <v>1</v>
      </c>
      <c r="H159" s="140">
        <v>1.6</v>
      </c>
      <c r="I159" s="140">
        <v>2.2999999999999998</v>
      </c>
      <c r="J159" s="140">
        <v>1.6</v>
      </c>
      <c r="K159" s="140">
        <v>0.7</v>
      </c>
      <c r="L159" s="140">
        <v>0</v>
      </c>
      <c r="M159" s="140">
        <v>6.4</v>
      </c>
      <c r="N159" s="140">
        <v>7.1</v>
      </c>
      <c r="O159" s="140">
        <v>2</v>
      </c>
      <c r="P159" s="140">
        <v>0.3</v>
      </c>
      <c r="Q159" s="140">
        <v>1.3</v>
      </c>
      <c r="R159" s="140">
        <v>0</v>
      </c>
      <c r="S159" s="140">
        <v>0</v>
      </c>
      <c r="T159" s="140">
        <v>0</v>
      </c>
      <c r="U159" s="140">
        <v>0</v>
      </c>
      <c r="V159" s="140">
        <v>0</v>
      </c>
      <c r="W159" s="140">
        <v>0</v>
      </c>
      <c r="X159" s="140">
        <v>0</v>
      </c>
      <c r="Y159" s="140">
        <v>0</v>
      </c>
      <c r="Z159" s="140">
        <v>0</v>
      </c>
      <c r="AA159" s="140">
        <v>0</v>
      </c>
      <c r="AB159" s="140">
        <v>0</v>
      </c>
      <c r="AC159" s="140">
        <v>0</v>
      </c>
      <c r="AD159" s="98"/>
    </row>
    <row r="160" spans="1:33" ht="15" customHeight="1">
      <c r="A160" s="202"/>
      <c r="B160" s="205"/>
      <c r="C160" s="170" t="s">
        <v>38</v>
      </c>
      <c r="D160" s="170" t="s">
        <v>39</v>
      </c>
      <c r="E160" s="117">
        <f t="shared" ref="E160:AC160" si="69">SQRT(POWER(E158,2)+POWER(E159,2))/E157/1.73</f>
        <v>4.7070801950584782</v>
      </c>
      <c r="F160" s="117">
        <f t="shared" si="69"/>
        <v>4.5697654048676002</v>
      </c>
      <c r="G160" s="117">
        <f t="shared" si="69"/>
        <v>4.7070801950584782</v>
      </c>
      <c r="H160" s="117">
        <f t="shared" si="69"/>
        <v>7.3116246477881601</v>
      </c>
      <c r="I160" s="117">
        <f t="shared" si="69"/>
        <v>5.5781095565372203</v>
      </c>
      <c r="J160" s="117">
        <f t="shared" si="69"/>
        <v>5.0412611394544538</v>
      </c>
      <c r="K160" s="117">
        <f t="shared" si="69"/>
        <v>1.4305628521115124</v>
      </c>
      <c r="L160" s="117">
        <f t="shared" si="69"/>
        <v>0</v>
      </c>
      <c r="M160" s="117">
        <f t="shared" si="69"/>
        <v>12.194511242653054</v>
      </c>
      <c r="N160" s="117">
        <f t="shared" si="69"/>
        <v>13.62142745002657</v>
      </c>
      <c r="O160" s="117">
        <f t="shared" si="69"/>
        <v>4.2965516610747132</v>
      </c>
      <c r="P160" s="117">
        <f t="shared" si="69"/>
        <v>1.2346826221557128</v>
      </c>
      <c r="Q160" s="117">
        <f t="shared" si="69"/>
        <v>2.6567595824928087</v>
      </c>
      <c r="R160" s="117">
        <f t="shared" si="69"/>
        <v>0</v>
      </c>
      <c r="S160" s="117">
        <f t="shared" si="69"/>
        <v>0.14450867052023122</v>
      </c>
      <c r="T160" s="117">
        <f t="shared" si="69"/>
        <v>0</v>
      </c>
      <c r="U160" s="117">
        <f t="shared" si="69"/>
        <v>0</v>
      </c>
      <c r="V160" s="117">
        <f t="shared" si="69"/>
        <v>0</v>
      </c>
      <c r="W160" s="117">
        <f t="shared" si="69"/>
        <v>0</v>
      </c>
      <c r="X160" s="117">
        <f t="shared" si="69"/>
        <v>0</v>
      </c>
      <c r="Y160" s="117">
        <f t="shared" si="69"/>
        <v>0</v>
      </c>
      <c r="Z160" s="117">
        <f t="shared" si="69"/>
        <v>0</v>
      </c>
      <c r="AA160" s="117">
        <f t="shared" si="69"/>
        <v>0</v>
      </c>
      <c r="AB160" s="117">
        <f t="shared" si="69"/>
        <v>0</v>
      </c>
      <c r="AC160" s="117">
        <f t="shared" si="69"/>
        <v>0</v>
      </c>
      <c r="AD160" s="98"/>
    </row>
    <row r="161" spans="1:32" ht="15" customHeight="1">
      <c r="A161" s="202"/>
      <c r="B161" s="205"/>
      <c r="C161" s="170" t="s">
        <v>40</v>
      </c>
      <c r="D161" s="170"/>
      <c r="E161" s="118">
        <f t="shared" ref="E161:AC161" si="70">E159/E158</f>
        <v>0.32258064516129031</v>
      </c>
      <c r="F161" s="118">
        <f t="shared" si="70"/>
        <v>0.33333333333333331</v>
      </c>
      <c r="G161" s="118">
        <f t="shared" si="70"/>
        <v>0.32258064516129031</v>
      </c>
      <c r="H161" s="118">
        <f t="shared" si="70"/>
        <v>0.33333333333333337</v>
      </c>
      <c r="I161" s="118">
        <f t="shared" si="70"/>
        <v>0.74193548387096764</v>
      </c>
      <c r="J161" s="118">
        <f t="shared" si="70"/>
        <v>0.5161290322580645</v>
      </c>
      <c r="K161" s="118">
        <f t="shared" si="70"/>
        <v>0.99999999999999989</v>
      </c>
      <c r="L161" s="118" t="e">
        <f t="shared" si="70"/>
        <v>#DIV/0!</v>
      </c>
      <c r="M161" s="118">
        <f t="shared" si="70"/>
        <v>1.1636363636363638</v>
      </c>
      <c r="N161" s="118">
        <f t="shared" si="70"/>
        <v>1.1451612903225805</v>
      </c>
      <c r="O161" s="118">
        <f t="shared" si="70"/>
        <v>0.90909090909090906</v>
      </c>
      <c r="P161" s="118">
        <f t="shared" si="70"/>
        <v>0.37499999999999994</v>
      </c>
      <c r="Q161" s="118">
        <f t="shared" si="70"/>
        <v>1</v>
      </c>
      <c r="R161" s="118" t="e">
        <f t="shared" si="70"/>
        <v>#DIV/0!</v>
      </c>
      <c r="S161" s="118">
        <f t="shared" si="70"/>
        <v>0</v>
      </c>
      <c r="T161" s="118" t="e">
        <f t="shared" si="70"/>
        <v>#DIV/0!</v>
      </c>
      <c r="U161" s="118" t="e">
        <f t="shared" si="70"/>
        <v>#DIV/0!</v>
      </c>
      <c r="V161" s="118" t="e">
        <f t="shared" si="70"/>
        <v>#DIV/0!</v>
      </c>
      <c r="W161" s="118" t="e">
        <f t="shared" si="70"/>
        <v>#DIV/0!</v>
      </c>
      <c r="X161" s="118" t="e">
        <f t="shared" si="70"/>
        <v>#DIV/0!</v>
      </c>
      <c r="Y161" s="118" t="e">
        <f t="shared" si="70"/>
        <v>#DIV/0!</v>
      </c>
      <c r="Z161" s="118" t="e">
        <f t="shared" si="70"/>
        <v>#DIV/0!</v>
      </c>
      <c r="AA161" s="118" t="e">
        <f t="shared" si="70"/>
        <v>#DIV/0!</v>
      </c>
      <c r="AB161" s="118" t="e">
        <f t="shared" si="70"/>
        <v>#DIV/0!</v>
      </c>
      <c r="AC161" s="118" t="e">
        <f t="shared" si="70"/>
        <v>#DIV/0!</v>
      </c>
      <c r="AD161" s="98"/>
    </row>
    <row r="162" spans="1:32" ht="15" customHeight="1" thickBot="1">
      <c r="A162" s="203"/>
      <c r="B162" s="206"/>
      <c r="C162" s="171" t="s">
        <v>41</v>
      </c>
      <c r="D162" s="171"/>
      <c r="E162" s="119">
        <f t="shared" ref="E162:AC162" si="71">COS(ATAN(E161))</f>
        <v>0.95170861776055093</v>
      </c>
      <c r="F162" s="119">
        <f t="shared" si="71"/>
        <v>0.94868329805051377</v>
      </c>
      <c r="G162" s="119">
        <f t="shared" si="71"/>
        <v>0.95170861776055093</v>
      </c>
      <c r="H162" s="119">
        <f t="shared" si="71"/>
        <v>0.94868329805051377</v>
      </c>
      <c r="I162" s="119">
        <f t="shared" si="71"/>
        <v>0.80309802823380172</v>
      </c>
      <c r="J162" s="119">
        <f t="shared" si="71"/>
        <v>0.88862065705486382</v>
      </c>
      <c r="K162" s="119">
        <f t="shared" si="71"/>
        <v>0.70710678118654757</v>
      </c>
      <c r="L162" s="119" t="e">
        <f t="shared" si="71"/>
        <v>#DIV/0!</v>
      </c>
      <c r="M162" s="119">
        <f t="shared" si="71"/>
        <v>0.65176674328798634</v>
      </c>
      <c r="N162" s="119">
        <f t="shared" si="71"/>
        <v>0.6577532057579516</v>
      </c>
      <c r="O162" s="119">
        <f t="shared" si="71"/>
        <v>0.7399400733959437</v>
      </c>
      <c r="P162" s="119">
        <f t="shared" si="71"/>
        <v>0.93632917756904455</v>
      </c>
      <c r="Q162" s="119">
        <f t="shared" si="71"/>
        <v>0.70710678118654757</v>
      </c>
      <c r="R162" s="119" t="e">
        <f t="shared" si="71"/>
        <v>#DIV/0!</v>
      </c>
      <c r="S162" s="119">
        <f t="shared" si="71"/>
        <v>1</v>
      </c>
      <c r="T162" s="119" t="e">
        <f t="shared" si="71"/>
        <v>#DIV/0!</v>
      </c>
      <c r="U162" s="119" t="e">
        <f t="shared" si="71"/>
        <v>#DIV/0!</v>
      </c>
      <c r="V162" s="119" t="e">
        <f t="shared" si="71"/>
        <v>#DIV/0!</v>
      </c>
      <c r="W162" s="119" t="e">
        <f t="shared" si="71"/>
        <v>#DIV/0!</v>
      </c>
      <c r="X162" s="119" t="e">
        <f t="shared" si="71"/>
        <v>#DIV/0!</v>
      </c>
      <c r="Y162" s="119" t="e">
        <f t="shared" si="71"/>
        <v>#DIV/0!</v>
      </c>
      <c r="Z162" s="119" t="e">
        <f t="shared" si="71"/>
        <v>#DIV/0!</v>
      </c>
      <c r="AA162" s="119" t="e">
        <f t="shared" si="71"/>
        <v>#DIV/0!</v>
      </c>
      <c r="AB162" s="119" t="e">
        <f t="shared" si="71"/>
        <v>#DIV/0!</v>
      </c>
      <c r="AC162" s="119" t="e">
        <f t="shared" si="71"/>
        <v>#DIV/0!</v>
      </c>
      <c r="AD162" s="120"/>
    </row>
    <row r="163" spans="1:32" ht="15" customHeight="1">
      <c r="A163" s="201" t="s">
        <v>139</v>
      </c>
      <c r="B163" s="218" t="s">
        <v>149</v>
      </c>
      <c r="C163" s="169" t="s">
        <v>31</v>
      </c>
      <c r="D163" s="169" t="s">
        <v>32</v>
      </c>
      <c r="E163" s="113">
        <v>6</v>
      </c>
      <c r="F163" s="113">
        <v>6</v>
      </c>
      <c r="G163" s="113">
        <v>6</v>
      </c>
      <c r="H163" s="113">
        <v>6</v>
      </c>
      <c r="I163" s="113">
        <v>6</v>
      </c>
      <c r="J163" s="113">
        <v>6</v>
      </c>
      <c r="K163" s="113">
        <v>6</v>
      </c>
      <c r="L163" s="113">
        <v>6</v>
      </c>
      <c r="M163" s="113">
        <v>6</v>
      </c>
      <c r="N163" s="113">
        <v>6</v>
      </c>
      <c r="O163" s="113">
        <v>6</v>
      </c>
      <c r="P163" s="113">
        <v>6</v>
      </c>
      <c r="Q163" s="113">
        <v>6</v>
      </c>
      <c r="R163" s="113">
        <v>6</v>
      </c>
      <c r="S163" s="113">
        <v>6</v>
      </c>
      <c r="T163" s="113">
        <v>6</v>
      </c>
      <c r="U163" s="113">
        <v>6</v>
      </c>
      <c r="V163" s="113">
        <v>6</v>
      </c>
      <c r="W163" s="113">
        <v>6</v>
      </c>
      <c r="X163" s="113">
        <v>6</v>
      </c>
      <c r="Y163" s="113">
        <v>6</v>
      </c>
      <c r="Z163" s="113">
        <v>6</v>
      </c>
      <c r="AA163" s="113">
        <v>6</v>
      </c>
      <c r="AB163" s="113">
        <v>6</v>
      </c>
      <c r="AC163" s="113">
        <v>6</v>
      </c>
      <c r="AD163" s="147"/>
      <c r="AE163" s="76"/>
      <c r="AF163" s="181" t="s">
        <v>148</v>
      </c>
    </row>
    <row r="164" spans="1:32" ht="15" customHeight="1">
      <c r="A164" s="202"/>
      <c r="B164" s="219"/>
      <c r="C164" s="170" t="s">
        <v>34</v>
      </c>
      <c r="D164" s="170" t="s">
        <v>46</v>
      </c>
      <c r="E164" s="153">
        <v>186.11999999999998</v>
      </c>
      <c r="F164" s="153">
        <v>169.2</v>
      </c>
      <c r="G164" s="153">
        <v>175.32</v>
      </c>
      <c r="H164" s="153">
        <v>235.8</v>
      </c>
      <c r="I164" s="153">
        <v>270.00000000000006</v>
      </c>
      <c r="J164" s="153">
        <v>262.08000000000004</v>
      </c>
      <c r="K164" s="153">
        <v>258.12</v>
      </c>
      <c r="L164" s="153">
        <v>267.12</v>
      </c>
      <c r="M164" s="153">
        <v>283.32</v>
      </c>
      <c r="N164" s="153">
        <v>310.68</v>
      </c>
      <c r="O164" s="153">
        <v>324</v>
      </c>
      <c r="P164" s="153">
        <v>246.95999999999998</v>
      </c>
      <c r="Q164" s="153">
        <v>198.35999999999999</v>
      </c>
      <c r="R164" s="153">
        <v>178.20000000000002</v>
      </c>
      <c r="S164" s="153">
        <v>173.52</v>
      </c>
      <c r="T164" s="153">
        <v>248.40000000000003</v>
      </c>
      <c r="U164" s="153">
        <v>256.32</v>
      </c>
      <c r="V164" s="153">
        <v>247.32000000000005</v>
      </c>
      <c r="W164" s="153">
        <v>260.28000000000003</v>
      </c>
      <c r="X164" s="153">
        <v>254.88</v>
      </c>
      <c r="Y164" s="153">
        <v>287.64</v>
      </c>
      <c r="Z164" s="153">
        <v>304.2</v>
      </c>
      <c r="AA164" s="153">
        <v>308.88</v>
      </c>
      <c r="AB164" s="153">
        <v>238.32</v>
      </c>
      <c r="AC164" s="153">
        <v>273.60000000000002</v>
      </c>
      <c r="AD164" s="148"/>
      <c r="AE164" s="73">
        <f>SUM(E164:AC164)</f>
        <v>6218.64</v>
      </c>
      <c r="AF164" s="72">
        <f>AE164*30</f>
        <v>186559.2</v>
      </c>
    </row>
    <row r="165" spans="1:32" ht="15" customHeight="1">
      <c r="A165" s="202"/>
      <c r="B165" s="219"/>
      <c r="C165" s="170" t="s">
        <v>36</v>
      </c>
      <c r="D165" s="170" t="s">
        <v>48</v>
      </c>
      <c r="E165" s="153">
        <v>29.84</v>
      </c>
      <c r="F165" s="153">
        <v>40.82</v>
      </c>
      <c r="G165" s="153">
        <v>58.05</v>
      </c>
      <c r="H165" s="153">
        <v>81.02</v>
      </c>
      <c r="I165" s="153">
        <v>100.7</v>
      </c>
      <c r="J165" s="153">
        <v>108.69</v>
      </c>
      <c r="K165" s="153">
        <v>98.4</v>
      </c>
      <c r="L165" s="153">
        <v>86.52</v>
      </c>
      <c r="M165" s="153">
        <v>69.040000000000006</v>
      </c>
      <c r="N165" s="153">
        <v>54.79</v>
      </c>
      <c r="O165" s="153">
        <v>40.229999999999997</v>
      </c>
      <c r="P165" s="153">
        <v>34.65</v>
      </c>
      <c r="Q165" s="153">
        <v>26.51</v>
      </c>
      <c r="R165" s="153">
        <v>21.38</v>
      </c>
      <c r="S165" s="153">
        <v>20.58</v>
      </c>
      <c r="T165" s="153">
        <v>27.91</v>
      </c>
      <c r="U165" s="153">
        <v>30.09</v>
      </c>
      <c r="V165" s="153">
        <v>32.61</v>
      </c>
      <c r="W165" s="153">
        <v>44.83</v>
      </c>
      <c r="X165" s="153">
        <v>41.96</v>
      </c>
      <c r="Y165" s="153">
        <v>50.74</v>
      </c>
      <c r="Z165" s="153">
        <v>54.39</v>
      </c>
      <c r="AA165" s="153">
        <v>44.62</v>
      </c>
      <c r="AB165" s="153">
        <v>31.36</v>
      </c>
      <c r="AC165" s="153">
        <v>34.840000000000003</v>
      </c>
      <c r="AD165" s="148"/>
      <c r="AE165" s="76"/>
      <c r="AF165" s="76"/>
    </row>
    <row r="166" spans="1:32" ht="15" customHeight="1">
      <c r="A166" s="202"/>
      <c r="B166" s="219"/>
      <c r="C166" s="170" t="s">
        <v>38</v>
      </c>
      <c r="D166" s="170" t="s">
        <v>39</v>
      </c>
      <c r="E166" s="117">
        <f t="shared" ref="E166:AC166" si="72">SQRT(POWER(E164,2)+POWER(E165,2))/E163/1.73</f>
        <v>18.159623942791544</v>
      </c>
      <c r="F166" s="117">
        <f t="shared" si="72"/>
        <v>16.768240606226854</v>
      </c>
      <c r="G166" s="117">
        <f t="shared" si="72"/>
        <v>17.791960331869003</v>
      </c>
      <c r="H166" s="117">
        <f t="shared" si="72"/>
        <v>24.020314577798988</v>
      </c>
      <c r="I166" s="117">
        <f t="shared" si="72"/>
        <v>27.761798523175649</v>
      </c>
      <c r="J166" s="117">
        <f t="shared" si="72"/>
        <v>27.33374149478465</v>
      </c>
      <c r="K166" s="117">
        <f t="shared" si="72"/>
        <v>26.612709229972367</v>
      </c>
      <c r="L166" s="117">
        <f t="shared" si="72"/>
        <v>27.050335899165404</v>
      </c>
      <c r="M166" s="117">
        <f t="shared" si="72"/>
        <v>28.093507068761625</v>
      </c>
      <c r="N166" s="117">
        <f t="shared" si="72"/>
        <v>30.392510257943179</v>
      </c>
      <c r="O166" s="117">
        <f t="shared" si="72"/>
        <v>31.45357026520859</v>
      </c>
      <c r="P166" s="117">
        <f t="shared" si="72"/>
        <v>24.024947669625632</v>
      </c>
      <c r="Q166" s="117">
        <f t="shared" si="72"/>
        <v>19.279733722093152</v>
      </c>
      <c r="R166" s="117">
        <f t="shared" si="72"/>
        <v>17.290749275446295</v>
      </c>
      <c r="S166" s="117">
        <f t="shared" si="72"/>
        <v>16.833927109895097</v>
      </c>
      <c r="T166" s="117">
        <f t="shared" si="72"/>
        <v>24.081219024075903</v>
      </c>
      <c r="U166" s="117">
        <f t="shared" si="72"/>
        <v>24.863210422569264</v>
      </c>
      <c r="V166" s="117">
        <f t="shared" si="72"/>
        <v>24.032813787150467</v>
      </c>
      <c r="W166" s="117">
        <f t="shared" si="72"/>
        <v>25.444363184962235</v>
      </c>
      <c r="X166" s="117">
        <f t="shared" si="72"/>
        <v>24.885431027818516</v>
      </c>
      <c r="Y166" s="117">
        <f t="shared" si="72"/>
        <v>28.138825757706922</v>
      </c>
      <c r="Z166" s="117">
        <f t="shared" si="72"/>
        <v>29.771110661810319</v>
      </c>
      <c r="AA166" s="117">
        <f t="shared" si="72"/>
        <v>30.066108296411098</v>
      </c>
      <c r="AB166" s="117">
        <f t="shared" si="72"/>
        <v>23.157460620134881</v>
      </c>
      <c r="AC166" s="117">
        <f t="shared" si="72"/>
        <v>26.571226237105659</v>
      </c>
      <c r="AD166" s="148"/>
      <c r="AE166" s="76"/>
      <c r="AF166" s="109">
        <v>3600</v>
      </c>
    </row>
    <row r="167" spans="1:32" ht="15" customHeight="1">
      <c r="A167" s="202"/>
      <c r="B167" s="219"/>
      <c r="C167" s="170" t="s">
        <v>40</v>
      </c>
      <c r="D167" s="170"/>
      <c r="E167" s="118">
        <f t="shared" ref="E167:AC167" si="73">E165/E164</f>
        <v>0.16032667096496886</v>
      </c>
      <c r="F167" s="118">
        <f t="shared" si="73"/>
        <v>0.24125295508274233</v>
      </c>
      <c r="G167" s="118">
        <f t="shared" si="73"/>
        <v>0.33110882956878851</v>
      </c>
      <c r="H167" s="118">
        <f t="shared" si="73"/>
        <v>0.34359626802374893</v>
      </c>
      <c r="I167" s="118">
        <f t="shared" si="73"/>
        <v>0.37296296296296289</v>
      </c>
      <c r="J167" s="118">
        <f t="shared" si="73"/>
        <v>0.41472069597069589</v>
      </c>
      <c r="K167" s="118">
        <f t="shared" si="73"/>
        <v>0.38121803812180383</v>
      </c>
      <c r="L167" s="118">
        <f t="shared" si="73"/>
        <v>0.32389937106918237</v>
      </c>
      <c r="M167" s="118">
        <f t="shared" si="73"/>
        <v>0.24368205562614714</v>
      </c>
      <c r="N167" s="118">
        <f t="shared" si="73"/>
        <v>0.17635509205613492</v>
      </c>
      <c r="O167" s="118">
        <f t="shared" si="73"/>
        <v>0.12416666666666666</v>
      </c>
      <c r="P167" s="118">
        <f t="shared" si="73"/>
        <v>0.14030612244897961</v>
      </c>
      <c r="Q167" s="118">
        <f t="shared" si="73"/>
        <v>0.1336458963500706</v>
      </c>
      <c r="R167" s="118">
        <f t="shared" si="73"/>
        <v>0.11997755331088662</v>
      </c>
      <c r="S167" s="118">
        <f t="shared" si="73"/>
        <v>0.11860304287690178</v>
      </c>
      <c r="T167" s="118">
        <f t="shared" si="73"/>
        <v>0.11235909822866343</v>
      </c>
      <c r="U167" s="118">
        <f t="shared" si="73"/>
        <v>0.11739232209737828</v>
      </c>
      <c r="V167" s="118">
        <f t="shared" si="73"/>
        <v>0.13185346918971369</v>
      </c>
      <c r="W167" s="118">
        <f t="shared" si="73"/>
        <v>0.17223759028738278</v>
      </c>
      <c r="X167" s="118">
        <f t="shared" si="73"/>
        <v>0.16462649089767734</v>
      </c>
      <c r="Y167" s="118">
        <f t="shared" si="73"/>
        <v>0.17640105687665139</v>
      </c>
      <c r="Z167" s="118">
        <f t="shared" si="73"/>
        <v>0.17879684418145958</v>
      </c>
      <c r="AA167" s="118">
        <f t="shared" si="73"/>
        <v>0.14445739445739444</v>
      </c>
      <c r="AB167" s="118">
        <f t="shared" si="73"/>
        <v>0.13158778113460892</v>
      </c>
      <c r="AC167" s="118">
        <f t="shared" si="73"/>
        <v>0.1273391812865497</v>
      </c>
      <c r="AD167" s="148"/>
      <c r="AE167" s="76"/>
      <c r="AF167" s="76"/>
    </row>
    <row r="168" spans="1:32" ht="15" customHeight="1" thickBot="1">
      <c r="A168" s="203"/>
      <c r="B168" s="220"/>
      <c r="C168" s="171" t="s">
        <v>41</v>
      </c>
      <c r="D168" s="171"/>
      <c r="E168" s="119">
        <f t="shared" ref="E168:AC168" si="74">COS(ATAN(E167))</f>
        <v>0.98739026174976741</v>
      </c>
      <c r="F168" s="119">
        <f t="shared" si="74"/>
        <v>0.97211021820791932</v>
      </c>
      <c r="G168" s="119">
        <f t="shared" si="74"/>
        <v>0.94931492063586176</v>
      </c>
      <c r="H168" s="119">
        <f t="shared" si="74"/>
        <v>0.94573128641606297</v>
      </c>
      <c r="I168" s="119">
        <f t="shared" si="74"/>
        <v>0.93695517139954321</v>
      </c>
      <c r="J168" s="119">
        <f t="shared" si="74"/>
        <v>0.92371382520436474</v>
      </c>
      <c r="K168" s="119">
        <f t="shared" si="74"/>
        <v>0.93440512982853519</v>
      </c>
      <c r="L168" s="119">
        <f t="shared" si="74"/>
        <v>0.95134138600610729</v>
      </c>
      <c r="M168" s="119">
        <f t="shared" si="74"/>
        <v>0.97156960934263448</v>
      </c>
      <c r="N168" s="119">
        <f t="shared" si="74"/>
        <v>0.98480301837943207</v>
      </c>
      <c r="O168" s="119">
        <f t="shared" si="74"/>
        <v>0.99237932511897442</v>
      </c>
      <c r="P168" s="119">
        <f t="shared" si="74"/>
        <v>0.99030007647136742</v>
      </c>
      <c r="Q168" s="119">
        <f t="shared" si="74"/>
        <v>0.99118726767978771</v>
      </c>
      <c r="R168" s="119">
        <f t="shared" si="74"/>
        <v>0.99287947470167415</v>
      </c>
      <c r="S168" s="119">
        <f t="shared" si="74"/>
        <v>0.99304000169717521</v>
      </c>
      <c r="T168" s="119">
        <f t="shared" si="74"/>
        <v>0.9937468619933626</v>
      </c>
      <c r="U168" s="119">
        <f t="shared" si="74"/>
        <v>0.99317993126429771</v>
      </c>
      <c r="V168" s="119">
        <f t="shared" si="74"/>
        <v>0.99141905756016802</v>
      </c>
      <c r="W168" s="119">
        <f t="shared" si="74"/>
        <v>0.98548917598731955</v>
      </c>
      <c r="X168" s="119">
        <f t="shared" si="74"/>
        <v>0.98671842442064384</v>
      </c>
      <c r="Y168" s="119">
        <f t="shared" si="74"/>
        <v>0.98479527530994426</v>
      </c>
      <c r="Z168" s="119">
        <f t="shared" si="74"/>
        <v>0.9843891521016177</v>
      </c>
      <c r="AA168" s="119">
        <f t="shared" si="74"/>
        <v>0.98972654326127207</v>
      </c>
      <c r="AB168" s="119">
        <f t="shared" si="74"/>
        <v>0.99145316271385742</v>
      </c>
      <c r="AC168" s="119">
        <f t="shared" si="74"/>
        <v>0.99198965330707034</v>
      </c>
      <c r="AD168" s="150"/>
      <c r="AE168" s="76"/>
      <c r="AF168" s="76"/>
    </row>
    <row r="169" spans="1:32" ht="15" customHeight="1">
      <c r="A169" s="201" t="s">
        <v>139</v>
      </c>
      <c r="B169" s="218" t="s">
        <v>147</v>
      </c>
      <c r="C169" s="169" t="s">
        <v>31</v>
      </c>
      <c r="D169" s="169" t="s">
        <v>32</v>
      </c>
      <c r="E169" s="113">
        <v>6</v>
      </c>
      <c r="F169" s="113">
        <v>6</v>
      </c>
      <c r="G169" s="113">
        <v>6</v>
      </c>
      <c r="H169" s="113">
        <v>6</v>
      </c>
      <c r="I169" s="113">
        <v>6</v>
      </c>
      <c r="J169" s="113">
        <v>6</v>
      </c>
      <c r="K169" s="113">
        <v>6</v>
      </c>
      <c r="L169" s="113">
        <v>6</v>
      </c>
      <c r="M169" s="113">
        <v>6</v>
      </c>
      <c r="N169" s="113">
        <v>6</v>
      </c>
      <c r="O169" s="113">
        <v>6</v>
      </c>
      <c r="P169" s="113">
        <v>6</v>
      </c>
      <c r="Q169" s="113">
        <v>6</v>
      </c>
      <c r="R169" s="113">
        <v>6</v>
      </c>
      <c r="S169" s="113">
        <v>6</v>
      </c>
      <c r="T169" s="113">
        <v>6</v>
      </c>
      <c r="U169" s="113">
        <v>6</v>
      </c>
      <c r="V169" s="113">
        <v>6</v>
      </c>
      <c r="W169" s="113">
        <v>6</v>
      </c>
      <c r="X169" s="113">
        <v>6</v>
      </c>
      <c r="Y169" s="113">
        <v>6</v>
      </c>
      <c r="Z169" s="113">
        <v>6</v>
      </c>
      <c r="AA169" s="113">
        <v>6</v>
      </c>
      <c r="AB169" s="113">
        <v>6</v>
      </c>
      <c r="AC169" s="113">
        <v>6</v>
      </c>
      <c r="AD169" s="147"/>
      <c r="AE169" s="76"/>
      <c r="AF169" s="181" t="s">
        <v>146</v>
      </c>
    </row>
    <row r="170" spans="1:32" ht="15" customHeight="1">
      <c r="A170" s="202"/>
      <c r="B170" s="219"/>
      <c r="C170" s="170" t="s">
        <v>34</v>
      </c>
      <c r="D170" s="170" t="s">
        <v>46</v>
      </c>
      <c r="E170" s="139">
        <v>181.07999999999998</v>
      </c>
      <c r="F170" s="139">
        <v>156.6</v>
      </c>
      <c r="G170" s="139">
        <v>147.95999999999998</v>
      </c>
      <c r="H170" s="139">
        <v>140.76</v>
      </c>
      <c r="I170" s="139">
        <v>135.72</v>
      </c>
      <c r="J170" s="139">
        <v>137.88</v>
      </c>
      <c r="K170" s="139">
        <v>159.83999999999997</v>
      </c>
      <c r="L170" s="139">
        <v>190.44</v>
      </c>
      <c r="M170" s="139">
        <v>230.4</v>
      </c>
      <c r="N170" s="139">
        <v>247.68</v>
      </c>
      <c r="O170" s="139">
        <v>260.28000000000003</v>
      </c>
      <c r="P170" s="139">
        <v>256.68</v>
      </c>
      <c r="Q170" s="139">
        <v>262.08000000000004</v>
      </c>
      <c r="R170" s="139">
        <v>248.76</v>
      </c>
      <c r="S170" s="139">
        <v>240.84</v>
      </c>
      <c r="T170" s="139">
        <v>244.07999999999998</v>
      </c>
      <c r="U170" s="139">
        <v>257.04000000000002</v>
      </c>
      <c r="V170" s="139">
        <v>281.16000000000003</v>
      </c>
      <c r="W170" s="139">
        <v>272.52000000000004</v>
      </c>
      <c r="X170" s="139">
        <v>284.04000000000002</v>
      </c>
      <c r="Y170" s="139">
        <v>294.12</v>
      </c>
      <c r="Z170" s="139">
        <v>294.48</v>
      </c>
      <c r="AA170" s="139">
        <v>258.83999999999997</v>
      </c>
      <c r="AB170" s="139">
        <v>209.52</v>
      </c>
      <c r="AC170" s="139">
        <v>190.8</v>
      </c>
      <c r="AD170" s="148"/>
      <c r="AE170" s="73">
        <f>SUM(E170:AC170)</f>
        <v>5583.6000000000013</v>
      </c>
      <c r="AF170" s="72">
        <f>AE170*30</f>
        <v>167508.00000000003</v>
      </c>
    </row>
    <row r="171" spans="1:32" ht="15" customHeight="1">
      <c r="A171" s="202"/>
      <c r="B171" s="219"/>
      <c r="C171" s="170" t="s">
        <v>36</v>
      </c>
      <c r="D171" s="170" t="s">
        <v>48</v>
      </c>
      <c r="E171" s="151">
        <v>118.26</v>
      </c>
      <c r="F171" s="151">
        <v>129.38999999999999</v>
      </c>
      <c r="G171" s="151">
        <v>129.83000000000001</v>
      </c>
      <c r="H171" s="151">
        <v>124.4</v>
      </c>
      <c r="I171" s="151">
        <v>121.68</v>
      </c>
      <c r="J171" s="151">
        <v>123.9</v>
      </c>
      <c r="K171" s="151">
        <v>139.29</v>
      </c>
      <c r="L171" s="151">
        <v>154.72999999999999</v>
      </c>
      <c r="M171" s="151">
        <v>173.17</v>
      </c>
      <c r="N171" s="151">
        <v>147.16</v>
      </c>
      <c r="O171" s="151">
        <v>137.38999999999999</v>
      </c>
      <c r="P171" s="151">
        <v>138.91</v>
      </c>
      <c r="Q171" s="151">
        <v>151.96</v>
      </c>
      <c r="R171" s="151">
        <v>142.32</v>
      </c>
      <c r="S171" s="151">
        <v>133.54</v>
      </c>
      <c r="T171" s="151">
        <v>122.86</v>
      </c>
      <c r="U171" s="151">
        <v>141.25</v>
      </c>
      <c r="V171" s="151">
        <v>164.41</v>
      </c>
      <c r="W171" s="151">
        <v>175.24</v>
      </c>
      <c r="X171" s="151">
        <v>179.54</v>
      </c>
      <c r="Y171" s="151">
        <v>193.94</v>
      </c>
      <c r="Z171" s="151">
        <v>175.16</v>
      </c>
      <c r="AA171" s="151">
        <v>142.36000000000001</v>
      </c>
      <c r="AB171" s="151">
        <v>117.73</v>
      </c>
      <c r="AC171" s="151">
        <v>122.44</v>
      </c>
      <c r="AD171" s="148"/>
    </row>
    <row r="172" spans="1:32" ht="15" customHeight="1">
      <c r="A172" s="202"/>
      <c r="B172" s="219"/>
      <c r="C172" s="170" t="s">
        <v>38</v>
      </c>
      <c r="D172" s="170" t="s">
        <v>39</v>
      </c>
      <c r="E172" s="117">
        <f t="shared" ref="E172:AC172" si="75">SQRT(POWER(E170,2)+POWER(E171,2))/E169/1.73</f>
        <v>20.835857265226178</v>
      </c>
      <c r="F172" s="117">
        <f t="shared" si="75"/>
        <v>19.57020246918994</v>
      </c>
      <c r="G172" s="117">
        <f t="shared" si="75"/>
        <v>18.9638817580941</v>
      </c>
      <c r="H172" s="117">
        <f t="shared" si="75"/>
        <v>18.097588442791373</v>
      </c>
      <c r="I172" s="117">
        <f t="shared" si="75"/>
        <v>17.560678420158784</v>
      </c>
      <c r="J172" s="117">
        <f t="shared" si="75"/>
        <v>17.858399043179809</v>
      </c>
      <c r="K172" s="117">
        <f t="shared" si="75"/>
        <v>20.425375691380822</v>
      </c>
      <c r="L172" s="117">
        <f t="shared" si="75"/>
        <v>23.639185652281277</v>
      </c>
      <c r="M172" s="117">
        <f t="shared" si="75"/>
        <v>27.76706666607987</v>
      </c>
      <c r="N172" s="117">
        <f t="shared" si="75"/>
        <v>27.755271565268323</v>
      </c>
      <c r="O172" s="117">
        <f t="shared" si="75"/>
        <v>28.354107008053443</v>
      </c>
      <c r="P172" s="117">
        <f t="shared" si="75"/>
        <v>28.11726154435739</v>
      </c>
      <c r="Q172" s="117">
        <f t="shared" si="75"/>
        <v>29.185785901961037</v>
      </c>
      <c r="R172" s="117">
        <f t="shared" si="75"/>
        <v>27.610279035834338</v>
      </c>
      <c r="S172" s="117">
        <f t="shared" si="75"/>
        <v>26.53033614648858</v>
      </c>
      <c r="T172" s="117">
        <f t="shared" si="75"/>
        <v>26.325379132703798</v>
      </c>
      <c r="U172" s="117">
        <f t="shared" si="75"/>
        <v>28.255643550335179</v>
      </c>
      <c r="V172" s="117">
        <f t="shared" si="75"/>
        <v>31.37781255743953</v>
      </c>
      <c r="W172" s="117">
        <f t="shared" si="75"/>
        <v>31.213903756020748</v>
      </c>
      <c r="X172" s="117">
        <f t="shared" si="75"/>
        <v>32.372427019501337</v>
      </c>
      <c r="Y172" s="117">
        <f t="shared" si="75"/>
        <v>33.940817754131444</v>
      </c>
      <c r="Z172" s="117">
        <f t="shared" si="75"/>
        <v>33.009258044976505</v>
      </c>
      <c r="AA172" s="117">
        <f t="shared" si="75"/>
        <v>28.45912129331651</v>
      </c>
      <c r="AB172" s="117">
        <f t="shared" si="75"/>
        <v>23.153274274972485</v>
      </c>
      <c r="AC172" s="117">
        <f t="shared" si="75"/>
        <v>21.840779013905603</v>
      </c>
      <c r="AD172" s="148"/>
      <c r="AF172" s="110">
        <v>3600</v>
      </c>
    </row>
    <row r="173" spans="1:32" ht="15" customHeight="1">
      <c r="A173" s="202"/>
      <c r="B173" s="219"/>
      <c r="C173" s="170" t="s">
        <v>40</v>
      </c>
      <c r="D173" s="170"/>
      <c r="E173" s="118">
        <f t="shared" ref="E173:AC173" si="76">E171/E170</f>
        <v>0.65308151093439371</v>
      </c>
      <c r="F173" s="118">
        <f t="shared" si="76"/>
        <v>0.8262452107279693</v>
      </c>
      <c r="G173" s="118">
        <f t="shared" si="76"/>
        <v>0.87746688294133568</v>
      </c>
      <c r="H173" s="118">
        <f t="shared" si="76"/>
        <v>0.88377379937482248</v>
      </c>
      <c r="I173" s="118">
        <f t="shared" si="76"/>
        <v>0.89655172413793105</v>
      </c>
      <c r="J173" s="118">
        <f t="shared" si="76"/>
        <v>0.89860748476936469</v>
      </c>
      <c r="K173" s="118">
        <f t="shared" si="76"/>
        <v>0.87143393393393398</v>
      </c>
      <c r="L173" s="118">
        <f t="shared" si="76"/>
        <v>0.812486872505776</v>
      </c>
      <c r="M173" s="118">
        <f t="shared" si="76"/>
        <v>0.75160590277777772</v>
      </c>
      <c r="N173" s="118">
        <f t="shared" si="76"/>
        <v>0.59415374677002586</v>
      </c>
      <c r="O173" s="118">
        <f t="shared" si="76"/>
        <v>0.5278546181035807</v>
      </c>
      <c r="P173" s="118">
        <f t="shared" si="76"/>
        <v>0.54117967897771546</v>
      </c>
      <c r="Q173" s="118">
        <f t="shared" si="76"/>
        <v>0.57982295482295476</v>
      </c>
      <c r="R173" s="118">
        <f t="shared" si="76"/>
        <v>0.5721177038109021</v>
      </c>
      <c r="S173" s="118">
        <f t="shared" si="76"/>
        <v>0.55447600066434144</v>
      </c>
      <c r="T173" s="118">
        <f t="shared" si="76"/>
        <v>0.50335955424451007</v>
      </c>
      <c r="U173" s="118">
        <f t="shared" si="76"/>
        <v>0.5495253657018363</v>
      </c>
      <c r="V173" s="118">
        <f t="shared" si="76"/>
        <v>0.58475601081234874</v>
      </c>
      <c r="W173" s="118">
        <f t="shared" si="76"/>
        <v>0.64303537355056506</v>
      </c>
      <c r="X173" s="118">
        <f t="shared" si="76"/>
        <v>0.63209407125756933</v>
      </c>
      <c r="Y173" s="118">
        <f t="shared" si="76"/>
        <v>0.65939072487420103</v>
      </c>
      <c r="Z173" s="118">
        <f t="shared" si="76"/>
        <v>0.59481119261070359</v>
      </c>
      <c r="AA173" s="118">
        <f t="shared" si="76"/>
        <v>0.54999227321897703</v>
      </c>
      <c r="AB173" s="118">
        <f t="shared" si="76"/>
        <v>0.56190339824360447</v>
      </c>
      <c r="AC173" s="118">
        <f t="shared" si="76"/>
        <v>0.64171907756813407</v>
      </c>
      <c r="AD173" s="148"/>
    </row>
    <row r="174" spans="1:32" ht="15" customHeight="1" thickBot="1">
      <c r="A174" s="203"/>
      <c r="B174" s="220"/>
      <c r="C174" s="171" t="s">
        <v>41</v>
      </c>
      <c r="D174" s="171"/>
      <c r="E174" s="119">
        <f t="shared" ref="E174:AC174" si="77">COS(ATAN(E173))</f>
        <v>0.83726272853275563</v>
      </c>
      <c r="F174" s="119">
        <f t="shared" si="77"/>
        <v>0.77090184560244945</v>
      </c>
      <c r="G174" s="119">
        <f t="shared" si="77"/>
        <v>0.75165704163028835</v>
      </c>
      <c r="H174" s="119">
        <f t="shared" si="77"/>
        <v>0.74930942785473631</v>
      </c>
      <c r="I174" s="119">
        <f t="shared" si="77"/>
        <v>0.74456944064649033</v>
      </c>
      <c r="J174" s="119">
        <f t="shared" si="77"/>
        <v>0.74380894738112435</v>
      </c>
      <c r="K174" s="119">
        <f t="shared" si="77"/>
        <v>0.75390750032244946</v>
      </c>
      <c r="L174" s="119">
        <f t="shared" si="77"/>
        <v>0.77611898646254829</v>
      </c>
      <c r="M174" s="119">
        <f t="shared" si="77"/>
        <v>0.79938338675949172</v>
      </c>
      <c r="N174" s="119">
        <f t="shared" si="77"/>
        <v>0.85970233150806141</v>
      </c>
      <c r="O174" s="119">
        <f t="shared" si="77"/>
        <v>0.88435670012631351</v>
      </c>
      <c r="P174" s="119">
        <f t="shared" si="77"/>
        <v>0.87947126929167396</v>
      </c>
      <c r="Q174" s="119">
        <f t="shared" si="77"/>
        <v>0.86509765397814131</v>
      </c>
      <c r="R174" s="119">
        <f t="shared" si="77"/>
        <v>0.86798535748122863</v>
      </c>
      <c r="S174" s="119">
        <f t="shared" si="77"/>
        <v>0.87455778964184983</v>
      </c>
      <c r="T174" s="119">
        <f t="shared" si="77"/>
        <v>0.89322363596428567</v>
      </c>
      <c r="U174" s="119">
        <f t="shared" si="77"/>
        <v>0.87639149808191408</v>
      </c>
      <c r="V174" s="119">
        <f t="shared" si="77"/>
        <v>0.86324389734714047</v>
      </c>
      <c r="W174" s="119">
        <f t="shared" si="77"/>
        <v>0.84111027782135384</v>
      </c>
      <c r="X174" s="119">
        <f t="shared" si="77"/>
        <v>0.84529225545019071</v>
      </c>
      <c r="Y174" s="119">
        <f t="shared" si="77"/>
        <v>0.83484317675751418</v>
      </c>
      <c r="Z174" s="119">
        <f t="shared" si="77"/>
        <v>0.85945410096393415</v>
      </c>
      <c r="AA174" s="119">
        <f t="shared" si="77"/>
        <v>0.87621876754245731</v>
      </c>
      <c r="AB174" s="119">
        <f t="shared" si="77"/>
        <v>0.87179769299778165</v>
      </c>
      <c r="AC174" s="119">
        <f t="shared" si="77"/>
        <v>0.84161388558852535</v>
      </c>
      <c r="AD174" s="150"/>
    </row>
    <row r="175" spans="1:32" ht="15" customHeight="1">
      <c r="A175" s="201" t="s">
        <v>139</v>
      </c>
      <c r="B175" s="218" t="s">
        <v>145</v>
      </c>
      <c r="C175" s="169" t="s">
        <v>31</v>
      </c>
      <c r="D175" s="169" t="s">
        <v>32</v>
      </c>
      <c r="E175" s="113">
        <v>6</v>
      </c>
      <c r="F175" s="113">
        <v>6</v>
      </c>
      <c r="G175" s="113">
        <v>6</v>
      </c>
      <c r="H175" s="113">
        <v>6</v>
      </c>
      <c r="I175" s="113">
        <v>6</v>
      </c>
      <c r="J175" s="113">
        <v>6</v>
      </c>
      <c r="K175" s="113">
        <v>6</v>
      </c>
      <c r="L175" s="113">
        <v>6</v>
      </c>
      <c r="M175" s="113">
        <v>6</v>
      </c>
      <c r="N175" s="113">
        <v>6</v>
      </c>
      <c r="O175" s="113">
        <v>6</v>
      </c>
      <c r="P175" s="113">
        <v>6</v>
      </c>
      <c r="Q175" s="113">
        <v>6</v>
      </c>
      <c r="R175" s="113">
        <v>6</v>
      </c>
      <c r="S175" s="113">
        <v>6</v>
      </c>
      <c r="T175" s="113">
        <v>6</v>
      </c>
      <c r="U175" s="113">
        <v>6</v>
      </c>
      <c r="V175" s="113">
        <v>6</v>
      </c>
      <c r="W175" s="113">
        <v>6</v>
      </c>
      <c r="X175" s="113">
        <v>6</v>
      </c>
      <c r="Y175" s="113">
        <v>6</v>
      </c>
      <c r="Z175" s="113">
        <v>6</v>
      </c>
      <c r="AA175" s="113">
        <v>6</v>
      </c>
      <c r="AB175" s="113">
        <v>6</v>
      </c>
      <c r="AC175" s="113">
        <v>6</v>
      </c>
      <c r="AD175" s="147"/>
      <c r="AE175" s="76"/>
      <c r="AF175" s="181" t="s">
        <v>144</v>
      </c>
    </row>
    <row r="176" spans="1:32" ht="15" customHeight="1">
      <c r="A176" s="202"/>
      <c r="B176" s="219"/>
      <c r="C176" s="170" t="s">
        <v>34</v>
      </c>
      <c r="D176" s="170" t="s">
        <v>46</v>
      </c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48"/>
      <c r="AE176" s="73">
        <f>SUM(E176:AC176)</f>
        <v>0</v>
      </c>
      <c r="AF176" s="72">
        <f>AE176*30</f>
        <v>0</v>
      </c>
    </row>
    <row r="177" spans="1:32" ht="15" customHeight="1">
      <c r="A177" s="202"/>
      <c r="B177" s="219"/>
      <c r="C177" s="170" t="s">
        <v>36</v>
      </c>
      <c r="D177" s="170" t="s">
        <v>48</v>
      </c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8"/>
    </row>
    <row r="178" spans="1:32" ht="15" customHeight="1">
      <c r="A178" s="202"/>
      <c r="B178" s="219"/>
      <c r="C178" s="170" t="s">
        <v>38</v>
      </c>
      <c r="D178" s="170" t="s">
        <v>39</v>
      </c>
      <c r="E178" s="117">
        <f t="shared" ref="E178:AC178" si="78">SQRT(POWER(E176,2)+POWER(E177,2))/E175/1.73</f>
        <v>0</v>
      </c>
      <c r="F178" s="117">
        <f t="shared" si="78"/>
        <v>0</v>
      </c>
      <c r="G178" s="117">
        <f t="shared" si="78"/>
        <v>0</v>
      </c>
      <c r="H178" s="117">
        <f t="shared" si="78"/>
        <v>0</v>
      </c>
      <c r="I178" s="117">
        <f t="shared" si="78"/>
        <v>0</v>
      </c>
      <c r="J178" s="117">
        <f t="shared" si="78"/>
        <v>0</v>
      </c>
      <c r="K178" s="117">
        <f t="shared" si="78"/>
        <v>0</v>
      </c>
      <c r="L178" s="117">
        <f t="shared" si="78"/>
        <v>0</v>
      </c>
      <c r="M178" s="117">
        <f t="shared" si="78"/>
        <v>0</v>
      </c>
      <c r="N178" s="117">
        <f t="shared" si="78"/>
        <v>0</v>
      </c>
      <c r="O178" s="117">
        <f t="shared" si="78"/>
        <v>0</v>
      </c>
      <c r="P178" s="117">
        <f t="shared" si="78"/>
        <v>0</v>
      </c>
      <c r="Q178" s="117">
        <f t="shared" si="78"/>
        <v>0</v>
      </c>
      <c r="R178" s="117">
        <f t="shared" si="78"/>
        <v>0</v>
      </c>
      <c r="S178" s="117">
        <f t="shared" si="78"/>
        <v>0</v>
      </c>
      <c r="T178" s="117">
        <f t="shared" si="78"/>
        <v>0</v>
      </c>
      <c r="U178" s="117">
        <f t="shared" si="78"/>
        <v>0</v>
      </c>
      <c r="V178" s="117">
        <f t="shared" si="78"/>
        <v>0</v>
      </c>
      <c r="W178" s="117">
        <f t="shared" si="78"/>
        <v>0</v>
      </c>
      <c r="X178" s="117">
        <f t="shared" si="78"/>
        <v>0</v>
      </c>
      <c r="Y178" s="117">
        <f t="shared" si="78"/>
        <v>0</v>
      </c>
      <c r="Z178" s="117">
        <f t="shared" si="78"/>
        <v>0</v>
      </c>
      <c r="AA178" s="117">
        <f t="shared" si="78"/>
        <v>0</v>
      </c>
      <c r="AB178" s="117">
        <f t="shared" si="78"/>
        <v>0</v>
      </c>
      <c r="AC178" s="117">
        <f t="shared" si="78"/>
        <v>0</v>
      </c>
      <c r="AD178" s="148"/>
      <c r="AE178" s="107" t="s">
        <v>270</v>
      </c>
      <c r="AF178" s="106"/>
    </row>
    <row r="179" spans="1:32" ht="15" customHeight="1">
      <c r="A179" s="202"/>
      <c r="B179" s="219"/>
      <c r="C179" s="170" t="s">
        <v>40</v>
      </c>
      <c r="D179" s="170"/>
      <c r="E179" s="118" t="e">
        <f t="shared" ref="E179:AC179" si="79">E177/E176</f>
        <v>#DIV/0!</v>
      </c>
      <c r="F179" s="118" t="e">
        <f t="shared" si="79"/>
        <v>#DIV/0!</v>
      </c>
      <c r="G179" s="118" t="e">
        <f t="shared" si="79"/>
        <v>#DIV/0!</v>
      </c>
      <c r="H179" s="118" t="e">
        <f t="shared" si="79"/>
        <v>#DIV/0!</v>
      </c>
      <c r="I179" s="118" t="e">
        <f t="shared" si="79"/>
        <v>#DIV/0!</v>
      </c>
      <c r="J179" s="118" t="e">
        <f t="shared" si="79"/>
        <v>#DIV/0!</v>
      </c>
      <c r="K179" s="118" t="e">
        <f t="shared" si="79"/>
        <v>#DIV/0!</v>
      </c>
      <c r="L179" s="118" t="e">
        <f t="shared" si="79"/>
        <v>#DIV/0!</v>
      </c>
      <c r="M179" s="118" t="e">
        <f t="shared" si="79"/>
        <v>#DIV/0!</v>
      </c>
      <c r="N179" s="118" t="e">
        <f t="shared" si="79"/>
        <v>#DIV/0!</v>
      </c>
      <c r="O179" s="118" t="e">
        <f t="shared" si="79"/>
        <v>#DIV/0!</v>
      </c>
      <c r="P179" s="118" t="e">
        <f t="shared" si="79"/>
        <v>#DIV/0!</v>
      </c>
      <c r="Q179" s="118" t="e">
        <f t="shared" si="79"/>
        <v>#DIV/0!</v>
      </c>
      <c r="R179" s="118" t="e">
        <f t="shared" si="79"/>
        <v>#DIV/0!</v>
      </c>
      <c r="S179" s="118" t="e">
        <f t="shared" si="79"/>
        <v>#DIV/0!</v>
      </c>
      <c r="T179" s="118" t="e">
        <f t="shared" si="79"/>
        <v>#DIV/0!</v>
      </c>
      <c r="U179" s="118" t="e">
        <f t="shared" si="79"/>
        <v>#DIV/0!</v>
      </c>
      <c r="V179" s="118" t="e">
        <f t="shared" si="79"/>
        <v>#DIV/0!</v>
      </c>
      <c r="W179" s="118" t="e">
        <f t="shared" si="79"/>
        <v>#DIV/0!</v>
      </c>
      <c r="X179" s="118" t="e">
        <f t="shared" si="79"/>
        <v>#DIV/0!</v>
      </c>
      <c r="Y179" s="118" t="e">
        <f t="shared" si="79"/>
        <v>#DIV/0!</v>
      </c>
      <c r="Z179" s="118" t="e">
        <f t="shared" si="79"/>
        <v>#DIV/0!</v>
      </c>
      <c r="AA179" s="118" t="e">
        <f t="shared" si="79"/>
        <v>#DIV/0!</v>
      </c>
      <c r="AB179" s="118" t="e">
        <f t="shared" si="79"/>
        <v>#DIV/0!</v>
      </c>
      <c r="AC179" s="118" t="e">
        <f t="shared" si="79"/>
        <v>#DIV/0!</v>
      </c>
      <c r="AD179" s="148"/>
    </row>
    <row r="180" spans="1:32" ht="15" customHeight="1" thickBot="1">
      <c r="A180" s="203"/>
      <c r="B180" s="220"/>
      <c r="C180" s="171" t="s">
        <v>41</v>
      </c>
      <c r="D180" s="171"/>
      <c r="E180" s="119" t="e">
        <f t="shared" ref="E180:AC180" si="80">COS(ATAN(E179))</f>
        <v>#DIV/0!</v>
      </c>
      <c r="F180" s="119" t="e">
        <f t="shared" si="80"/>
        <v>#DIV/0!</v>
      </c>
      <c r="G180" s="119" t="e">
        <f t="shared" si="80"/>
        <v>#DIV/0!</v>
      </c>
      <c r="H180" s="119" t="e">
        <f t="shared" si="80"/>
        <v>#DIV/0!</v>
      </c>
      <c r="I180" s="119" t="e">
        <f t="shared" si="80"/>
        <v>#DIV/0!</v>
      </c>
      <c r="J180" s="119" t="e">
        <f t="shared" si="80"/>
        <v>#DIV/0!</v>
      </c>
      <c r="K180" s="119" t="e">
        <f t="shared" si="80"/>
        <v>#DIV/0!</v>
      </c>
      <c r="L180" s="119" t="e">
        <f t="shared" si="80"/>
        <v>#DIV/0!</v>
      </c>
      <c r="M180" s="119" t="e">
        <f t="shared" si="80"/>
        <v>#DIV/0!</v>
      </c>
      <c r="N180" s="119" t="e">
        <f t="shared" si="80"/>
        <v>#DIV/0!</v>
      </c>
      <c r="O180" s="119" t="e">
        <f t="shared" si="80"/>
        <v>#DIV/0!</v>
      </c>
      <c r="P180" s="119" t="e">
        <f t="shared" si="80"/>
        <v>#DIV/0!</v>
      </c>
      <c r="Q180" s="119" t="e">
        <f t="shared" si="80"/>
        <v>#DIV/0!</v>
      </c>
      <c r="R180" s="119" t="e">
        <f t="shared" si="80"/>
        <v>#DIV/0!</v>
      </c>
      <c r="S180" s="119" t="e">
        <f t="shared" si="80"/>
        <v>#DIV/0!</v>
      </c>
      <c r="T180" s="119" t="e">
        <f t="shared" si="80"/>
        <v>#DIV/0!</v>
      </c>
      <c r="U180" s="119" t="e">
        <f t="shared" si="80"/>
        <v>#DIV/0!</v>
      </c>
      <c r="V180" s="119" t="e">
        <f t="shared" si="80"/>
        <v>#DIV/0!</v>
      </c>
      <c r="W180" s="119" t="e">
        <f t="shared" si="80"/>
        <v>#DIV/0!</v>
      </c>
      <c r="X180" s="119" t="e">
        <f t="shared" si="80"/>
        <v>#DIV/0!</v>
      </c>
      <c r="Y180" s="119" t="e">
        <f t="shared" si="80"/>
        <v>#DIV/0!</v>
      </c>
      <c r="Z180" s="119" t="e">
        <f t="shared" si="80"/>
        <v>#DIV/0!</v>
      </c>
      <c r="AA180" s="119" t="e">
        <f t="shared" si="80"/>
        <v>#DIV/0!</v>
      </c>
      <c r="AB180" s="119" t="e">
        <f t="shared" si="80"/>
        <v>#DIV/0!</v>
      </c>
      <c r="AC180" s="119" t="e">
        <f t="shared" si="80"/>
        <v>#DIV/0!</v>
      </c>
      <c r="AD180" s="150"/>
    </row>
    <row r="181" spans="1:32" ht="15" customHeight="1">
      <c r="A181" s="201" t="s">
        <v>139</v>
      </c>
      <c r="B181" s="218" t="s">
        <v>143</v>
      </c>
      <c r="C181" s="169" t="s">
        <v>31</v>
      </c>
      <c r="D181" s="169" t="s">
        <v>32</v>
      </c>
      <c r="E181" s="113">
        <v>6</v>
      </c>
      <c r="F181" s="113">
        <v>6</v>
      </c>
      <c r="G181" s="113">
        <v>6</v>
      </c>
      <c r="H181" s="113">
        <v>6</v>
      </c>
      <c r="I181" s="113">
        <v>6</v>
      </c>
      <c r="J181" s="113">
        <v>6</v>
      </c>
      <c r="K181" s="113">
        <v>6</v>
      </c>
      <c r="L181" s="113">
        <v>6</v>
      </c>
      <c r="M181" s="113">
        <v>6</v>
      </c>
      <c r="N181" s="113">
        <v>6</v>
      </c>
      <c r="O181" s="113">
        <v>6</v>
      </c>
      <c r="P181" s="113">
        <v>6</v>
      </c>
      <c r="Q181" s="113">
        <v>6</v>
      </c>
      <c r="R181" s="113">
        <v>6</v>
      </c>
      <c r="S181" s="113">
        <v>6</v>
      </c>
      <c r="T181" s="113">
        <v>6</v>
      </c>
      <c r="U181" s="113">
        <v>6</v>
      </c>
      <c r="V181" s="113">
        <v>6</v>
      </c>
      <c r="W181" s="113">
        <v>6</v>
      </c>
      <c r="X181" s="113">
        <v>6</v>
      </c>
      <c r="Y181" s="113">
        <v>6</v>
      </c>
      <c r="Z181" s="113">
        <v>6</v>
      </c>
      <c r="AA181" s="113">
        <v>6</v>
      </c>
      <c r="AB181" s="113">
        <v>6</v>
      </c>
      <c r="AC181" s="113">
        <v>6</v>
      </c>
      <c r="AD181" s="147"/>
      <c r="AE181" s="76"/>
      <c r="AF181" s="181" t="s">
        <v>142</v>
      </c>
    </row>
    <row r="182" spans="1:32" ht="15" customHeight="1">
      <c r="A182" s="202"/>
      <c r="B182" s="219"/>
      <c r="C182" s="170" t="s">
        <v>34</v>
      </c>
      <c r="D182" s="170" t="s">
        <v>46</v>
      </c>
      <c r="E182" s="152">
        <v>62.400000000000006</v>
      </c>
      <c r="F182" s="152">
        <v>56.4</v>
      </c>
      <c r="G182" s="152">
        <v>54.959999999999994</v>
      </c>
      <c r="H182" s="152">
        <v>52.8</v>
      </c>
      <c r="I182" s="152">
        <v>50.64</v>
      </c>
      <c r="J182" s="152">
        <v>52.8</v>
      </c>
      <c r="K182" s="152">
        <v>54.24</v>
      </c>
      <c r="L182" s="152">
        <v>69.12</v>
      </c>
      <c r="M182" s="152">
        <v>88.56</v>
      </c>
      <c r="N182" s="152">
        <v>96.72</v>
      </c>
      <c r="O182" s="152">
        <v>100.79999999999998</v>
      </c>
      <c r="P182" s="152">
        <v>104.64</v>
      </c>
      <c r="Q182" s="152">
        <v>111.84</v>
      </c>
      <c r="R182" s="152">
        <v>100.08</v>
      </c>
      <c r="S182" s="152">
        <v>103.44</v>
      </c>
      <c r="T182" s="152">
        <v>98.4</v>
      </c>
      <c r="U182" s="152">
        <v>101.03999999999999</v>
      </c>
      <c r="V182" s="152">
        <v>105.36</v>
      </c>
      <c r="W182" s="152">
        <v>102.24</v>
      </c>
      <c r="X182" s="152">
        <v>103.68</v>
      </c>
      <c r="Y182" s="152">
        <v>99.36</v>
      </c>
      <c r="Z182" s="152">
        <v>99.6</v>
      </c>
      <c r="AA182" s="152">
        <v>91.439999999999984</v>
      </c>
      <c r="AB182" s="152">
        <v>73.92</v>
      </c>
      <c r="AC182" s="152">
        <v>70.08</v>
      </c>
      <c r="AD182" s="148"/>
      <c r="AE182" s="73">
        <f>SUM(E182:AC182)</f>
        <v>2104.56</v>
      </c>
      <c r="AF182" s="72">
        <f>AE182*30</f>
        <v>63136.799999999996</v>
      </c>
    </row>
    <row r="183" spans="1:32" ht="15" customHeight="1">
      <c r="A183" s="202"/>
      <c r="B183" s="219"/>
      <c r="C183" s="170" t="s">
        <v>36</v>
      </c>
      <c r="D183" s="170" t="s">
        <v>48</v>
      </c>
      <c r="E183" s="152">
        <v>40.619999999999997</v>
      </c>
      <c r="F183" s="152">
        <v>44.2</v>
      </c>
      <c r="G183" s="152">
        <v>45.54</v>
      </c>
      <c r="H183" s="152">
        <v>47.2</v>
      </c>
      <c r="I183" s="152">
        <v>48.18</v>
      </c>
      <c r="J183" s="152">
        <v>46.16</v>
      </c>
      <c r="K183" s="152">
        <v>47.68</v>
      </c>
      <c r="L183" s="152">
        <v>59.75</v>
      </c>
      <c r="M183" s="152">
        <v>63.97</v>
      </c>
      <c r="N183" s="152">
        <v>55.75</v>
      </c>
      <c r="O183" s="152">
        <v>48.24</v>
      </c>
      <c r="P183" s="152">
        <v>51.33</v>
      </c>
      <c r="Q183" s="152">
        <v>52.32</v>
      </c>
      <c r="R183" s="152">
        <v>45.94</v>
      </c>
      <c r="S183" s="152">
        <v>50.55</v>
      </c>
      <c r="T183" s="152">
        <v>47.63</v>
      </c>
      <c r="U183" s="152">
        <v>45.23</v>
      </c>
      <c r="V183" s="152">
        <v>51.74</v>
      </c>
      <c r="W183" s="152">
        <v>52.9</v>
      </c>
      <c r="X183" s="152">
        <v>57.6</v>
      </c>
      <c r="Y183" s="152">
        <v>55.6</v>
      </c>
      <c r="Z183" s="152">
        <v>53.48</v>
      </c>
      <c r="AA183" s="152">
        <v>46.73</v>
      </c>
      <c r="AB183" s="152">
        <v>41.44</v>
      </c>
      <c r="AC183" s="152">
        <v>45.62</v>
      </c>
      <c r="AD183" s="148"/>
    </row>
    <row r="184" spans="1:32" ht="15" customHeight="1">
      <c r="A184" s="202"/>
      <c r="B184" s="219"/>
      <c r="C184" s="170" t="s">
        <v>38</v>
      </c>
      <c r="D184" s="170" t="s">
        <v>39</v>
      </c>
      <c r="E184" s="117">
        <f t="shared" ref="E184:AC184" si="81">SQRT(POWER(E182,2)+POWER(E183,2))/E181/1.73</f>
        <v>7.1730564020470231</v>
      </c>
      <c r="F184" s="117">
        <f t="shared" si="81"/>
        <v>6.9032874041857717</v>
      </c>
      <c r="G184" s="117">
        <f t="shared" si="81"/>
        <v>6.8762734643840009</v>
      </c>
      <c r="H184" s="117">
        <f t="shared" si="81"/>
        <v>6.8228772324173663</v>
      </c>
      <c r="I184" s="117">
        <f t="shared" si="81"/>
        <v>6.7339055764744566</v>
      </c>
      <c r="J184" s="117">
        <f t="shared" si="81"/>
        <v>6.7565152832671131</v>
      </c>
      <c r="K184" s="117">
        <f t="shared" si="81"/>
        <v>6.9573650688770758</v>
      </c>
      <c r="L184" s="117">
        <f t="shared" si="81"/>
        <v>8.8020619643169589</v>
      </c>
      <c r="M184" s="117">
        <f t="shared" si="81"/>
        <v>10.52481536582872</v>
      </c>
      <c r="N184" s="117">
        <f t="shared" si="81"/>
        <v>10.755010121919534</v>
      </c>
      <c r="O184" s="117">
        <f t="shared" si="81"/>
        <v>10.765755905517301</v>
      </c>
      <c r="P184" s="117">
        <f t="shared" si="81"/>
        <v>11.228487363132736</v>
      </c>
      <c r="Q184" s="117">
        <f t="shared" si="81"/>
        <v>11.895274027440957</v>
      </c>
      <c r="R184" s="117">
        <f t="shared" si="81"/>
        <v>10.608896267953863</v>
      </c>
      <c r="S184" s="117">
        <f t="shared" si="81"/>
        <v>11.091613869306896</v>
      </c>
      <c r="T184" s="117">
        <f t="shared" si="81"/>
        <v>10.531930484407606</v>
      </c>
      <c r="U184" s="117">
        <f t="shared" si="81"/>
        <v>10.664889787696648</v>
      </c>
      <c r="V184" s="117">
        <f t="shared" si="81"/>
        <v>11.308159096555963</v>
      </c>
      <c r="W184" s="117">
        <f t="shared" si="81"/>
        <v>11.09006216409713</v>
      </c>
      <c r="X184" s="117">
        <f t="shared" si="81"/>
        <v>11.426364087106961</v>
      </c>
      <c r="Y184" s="117">
        <f t="shared" si="81"/>
        <v>10.969031873092611</v>
      </c>
      <c r="Z184" s="117">
        <f t="shared" si="81"/>
        <v>10.891123124020456</v>
      </c>
      <c r="AA184" s="117">
        <f t="shared" si="81"/>
        <v>9.8929371197432729</v>
      </c>
      <c r="AB184" s="117">
        <f t="shared" si="81"/>
        <v>8.1641018614991054</v>
      </c>
      <c r="AC184" s="117">
        <f t="shared" si="81"/>
        <v>8.0559264567650875</v>
      </c>
      <c r="AD184" s="148"/>
      <c r="AF184" s="109">
        <v>2400</v>
      </c>
    </row>
    <row r="185" spans="1:32" ht="15" customHeight="1">
      <c r="A185" s="202"/>
      <c r="B185" s="219"/>
      <c r="C185" s="170" t="s">
        <v>40</v>
      </c>
      <c r="D185" s="170"/>
      <c r="E185" s="118">
        <f t="shared" ref="E185:AC185" si="82">E183/E182</f>
        <v>0.65096153846153837</v>
      </c>
      <c r="F185" s="118">
        <f t="shared" si="82"/>
        <v>0.78368794326241142</v>
      </c>
      <c r="G185" s="118">
        <f t="shared" si="82"/>
        <v>0.82860262008733632</v>
      </c>
      <c r="H185" s="118">
        <f t="shared" si="82"/>
        <v>0.89393939393939403</v>
      </c>
      <c r="I185" s="118">
        <f t="shared" si="82"/>
        <v>0.95142180094786732</v>
      </c>
      <c r="J185" s="118">
        <f t="shared" si="82"/>
        <v>0.87424242424242427</v>
      </c>
      <c r="K185" s="118">
        <f t="shared" si="82"/>
        <v>0.87905604719764008</v>
      </c>
      <c r="L185" s="118">
        <f t="shared" si="82"/>
        <v>0.86443865740740733</v>
      </c>
      <c r="M185" s="118">
        <f t="shared" si="82"/>
        <v>0.72233514001806687</v>
      </c>
      <c r="N185" s="118">
        <f t="shared" si="82"/>
        <v>0.57640612076095943</v>
      </c>
      <c r="O185" s="118">
        <f t="shared" si="82"/>
        <v>0.47857142857142865</v>
      </c>
      <c r="P185" s="118">
        <f t="shared" si="82"/>
        <v>0.49053899082568808</v>
      </c>
      <c r="Q185" s="118">
        <f t="shared" si="82"/>
        <v>0.46781115879828328</v>
      </c>
      <c r="R185" s="118">
        <f t="shared" si="82"/>
        <v>0.45903277378097518</v>
      </c>
      <c r="S185" s="118">
        <f t="shared" si="82"/>
        <v>0.48868909512761022</v>
      </c>
      <c r="T185" s="118">
        <f t="shared" si="82"/>
        <v>0.48404471544715449</v>
      </c>
      <c r="U185" s="118">
        <f t="shared" si="82"/>
        <v>0.44764449722882027</v>
      </c>
      <c r="V185" s="118">
        <f t="shared" si="82"/>
        <v>0.49107820804859531</v>
      </c>
      <c r="W185" s="118">
        <f t="shared" si="82"/>
        <v>0.51741001564945233</v>
      </c>
      <c r="X185" s="118">
        <f t="shared" si="82"/>
        <v>0.55555555555555558</v>
      </c>
      <c r="Y185" s="118">
        <f t="shared" si="82"/>
        <v>0.55958132045088571</v>
      </c>
      <c r="Z185" s="118">
        <f t="shared" si="82"/>
        <v>0.53694779116465863</v>
      </c>
      <c r="AA185" s="118">
        <f t="shared" si="82"/>
        <v>0.51104549431321089</v>
      </c>
      <c r="AB185" s="118">
        <f t="shared" si="82"/>
        <v>0.56060606060606055</v>
      </c>
      <c r="AC185" s="118">
        <f t="shared" si="82"/>
        <v>0.6509703196347032</v>
      </c>
      <c r="AD185" s="148"/>
    </row>
    <row r="186" spans="1:32" ht="15" customHeight="1" thickBot="1">
      <c r="A186" s="203"/>
      <c r="B186" s="220"/>
      <c r="C186" s="171" t="s">
        <v>41</v>
      </c>
      <c r="D186" s="171"/>
      <c r="E186" s="119">
        <f t="shared" ref="E186:AC186" si="83">COS(ATAN(E185))</f>
        <v>0.83807520207509589</v>
      </c>
      <c r="F186" s="119">
        <f t="shared" si="83"/>
        <v>0.78709253916707911</v>
      </c>
      <c r="G186" s="119">
        <f t="shared" si="83"/>
        <v>0.77000976114256336</v>
      </c>
      <c r="H186" s="119">
        <f t="shared" si="83"/>
        <v>0.74553667449031669</v>
      </c>
      <c r="I186" s="119">
        <f t="shared" si="83"/>
        <v>0.72448487157392061</v>
      </c>
      <c r="J186" s="119">
        <f t="shared" si="83"/>
        <v>0.75285927568456001</v>
      </c>
      <c r="K186" s="119">
        <f t="shared" si="83"/>
        <v>0.75106501876506404</v>
      </c>
      <c r="L186" s="119">
        <f t="shared" si="83"/>
        <v>0.75652268349930796</v>
      </c>
      <c r="M186" s="119">
        <f t="shared" si="83"/>
        <v>0.81063577943751031</v>
      </c>
      <c r="N186" s="119">
        <f t="shared" si="83"/>
        <v>0.86637938686397675</v>
      </c>
      <c r="O186" s="119">
        <f t="shared" si="83"/>
        <v>0.9020251568199491</v>
      </c>
      <c r="P186" s="119">
        <f t="shared" si="83"/>
        <v>0.89779901152052977</v>
      </c>
      <c r="Q186" s="119">
        <f t="shared" si="83"/>
        <v>0.90578547826076306</v>
      </c>
      <c r="R186" s="119">
        <f t="shared" si="83"/>
        <v>0.90882390152443293</v>
      </c>
      <c r="S186" s="119">
        <f t="shared" si="83"/>
        <v>0.89845517852469825</v>
      </c>
      <c r="T186" s="119">
        <f t="shared" si="83"/>
        <v>0.90009792603187511</v>
      </c>
      <c r="U186" s="119">
        <f t="shared" si="83"/>
        <v>0.91272429814252198</v>
      </c>
      <c r="V186" s="119">
        <f t="shared" si="83"/>
        <v>0.89760755315446816</v>
      </c>
      <c r="W186" s="119">
        <f t="shared" si="83"/>
        <v>0.88815651679089103</v>
      </c>
      <c r="X186" s="119">
        <f t="shared" si="83"/>
        <v>0.87415727612153782</v>
      </c>
      <c r="Y186" s="119">
        <f t="shared" si="83"/>
        <v>0.87266173040677941</v>
      </c>
      <c r="Z186" s="119">
        <f t="shared" si="83"/>
        <v>0.88102720107724031</v>
      </c>
      <c r="AA186" s="119">
        <f t="shared" si="83"/>
        <v>0.89045835915935745</v>
      </c>
      <c r="AB186" s="119">
        <f t="shared" si="83"/>
        <v>0.87228055260071857</v>
      </c>
      <c r="AC186" s="119">
        <f t="shared" si="83"/>
        <v>0.83807183729136114</v>
      </c>
      <c r="AD186" s="150"/>
    </row>
    <row r="187" spans="1:32" ht="15" customHeight="1">
      <c r="A187" s="201" t="s">
        <v>139</v>
      </c>
      <c r="B187" s="221" t="s">
        <v>141</v>
      </c>
      <c r="C187" s="169" t="s">
        <v>31</v>
      </c>
      <c r="D187" s="169" t="s">
        <v>32</v>
      </c>
      <c r="E187" s="113">
        <v>6</v>
      </c>
      <c r="F187" s="113">
        <v>6</v>
      </c>
      <c r="G187" s="113">
        <v>6</v>
      </c>
      <c r="H187" s="113">
        <v>6</v>
      </c>
      <c r="I187" s="113">
        <v>6</v>
      </c>
      <c r="J187" s="113">
        <v>6</v>
      </c>
      <c r="K187" s="113">
        <v>6</v>
      </c>
      <c r="L187" s="113">
        <v>6</v>
      </c>
      <c r="M187" s="113">
        <v>6</v>
      </c>
      <c r="N187" s="113">
        <v>6</v>
      </c>
      <c r="O187" s="113">
        <v>6</v>
      </c>
      <c r="P187" s="113">
        <v>6</v>
      </c>
      <c r="Q187" s="113">
        <v>6</v>
      </c>
      <c r="R187" s="113">
        <v>6</v>
      </c>
      <c r="S187" s="113">
        <v>6</v>
      </c>
      <c r="T187" s="113">
        <v>6</v>
      </c>
      <c r="U187" s="113">
        <v>6</v>
      </c>
      <c r="V187" s="113">
        <v>6</v>
      </c>
      <c r="W187" s="113">
        <v>6</v>
      </c>
      <c r="X187" s="113">
        <v>6</v>
      </c>
      <c r="Y187" s="113">
        <v>6</v>
      </c>
      <c r="Z187" s="113">
        <v>6</v>
      </c>
      <c r="AA187" s="113">
        <v>6</v>
      </c>
      <c r="AB187" s="113">
        <v>6</v>
      </c>
      <c r="AC187" s="113">
        <v>6</v>
      </c>
      <c r="AD187" s="147"/>
      <c r="AE187" s="76"/>
      <c r="AF187" s="181" t="s">
        <v>140</v>
      </c>
    </row>
    <row r="188" spans="1:32" ht="15" customHeight="1">
      <c r="A188" s="202"/>
      <c r="B188" s="222"/>
      <c r="C188" s="170" t="s">
        <v>34</v>
      </c>
      <c r="D188" s="170" t="s">
        <v>46</v>
      </c>
      <c r="E188" s="153">
        <v>120.60000000000001</v>
      </c>
      <c r="F188" s="153">
        <v>99</v>
      </c>
      <c r="G188" s="153">
        <v>96.12</v>
      </c>
      <c r="H188" s="153">
        <v>89.64</v>
      </c>
      <c r="I188" s="153">
        <v>90</v>
      </c>
      <c r="J188" s="153">
        <v>96.84</v>
      </c>
      <c r="K188" s="153">
        <v>123.47999999999999</v>
      </c>
      <c r="L188" s="153">
        <v>138.6</v>
      </c>
      <c r="M188" s="153">
        <v>148.32</v>
      </c>
      <c r="N188" s="153">
        <v>155.52000000000001</v>
      </c>
      <c r="O188" s="153">
        <v>158.76</v>
      </c>
      <c r="P188" s="153">
        <v>143.64000000000001</v>
      </c>
      <c r="Q188" s="153">
        <v>145.44</v>
      </c>
      <c r="R188" s="153">
        <v>135.35999999999999</v>
      </c>
      <c r="S188" s="153">
        <v>128.16</v>
      </c>
      <c r="T188" s="153">
        <v>151.56</v>
      </c>
      <c r="U188" s="153">
        <v>167.76000000000002</v>
      </c>
      <c r="V188" s="153">
        <v>183.96</v>
      </c>
      <c r="W188" s="153">
        <v>180.35999999999999</v>
      </c>
      <c r="X188" s="153">
        <v>209.16</v>
      </c>
      <c r="Y188" s="153">
        <v>217.79999999999998</v>
      </c>
      <c r="Z188" s="153">
        <v>201.23999999999998</v>
      </c>
      <c r="AA188" s="153">
        <v>160.92000000000002</v>
      </c>
      <c r="AB188" s="153">
        <v>143.28</v>
      </c>
      <c r="AC188" s="153">
        <v>115.2</v>
      </c>
      <c r="AD188" s="148"/>
      <c r="AE188" s="73">
        <f>SUM(E188:AC188)</f>
        <v>3600.7200000000003</v>
      </c>
      <c r="AF188" s="72">
        <f>AE188*30</f>
        <v>108021.6</v>
      </c>
    </row>
    <row r="189" spans="1:32" ht="15" customHeight="1">
      <c r="A189" s="202"/>
      <c r="B189" s="222"/>
      <c r="C189" s="170" t="s">
        <v>36</v>
      </c>
      <c r="D189" s="170" t="s">
        <v>48</v>
      </c>
      <c r="E189" s="153">
        <v>93.03</v>
      </c>
      <c r="F189" s="153">
        <v>119.56</v>
      </c>
      <c r="G189" s="153">
        <v>139.66</v>
      </c>
      <c r="H189" s="153">
        <v>145.78</v>
      </c>
      <c r="I189" s="153">
        <v>156.06</v>
      </c>
      <c r="J189" s="153">
        <v>175.79</v>
      </c>
      <c r="K189" s="153">
        <v>201.94</v>
      </c>
      <c r="L189" s="153">
        <v>218.84</v>
      </c>
      <c r="M189" s="153">
        <v>170.38</v>
      </c>
      <c r="N189" s="153">
        <v>126.81</v>
      </c>
      <c r="O189" s="153">
        <v>91.63</v>
      </c>
      <c r="P189" s="153">
        <v>68.17</v>
      </c>
      <c r="Q189" s="153">
        <v>76.36</v>
      </c>
      <c r="R189" s="153">
        <v>67.27</v>
      </c>
      <c r="S189" s="153">
        <v>67.89</v>
      </c>
      <c r="T189" s="153">
        <v>71.7</v>
      </c>
      <c r="U189" s="153">
        <v>88.07</v>
      </c>
      <c r="V189" s="153">
        <v>107.51</v>
      </c>
      <c r="W189" s="153">
        <v>138.44999999999999</v>
      </c>
      <c r="X189" s="153">
        <v>138.6</v>
      </c>
      <c r="Y189" s="153">
        <v>135.52000000000001</v>
      </c>
      <c r="Z189" s="153">
        <v>140.87</v>
      </c>
      <c r="AA189" s="153">
        <v>88.59</v>
      </c>
      <c r="AB189" s="153">
        <v>78.55</v>
      </c>
      <c r="AC189" s="153">
        <v>75.959999999999994</v>
      </c>
      <c r="AD189" s="148"/>
    </row>
    <row r="190" spans="1:32" ht="15" customHeight="1">
      <c r="A190" s="202"/>
      <c r="B190" s="222"/>
      <c r="C190" s="170" t="s">
        <v>38</v>
      </c>
      <c r="D190" s="170" t="s">
        <v>39</v>
      </c>
      <c r="E190" s="117">
        <f t="shared" ref="E190:AC190" si="84">SQRT(POWER(E188,2)+POWER(E189,2))/E187/1.73</f>
        <v>14.673601677410694</v>
      </c>
      <c r="F190" s="117">
        <f t="shared" si="84"/>
        <v>14.954484995668164</v>
      </c>
      <c r="G190" s="117">
        <f t="shared" si="84"/>
        <v>16.333378337741095</v>
      </c>
      <c r="H190" s="117">
        <f t="shared" si="84"/>
        <v>16.486980082761079</v>
      </c>
      <c r="I190" s="117">
        <f t="shared" si="84"/>
        <v>17.355678792671061</v>
      </c>
      <c r="J190" s="117">
        <f t="shared" si="84"/>
        <v>19.335168840441494</v>
      </c>
      <c r="K190" s="117">
        <f t="shared" si="84"/>
        <v>22.803505652922151</v>
      </c>
      <c r="L190" s="117">
        <f t="shared" si="84"/>
        <v>24.955532268678873</v>
      </c>
      <c r="M190" s="117">
        <f t="shared" si="84"/>
        <v>21.762442152983482</v>
      </c>
      <c r="N190" s="117">
        <f t="shared" si="84"/>
        <v>19.332081311571571</v>
      </c>
      <c r="O190" s="117">
        <f t="shared" si="84"/>
        <v>17.659460015592</v>
      </c>
      <c r="P190" s="117">
        <f t="shared" si="84"/>
        <v>15.317494480367351</v>
      </c>
      <c r="Q190" s="117">
        <f t="shared" si="84"/>
        <v>15.825335987841921</v>
      </c>
      <c r="R190" s="117">
        <f t="shared" si="84"/>
        <v>14.562058572978991</v>
      </c>
      <c r="S190" s="117">
        <f t="shared" si="84"/>
        <v>13.972173519694273</v>
      </c>
      <c r="T190" s="117">
        <f t="shared" si="84"/>
        <v>16.152631811901955</v>
      </c>
      <c r="U190" s="117">
        <f t="shared" si="84"/>
        <v>18.253590914955222</v>
      </c>
      <c r="V190" s="117">
        <f t="shared" si="84"/>
        <v>20.527168650997737</v>
      </c>
      <c r="W190" s="117">
        <f t="shared" si="84"/>
        <v>21.904839351978481</v>
      </c>
      <c r="X190" s="117">
        <f t="shared" si="84"/>
        <v>24.172838168395533</v>
      </c>
      <c r="Y190" s="117">
        <f t="shared" si="84"/>
        <v>24.71290944123314</v>
      </c>
      <c r="Z190" s="117">
        <f t="shared" si="84"/>
        <v>23.665305601269559</v>
      </c>
      <c r="AA190" s="117">
        <f t="shared" si="84"/>
        <v>17.696903739108848</v>
      </c>
      <c r="AB190" s="117">
        <f t="shared" si="84"/>
        <v>15.741723001807195</v>
      </c>
      <c r="AC190" s="117">
        <f t="shared" si="84"/>
        <v>13.293737077573564</v>
      </c>
      <c r="AD190" s="148"/>
      <c r="AF190" s="109">
        <v>3600</v>
      </c>
    </row>
    <row r="191" spans="1:32" ht="15" customHeight="1">
      <c r="A191" s="202"/>
      <c r="B191" s="222"/>
      <c r="C191" s="170" t="s">
        <v>40</v>
      </c>
      <c r="D191" s="170"/>
      <c r="E191" s="118">
        <f t="shared" ref="E191:AC191" si="85">E189/E188</f>
        <v>0.77139303482587063</v>
      </c>
      <c r="F191" s="118">
        <f t="shared" si="85"/>
        <v>1.2076767676767677</v>
      </c>
      <c r="G191" s="118">
        <f t="shared" si="85"/>
        <v>1.4529754473574696</v>
      </c>
      <c r="H191" s="118">
        <f t="shared" si="85"/>
        <v>1.6262829094154396</v>
      </c>
      <c r="I191" s="118">
        <f t="shared" si="85"/>
        <v>1.734</v>
      </c>
      <c r="J191" s="118">
        <f t="shared" si="85"/>
        <v>1.8152622883106153</v>
      </c>
      <c r="K191" s="118">
        <f t="shared" si="85"/>
        <v>1.6354065435698091</v>
      </c>
      <c r="L191" s="118">
        <f t="shared" si="85"/>
        <v>1.5789321789321791</v>
      </c>
      <c r="M191" s="118">
        <f t="shared" si="85"/>
        <v>1.1487324703344122</v>
      </c>
      <c r="N191" s="118">
        <f t="shared" si="85"/>
        <v>0.81539351851851849</v>
      </c>
      <c r="O191" s="118">
        <f t="shared" si="85"/>
        <v>0.5771604938271605</v>
      </c>
      <c r="P191" s="118">
        <f t="shared" si="85"/>
        <v>0.47458925090504034</v>
      </c>
      <c r="Q191" s="118">
        <f t="shared" si="85"/>
        <v>0.52502750275027499</v>
      </c>
      <c r="R191" s="118">
        <f t="shared" si="85"/>
        <v>0.4969710401891253</v>
      </c>
      <c r="S191" s="118">
        <f t="shared" si="85"/>
        <v>0.52972846441947563</v>
      </c>
      <c r="T191" s="118">
        <f t="shared" si="85"/>
        <v>0.47307996832937449</v>
      </c>
      <c r="U191" s="118">
        <f t="shared" si="85"/>
        <v>0.52497615641392459</v>
      </c>
      <c r="V191" s="118">
        <f t="shared" si="85"/>
        <v>0.5844205262013481</v>
      </c>
      <c r="W191" s="118">
        <f t="shared" si="85"/>
        <v>0.76763140385894879</v>
      </c>
      <c r="X191" s="118">
        <f t="shared" si="85"/>
        <v>0.66265060240963858</v>
      </c>
      <c r="Y191" s="118">
        <f t="shared" si="85"/>
        <v>0.62222222222222234</v>
      </c>
      <c r="Z191" s="118">
        <f t="shared" si="85"/>
        <v>0.70000993838203152</v>
      </c>
      <c r="AA191" s="118">
        <f t="shared" si="85"/>
        <v>0.55052199850857564</v>
      </c>
      <c r="AB191" s="118">
        <f t="shared" si="85"/>
        <v>0.54822724734785033</v>
      </c>
      <c r="AC191" s="118">
        <f t="shared" si="85"/>
        <v>0.65937499999999993</v>
      </c>
      <c r="AD191" s="148"/>
    </row>
    <row r="192" spans="1:32" ht="15" customHeight="1" thickBot="1">
      <c r="A192" s="203"/>
      <c r="B192" s="223"/>
      <c r="C192" s="171" t="s">
        <v>41</v>
      </c>
      <c r="D192" s="171"/>
      <c r="E192" s="119">
        <f t="shared" ref="E192:AC192" si="86">COS(ATAN(E191))</f>
        <v>0.79179586343226882</v>
      </c>
      <c r="F192" s="119">
        <f t="shared" si="86"/>
        <v>0.63777336746119917</v>
      </c>
      <c r="G192" s="119">
        <f t="shared" si="86"/>
        <v>0.56694429134353175</v>
      </c>
      <c r="H192" s="119">
        <f t="shared" si="86"/>
        <v>0.52379745150045531</v>
      </c>
      <c r="I192" s="119">
        <f t="shared" si="86"/>
        <v>0.49957828413344757</v>
      </c>
      <c r="J192" s="119">
        <f t="shared" si="86"/>
        <v>0.48251348854386839</v>
      </c>
      <c r="K192" s="119">
        <f t="shared" si="86"/>
        <v>0.52167214718150268</v>
      </c>
      <c r="L192" s="119">
        <f t="shared" si="86"/>
        <v>0.53505575486474044</v>
      </c>
      <c r="M192" s="119">
        <f t="shared" si="86"/>
        <v>0.65659070983821233</v>
      </c>
      <c r="N192" s="119">
        <f t="shared" si="86"/>
        <v>0.77501530839151966</v>
      </c>
      <c r="O192" s="119">
        <f t="shared" si="86"/>
        <v>0.86609656661965273</v>
      </c>
      <c r="P192" s="119">
        <f t="shared" si="86"/>
        <v>0.90342126819460555</v>
      </c>
      <c r="Q192" s="119">
        <f t="shared" si="86"/>
        <v>0.88538788082643138</v>
      </c>
      <c r="R192" s="119">
        <f t="shared" si="86"/>
        <v>0.89550954368108615</v>
      </c>
      <c r="S192" s="119">
        <f t="shared" si="86"/>
        <v>0.88367216395110426</v>
      </c>
      <c r="T192" s="119">
        <f t="shared" si="86"/>
        <v>0.90394904306587365</v>
      </c>
      <c r="U192" s="119">
        <f t="shared" si="86"/>
        <v>0.88540659129931576</v>
      </c>
      <c r="V192" s="119">
        <f t="shared" si="86"/>
        <v>0.86337008546669403</v>
      </c>
      <c r="W192" s="119">
        <f t="shared" si="86"/>
        <v>0.79323670281942493</v>
      </c>
      <c r="X192" s="119">
        <f t="shared" si="86"/>
        <v>0.83359218627816234</v>
      </c>
      <c r="Y192" s="119">
        <f t="shared" si="86"/>
        <v>0.84905660377358483</v>
      </c>
      <c r="Z192" s="119">
        <f t="shared" si="86"/>
        <v>0.81922809549326747</v>
      </c>
      <c r="AA192" s="119">
        <f t="shared" si="86"/>
        <v>0.87602274397583824</v>
      </c>
      <c r="AB192" s="119">
        <f t="shared" si="86"/>
        <v>0.87687149662764419</v>
      </c>
      <c r="AC192" s="119">
        <f t="shared" si="86"/>
        <v>0.83484920990926248</v>
      </c>
      <c r="AD192" s="150"/>
    </row>
    <row r="193" spans="1:32" ht="15" customHeight="1">
      <c r="A193" s="201" t="s">
        <v>139</v>
      </c>
      <c r="B193" s="221" t="s">
        <v>138</v>
      </c>
      <c r="C193" s="169" t="s">
        <v>31</v>
      </c>
      <c r="D193" s="169" t="s">
        <v>32</v>
      </c>
      <c r="E193" s="113">
        <v>6</v>
      </c>
      <c r="F193" s="113">
        <v>6</v>
      </c>
      <c r="G193" s="113">
        <v>6</v>
      </c>
      <c r="H193" s="113">
        <v>6</v>
      </c>
      <c r="I193" s="113">
        <v>6</v>
      </c>
      <c r="J193" s="113">
        <v>6</v>
      </c>
      <c r="K193" s="113">
        <v>6</v>
      </c>
      <c r="L193" s="113">
        <v>6</v>
      </c>
      <c r="M193" s="113">
        <v>6</v>
      </c>
      <c r="N193" s="113">
        <v>6</v>
      </c>
      <c r="O193" s="113">
        <v>6</v>
      </c>
      <c r="P193" s="113">
        <v>6</v>
      </c>
      <c r="Q193" s="113">
        <v>6</v>
      </c>
      <c r="R193" s="113">
        <v>6</v>
      </c>
      <c r="S193" s="113">
        <v>6</v>
      </c>
      <c r="T193" s="113">
        <v>6</v>
      </c>
      <c r="U193" s="113">
        <v>6</v>
      </c>
      <c r="V193" s="113">
        <v>6</v>
      </c>
      <c r="W193" s="113">
        <v>6</v>
      </c>
      <c r="X193" s="113">
        <v>6</v>
      </c>
      <c r="Y193" s="113">
        <v>6</v>
      </c>
      <c r="Z193" s="113">
        <v>6</v>
      </c>
      <c r="AA193" s="113">
        <v>6</v>
      </c>
      <c r="AB193" s="113">
        <v>6</v>
      </c>
      <c r="AC193" s="113">
        <v>6</v>
      </c>
      <c r="AD193" s="147"/>
      <c r="AE193" s="76"/>
      <c r="AF193" s="181" t="s">
        <v>137</v>
      </c>
    </row>
    <row r="194" spans="1:32" ht="15" customHeight="1">
      <c r="A194" s="202"/>
      <c r="B194" s="222"/>
      <c r="C194" s="170" t="s">
        <v>34</v>
      </c>
      <c r="D194" s="170" t="s">
        <v>46</v>
      </c>
      <c r="E194" s="154">
        <v>68.399999999999991</v>
      </c>
      <c r="F194" s="154">
        <v>61.92</v>
      </c>
      <c r="G194" s="154">
        <v>60.839999999999996</v>
      </c>
      <c r="H194" s="154">
        <v>59.76</v>
      </c>
      <c r="I194" s="154">
        <v>61.92</v>
      </c>
      <c r="J194" s="154">
        <v>59.039999999999992</v>
      </c>
      <c r="K194" s="154">
        <v>66.959999999999994</v>
      </c>
      <c r="L194" s="154">
        <v>87.12</v>
      </c>
      <c r="M194" s="154">
        <v>92.88</v>
      </c>
      <c r="N194" s="154">
        <v>84.240000000000009</v>
      </c>
      <c r="O194" s="154">
        <v>86.04</v>
      </c>
      <c r="P194" s="154">
        <v>79.56</v>
      </c>
      <c r="Q194" s="154">
        <v>93.96</v>
      </c>
      <c r="R194" s="154">
        <v>82.8</v>
      </c>
      <c r="S194" s="154">
        <v>84.96</v>
      </c>
      <c r="T194" s="154">
        <v>73.440000000000012</v>
      </c>
      <c r="U194" s="154">
        <v>80.28</v>
      </c>
      <c r="V194" s="154">
        <v>84.240000000000009</v>
      </c>
      <c r="W194" s="154">
        <v>96.12</v>
      </c>
      <c r="X194" s="154">
        <v>99.72</v>
      </c>
      <c r="Y194" s="154">
        <v>100.8</v>
      </c>
      <c r="Z194" s="154">
        <v>99.36</v>
      </c>
      <c r="AA194" s="154">
        <v>94.68</v>
      </c>
      <c r="AB194" s="154">
        <v>79.199999999999989</v>
      </c>
      <c r="AC194" s="154">
        <v>71.28</v>
      </c>
      <c r="AD194" s="148"/>
      <c r="AE194" s="73">
        <f>SUM(E194:AC194)</f>
        <v>2009.52</v>
      </c>
      <c r="AF194" s="72">
        <f>AE194*30</f>
        <v>60285.599999999999</v>
      </c>
    </row>
    <row r="195" spans="1:32" ht="15" customHeight="1">
      <c r="A195" s="202"/>
      <c r="B195" s="222"/>
      <c r="C195" s="170" t="s">
        <v>36</v>
      </c>
      <c r="D195" s="170" t="s">
        <v>48</v>
      </c>
      <c r="E195" s="154">
        <v>45</v>
      </c>
      <c r="F195" s="154">
        <v>36.520000000000003</v>
      </c>
      <c r="G195" s="154">
        <v>36.18</v>
      </c>
      <c r="H195" s="154">
        <v>32.869999999999997</v>
      </c>
      <c r="I195" s="154">
        <v>35.85</v>
      </c>
      <c r="J195" s="154">
        <v>35.42</v>
      </c>
      <c r="K195" s="154">
        <v>38</v>
      </c>
      <c r="L195" s="154">
        <v>49.14</v>
      </c>
      <c r="M195" s="154">
        <v>51.33</v>
      </c>
      <c r="N195" s="154">
        <v>62.58</v>
      </c>
      <c r="O195" s="154">
        <v>61.84</v>
      </c>
      <c r="P195" s="154">
        <v>54.44</v>
      </c>
      <c r="Q195" s="154">
        <v>74.52</v>
      </c>
      <c r="R195" s="154">
        <v>66.77</v>
      </c>
      <c r="S195" s="154">
        <v>62.47</v>
      </c>
      <c r="T195" s="154">
        <v>61.2</v>
      </c>
      <c r="U195" s="154">
        <v>58.39</v>
      </c>
      <c r="V195" s="154">
        <v>63.18</v>
      </c>
      <c r="W195" s="154">
        <v>71.400000000000006</v>
      </c>
      <c r="X195" s="154">
        <v>71.59</v>
      </c>
      <c r="Y195" s="154">
        <v>65.52</v>
      </c>
      <c r="Z195" s="154">
        <v>60.59</v>
      </c>
      <c r="AA195" s="154">
        <v>60.87</v>
      </c>
      <c r="AB195" s="154">
        <v>51.48</v>
      </c>
      <c r="AC195" s="154">
        <v>46.89</v>
      </c>
      <c r="AD195" s="148"/>
    </row>
    <row r="196" spans="1:32" ht="15" customHeight="1">
      <c r="A196" s="202"/>
      <c r="B196" s="222"/>
      <c r="C196" s="170" t="s">
        <v>38</v>
      </c>
      <c r="D196" s="170" t="s">
        <v>39</v>
      </c>
      <c r="E196" s="117">
        <f t="shared" ref="E196:AC196" si="87">SQRT(POWER(E194,2)+POWER(E195,2))/E193/1.73</f>
        <v>7.8877910396838082</v>
      </c>
      <c r="F196" s="117">
        <f t="shared" si="87"/>
        <v>6.9255674098986137</v>
      </c>
      <c r="G196" s="117">
        <f t="shared" si="87"/>
        <v>6.8193517596321271</v>
      </c>
      <c r="H196" s="117">
        <f t="shared" si="87"/>
        <v>6.570648557807405</v>
      </c>
      <c r="I196" s="117">
        <f t="shared" si="87"/>
        <v>6.893000569263962</v>
      </c>
      <c r="J196" s="117">
        <f t="shared" si="87"/>
        <v>6.6329308359103125</v>
      </c>
      <c r="K196" s="117">
        <f t="shared" si="87"/>
        <v>7.417261918640329</v>
      </c>
      <c r="L196" s="117">
        <f t="shared" si="87"/>
        <v>9.6361432867415484</v>
      </c>
      <c r="M196" s="117">
        <f t="shared" si="87"/>
        <v>10.223510783588797</v>
      </c>
      <c r="N196" s="117">
        <f t="shared" si="87"/>
        <v>10.109932347245914</v>
      </c>
      <c r="O196" s="117">
        <f t="shared" si="87"/>
        <v>10.207885912615028</v>
      </c>
      <c r="P196" s="117">
        <f t="shared" si="87"/>
        <v>9.2873639819359202</v>
      </c>
      <c r="Q196" s="117">
        <f t="shared" si="87"/>
        <v>11.553350268894501</v>
      </c>
      <c r="R196" s="117">
        <f t="shared" si="87"/>
        <v>10.247363283679016</v>
      </c>
      <c r="S196" s="117">
        <f t="shared" si="87"/>
        <v>10.159416327272693</v>
      </c>
      <c r="T196" s="117">
        <f t="shared" si="87"/>
        <v>9.2097741843061129</v>
      </c>
      <c r="U196" s="117">
        <f t="shared" si="87"/>
        <v>9.5634564877814334</v>
      </c>
      <c r="V196" s="117">
        <f t="shared" si="87"/>
        <v>10.144508670520231</v>
      </c>
      <c r="W196" s="117">
        <f t="shared" si="87"/>
        <v>11.535382696774354</v>
      </c>
      <c r="X196" s="117">
        <f t="shared" si="87"/>
        <v>11.826271325146992</v>
      </c>
      <c r="Y196" s="117">
        <f t="shared" si="87"/>
        <v>11.582153492689377</v>
      </c>
      <c r="Z196" s="117">
        <f t="shared" si="87"/>
        <v>11.211636987509644</v>
      </c>
      <c r="AA196" s="117">
        <f t="shared" si="87"/>
        <v>10.843804690716413</v>
      </c>
      <c r="AB196" s="117">
        <f t="shared" si="87"/>
        <v>9.1002634585416544</v>
      </c>
      <c r="AC196" s="117">
        <f t="shared" si="87"/>
        <v>8.2196577522486738</v>
      </c>
      <c r="AD196" s="148"/>
      <c r="AF196" s="109">
        <v>3600</v>
      </c>
    </row>
    <row r="197" spans="1:32" ht="15" customHeight="1">
      <c r="A197" s="202"/>
      <c r="B197" s="222"/>
      <c r="C197" s="170" t="s">
        <v>40</v>
      </c>
      <c r="D197" s="170"/>
      <c r="E197" s="118">
        <f t="shared" ref="E197:AC197" si="88">E195/E194</f>
        <v>0.65789473684210531</v>
      </c>
      <c r="F197" s="118">
        <f t="shared" si="88"/>
        <v>0.58979328165374678</v>
      </c>
      <c r="G197" s="118">
        <f t="shared" si="88"/>
        <v>0.59467455621301779</v>
      </c>
      <c r="H197" s="118">
        <f t="shared" si="88"/>
        <v>0.55003346720214186</v>
      </c>
      <c r="I197" s="118">
        <f t="shared" si="88"/>
        <v>0.57897286821705429</v>
      </c>
      <c r="J197" s="118">
        <f t="shared" si="88"/>
        <v>0.59993224932249334</v>
      </c>
      <c r="K197" s="118">
        <f t="shared" si="88"/>
        <v>0.56750298685782563</v>
      </c>
      <c r="L197" s="118">
        <f t="shared" si="88"/>
        <v>0.56404958677685946</v>
      </c>
      <c r="M197" s="118">
        <f t="shared" si="88"/>
        <v>0.55264857881136953</v>
      </c>
      <c r="N197" s="118">
        <f t="shared" si="88"/>
        <v>0.74287749287749283</v>
      </c>
      <c r="O197" s="118">
        <f t="shared" si="88"/>
        <v>0.71873547187354714</v>
      </c>
      <c r="P197" s="118">
        <f t="shared" si="88"/>
        <v>0.68426344896933122</v>
      </c>
      <c r="Q197" s="118">
        <f t="shared" si="88"/>
        <v>0.7931034482758621</v>
      </c>
      <c r="R197" s="118">
        <f t="shared" si="88"/>
        <v>0.80640096618357482</v>
      </c>
      <c r="S197" s="118">
        <f t="shared" si="88"/>
        <v>0.73528719397363473</v>
      </c>
      <c r="T197" s="118">
        <f t="shared" si="88"/>
        <v>0.83333333333333326</v>
      </c>
      <c r="U197" s="118">
        <f t="shared" si="88"/>
        <v>0.72732934728450427</v>
      </c>
      <c r="V197" s="118">
        <f t="shared" si="88"/>
        <v>0.74999999999999989</v>
      </c>
      <c r="W197" s="118">
        <f t="shared" si="88"/>
        <v>0.74282147315855185</v>
      </c>
      <c r="X197" s="118">
        <f t="shared" si="88"/>
        <v>0.71791014841556366</v>
      </c>
      <c r="Y197" s="118">
        <f t="shared" si="88"/>
        <v>0.65</v>
      </c>
      <c r="Z197" s="118">
        <f t="shared" si="88"/>
        <v>0.60980273752012881</v>
      </c>
      <c r="AA197" s="118">
        <f t="shared" si="88"/>
        <v>0.64290240811153354</v>
      </c>
      <c r="AB197" s="118">
        <f t="shared" si="88"/>
        <v>0.65</v>
      </c>
      <c r="AC197" s="118">
        <f t="shared" si="88"/>
        <v>0.65782828282828287</v>
      </c>
      <c r="AD197" s="148"/>
    </row>
    <row r="198" spans="1:32" ht="15" customHeight="1" thickBot="1">
      <c r="A198" s="203"/>
      <c r="B198" s="223"/>
      <c r="C198" s="171" t="s">
        <v>41</v>
      </c>
      <c r="D198" s="171"/>
      <c r="E198" s="119">
        <f t="shared" ref="E198:AC198" si="89">COS(ATAN(E197))</f>
        <v>0.83541708224394018</v>
      </c>
      <c r="F198" s="119">
        <f t="shared" si="89"/>
        <v>0.86134717431946473</v>
      </c>
      <c r="G198" s="119">
        <f t="shared" si="89"/>
        <v>0.85950569539424482</v>
      </c>
      <c r="H198" s="119">
        <f t="shared" si="89"/>
        <v>0.87620352585820993</v>
      </c>
      <c r="I198" s="119">
        <f t="shared" si="89"/>
        <v>0.86541671644053331</v>
      </c>
      <c r="J198" s="119">
        <f t="shared" si="89"/>
        <v>0.85751855588219628</v>
      </c>
      <c r="K198" s="119">
        <f t="shared" si="89"/>
        <v>0.86971002544907305</v>
      </c>
      <c r="L198" s="119">
        <f t="shared" si="89"/>
        <v>0.87099821308833358</v>
      </c>
      <c r="M198" s="119">
        <f t="shared" si="89"/>
        <v>0.87523523650763679</v>
      </c>
      <c r="N198" s="119">
        <f t="shared" si="89"/>
        <v>0.8027360280632333</v>
      </c>
      <c r="O198" s="119">
        <f t="shared" si="89"/>
        <v>0.81202096222458708</v>
      </c>
      <c r="P198" s="119">
        <f t="shared" si="89"/>
        <v>0.82528690587567299</v>
      </c>
      <c r="Q198" s="119">
        <f t="shared" si="89"/>
        <v>0.78349767908953383</v>
      </c>
      <c r="R198" s="119">
        <f t="shared" si="89"/>
        <v>0.77843230418321796</v>
      </c>
      <c r="S198" s="119">
        <f t="shared" si="89"/>
        <v>0.80565367483696393</v>
      </c>
      <c r="T198" s="119">
        <f t="shared" si="89"/>
        <v>0.76822127959737585</v>
      </c>
      <c r="U198" s="119">
        <f t="shared" si="89"/>
        <v>0.80871430283852963</v>
      </c>
      <c r="V198" s="119">
        <f t="shared" si="89"/>
        <v>0.8</v>
      </c>
      <c r="W198" s="119">
        <f t="shared" si="89"/>
        <v>0.80275755476459654</v>
      </c>
      <c r="X198" s="119">
        <f t="shared" si="89"/>
        <v>0.81233857672088905</v>
      </c>
      <c r="Y198" s="119">
        <f t="shared" si="89"/>
        <v>0.83844361630063713</v>
      </c>
      <c r="Z198" s="119">
        <f t="shared" si="89"/>
        <v>0.85377847551825958</v>
      </c>
      <c r="AA198" s="119">
        <f t="shared" si="89"/>
        <v>0.84116115546105208</v>
      </c>
      <c r="AB198" s="119">
        <f t="shared" si="89"/>
        <v>0.83844361630063713</v>
      </c>
      <c r="AC198" s="119">
        <f t="shared" si="89"/>
        <v>0.83544257317073212</v>
      </c>
      <c r="AD198" s="150"/>
    </row>
    <row r="199" spans="1:32" ht="15" customHeight="1">
      <c r="A199" s="201" t="s">
        <v>135</v>
      </c>
      <c r="B199" s="218" t="s">
        <v>133</v>
      </c>
      <c r="C199" s="169" t="s">
        <v>31</v>
      </c>
      <c r="D199" s="169" t="s">
        <v>32</v>
      </c>
      <c r="E199" s="113">
        <v>0.4</v>
      </c>
      <c r="F199" s="113">
        <v>0.4</v>
      </c>
      <c r="G199" s="113">
        <v>0.4</v>
      </c>
      <c r="H199" s="113">
        <v>0.4</v>
      </c>
      <c r="I199" s="113">
        <v>0.4</v>
      </c>
      <c r="J199" s="113">
        <v>0.4</v>
      </c>
      <c r="K199" s="113">
        <v>0.4</v>
      </c>
      <c r="L199" s="113">
        <v>0.4</v>
      </c>
      <c r="M199" s="113">
        <v>0.4</v>
      </c>
      <c r="N199" s="113">
        <v>0.4</v>
      </c>
      <c r="O199" s="113">
        <v>0.4</v>
      </c>
      <c r="P199" s="113">
        <v>0.4</v>
      </c>
      <c r="Q199" s="113">
        <v>0.4</v>
      </c>
      <c r="R199" s="113">
        <v>0.4</v>
      </c>
      <c r="S199" s="113">
        <v>0.4</v>
      </c>
      <c r="T199" s="113">
        <v>0.4</v>
      </c>
      <c r="U199" s="113">
        <v>0.4</v>
      </c>
      <c r="V199" s="113">
        <v>0.4</v>
      </c>
      <c r="W199" s="113">
        <v>0.4</v>
      </c>
      <c r="X199" s="113">
        <v>0.4</v>
      </c>
      <c r="Y199" s="113">
        <v>0.4</v>
      </c>
      <c r="Z199" s="113">
        <v>0.4</v>
      </c>
      <c r="AA199" s="113">
        <v>0.4</v>
      </c>
      <c r="AB199" s="113">
        <v>0.4</v>
      </c>
      <c r="AC199" s="113">
        <v>0.4</v>
      </c>
      <c r="AD199" s="147"/>
      <c r="AE199" s="71" t="s">
        <v>283</v>
      </c>
      <c r="AF199" s="181"/>
    </row>
    <row r="200" spans="1:32" ht="15" customHeight="1">
      <c r="A200" s="202"/>
      <c r="B200" s="219"/>
      <c r="C200" s="170" t="s">
        <v>34</v>
      </c>
      <c r="D200" s="170" t="s">
        <v>46</v>
      </c>
      <c r="E200" s="155">
        <v>100.19999999999999</v>
      </c>
      <c r="F200" s="155">
        <v>82.5</v>
      </c>
      <c r="G200" s="155">
        <v>69.839999999999989</v>
      </c>
      <c r="H200" s="155">
        <v>68.52</v>
      </c>
      <c r="I200" s="155">
        <v>66.06</v>
      </c>
      <c r="J200" s="155">
        <v>66.960000000000008</v>
      </c>
      <c r="K200" s="155">
        <v>70.319999999999993</v>
      </c>
      <c r="L200" s="155">
        <v>85.679999999999993</v>
      </c>
      <c r="M200" s="155">
        <v>105.24</v>
      </c>
      <c r="N200" s="155">
        <v>112.62</v>
      </c>
      <c r="O200" s="155">
        <v>121.25999999999999</v>
      </c>
      <c r="P200" s="155">
        <v>115.67999999999999</v>
      </c>
      <c r="Q200" s="155">
        <v>119.64</v>
      </c>
      <c r="R200" s="155">
        <v>120.96000000000001</v>
      </c>
      <c r="S200" s="155">
        <v>122.16</v>
      </c>
      <c r="T200" s="155">
        <v>117.24</v>
      </c>
      <c r="U200" s="155">
        <v>128.1</v>
      </c>
      <c r="V200" s="155">
        <v>137.58000000000001</v>
      </c>
      <c r="W200" s="155">
        <v>142.61999999999998</v>
      </c>
      <c r="X200" s="155">
        <v>143.33999999999997</v>
      </c>
      <c r="Y200" s="155">
        <v>145.14000000000001</v>
      </c>
      <c r="Z200" s="155">
        <v>140.57999999999998</v>
      </c>
      <c r="AA200" s="155">
        <v>129.9</v>
      </c>
      <c r="AB200" s="155">
        <v>116.82000000000001</v>
      </c>
      <c r="AC200" s="155">
        <v>99.06</v>
      </c>
      <c r="AD200" s="148"/>
      <c r="AF200" s="71">
        <v>120</v>
      </c>
    </row>
    <row r="201" spans="1:32" ht="15" customHeight="1">
      <c r="A201" s="202"/>
      <c r="B201" s="219"/>
      <c r="C201" s="170" t="s">
        <v>36</v>
      </c>
      <c r="D201" s="170" t="s">
        <v>48</v>
      </c>
      <c r="E201" s="156">
        <v>10.74</v>
      </c>
      <c r="F201" s="156">
        <v>10.559999999999999</v>
      </c>
      <c r="G201" s="156">
        <v>8.82</v>
      </c>
      <c r="H201" s="156">
        <v>10.379999999999999</v>
      </c>
      <c r="I201" s="156">
        <v>8.2800000000000011</v>
      </c>
      <c r="J201" s="156">
        <v>9.66</v>
      </c>
      <c r="K201" s="156">
        <v>9.48</v>
      </c>
      <c r="L201" s="156">
        <v>8.6399999999999988</v>
      </c>
      <c r="M201" s="156">
        <v>14.219999999999999</v>
      </c>
      <c r="N201" s="156">
        <v>17.7</v>
      </c>
      <c r="O201" s="156">
        <v>18.66</v>
      </c>
      <c r="P201" s="156">
        <v>16.8</v>
      </c>
      <c r="Q201" s="156">
        <v>19.260000000000002</v>
      </c>
      <c r="R201" s="156">
        <v>18.18</v>
      </c>
      <c r="S201" s="156">
        <v>19.02</v>
      </c>
      <c r="T201" s="156">
        <v>18.12</v>
      </c>
      <c r="U201" s="156">
        <v>17.279999999999998</v>
      </c>
      <c r="V201" s="156">
        <v>16.380000000000003</v>
      </c>
      <c r="W201" s="156">
        <v>15.120000000000001</v>
      </c>
      <c r="X201" s="156">
        <v>13.92</v>
      </c>
      <c r="Y201" s="156">
        <v>14.52</v>
      </c>
      <c r="Z201" s="156">
        <v>13.08</v>
      </c>
      <c r="AA201" s="156">
        <v>12.54</v>
      </c>
      <c r="AB201" s="156">
        <v>6.72</v>
      </c>
      <c r="AC201" s="156">
        <v>9.66</v>
      </c>
      <c r="AD201" s="148"/>
    </row>
    <row r="202" spans="1:32" ht="15" customHeight="1">
      <c r="A202" s="202"/>
      <c r="B202" s="219"/>
      <c r="C202" s="170" t="s">
        <v>38</v>
      </c>
      <c r="D202" s="170" t="s">
        <v>39</v>
      </c>
      <c r="E202" s="117">
        <f t="shared" ref="E202:AC202" si="90">SQRT(POWER(E200,2)+POWER(E201,2))/E199/1.73</f>
        <v>145.62708534782368</v>
      </c>
      <c r="F202" s="117">
        <f t="shared" si="90"/>
        <v>120.19233266936618</v>
      </c>
      <c r="G202" s="117">
        <f t="shared" si="90"/>
        <v>101.72648831846733</v>
      </c>
      <c r="H202" s="117">
        <f t="shared" si="90"/>
        <v>100.14706099892916</v>
      </c>
      <c r="I202" s="117">
        <f t="shared" si="90"/>
        <v>96.209375551454443</v>
      </c>
      <c r="J202" s="117">
        <f t="shared" si="90"/>
        <v>97.764758358411612</v>
      </c>
      <c r="K202" s="117">
        <f t="shared" si="90"/>
        <v>102.53776434584317</v>
      </c>
      <c r="L202" s="117">
        <f t="shared" si="90"/>
        <v>124.44296010256468</v>
      </c>
      <c r="M202" s="117">
        <f t="shared" si="90"/>
        <v>153.46294200821001</v>
      </c>
      <c r="N202" s="117">
        <f t="shared" si="90"/>
        <v>164.74339819799937</v>
      </c>
      <c r="O202" s="117">
        <f t="shared" si="90"/>
        <v>177.29384277470865</v>
      </c>
      <c r="P202" s="117">
        <f t="shared" si="90"/>
        <v>168.92131730604328</v>
      </c>
      <c r="Q202" s="117">
        <f t="shared" si="90"/>
        <v>175.11611256100642</v>
      </c>
      <c r="R202" s="117">
        <f t="shared" si="90"/>
        <v>176.76094777209391</v>
      </c>
      <c r="S202" s="117">
        <f t="shared" si="90"/>
        <v>178.65869406557769</v>
      </c>
      <c r="T202" s="117">
        <f t="shared" si="90"/>
        <v>171.43352951976223</v>
      </c>
      <c r="U202" s="117">
        <f t="shared" si="90"/>
        <v>186.79224737671197</v>
      </c>
      <c r="V202" s="117">
        <f t="shared" si="90"/>
        <v>200.21915304289368</v>
      </c>
      <c r="W202" s="117">
        <f t="shared" si="90"/>
        <v>207.25323899844113</v>
      </c>
      <c r="X202" s="117">
        <f t="shared" si="90"/>
        <v>208.11316732484696</v>
      </c>
      <c r="Y202" s="117">
        <f t="shared" si="90"/>
        <v>210.78683801942648</v>
      </c>
      <c r="Z202" s="117">
        <f t="shared" si="90"/>
        <v>204.02773213455384</v>
      </c>
      <c r="AA202" s="117">
        <f t="shared" si="90"/>
        <v>188.58941590247679</v>
      </c>
      <c r="AB202" s="117">
        <f t="shared" si="90"/>
        <v>169.09410742925351</v>
      </c>
      <c r="AC202" s="117">
        <f t="shared" si="90"/>
        <v>143.82932223639048</v>
      </c>
      <c r="AD202" s="148"/>
    </row>
    <row r="203" spans="1:32" ht="15" customHeight="1">
      <c r="A203" s="202"/>
      <c r="B203" s="219"/>
      <c r="C203" s="170" t="s">
        <v>40</v>
      </c>
      <c r="D203" s="170"/>
      <c r="E203" s="118">
        <f t="shared" ref="E203:AC203" si="91">E201/E200</f>
        <v>0.10718562874251499</v>
      </c>
      <c r="F203" s="118">
        <f t="shared" si="91"/>
        <v>0.12799999999999997</v>
      </c>
      <c r="G203" s="118">
        <f t="shared" si="91"/>
        <v>0.12628865979381446</v>
      </c>
      <c r="H203" s="118">
        <f t="shared" si="91"/>
        <v>0.15148861646234676</v>
      </c>
      <c r="I203" s="118">
        <f t="shared" si="91"/>
        <v>0.12534059945504089</v>
      </c>
      <c r="J203" s="118">
        <f t="shared" si="91"/>
        <v>0.14426523297491037</v>
      </c>
      <c r="K203" s="118">
        <f t="shared" si="91"/>
        <v>0.1348122866894198</v>
      </c>
      <c r="L203" s="118">
        <f t="shared" si="91"/>
        <v>0.10084033613445377</v>
      </c>
      <c r="M203" s="118">
        <f t="shared" si="91"/>
        <v>0.13511972633979474</v>
      </c>
      <c r="N203" s="118">
        <f t="shared" si="91"/>
        <v>0.15716568993074054</v>
      </c>
      <c r="O203" s="118">
        <f t="shared" si="91"/>
        <v>0.15388421573478478</v>
      </c>
      <c r="P203" s="118">
        <f t="shared" si="91"/>
        <v>0.14522821576763487</v>
      </c>
      <c r="Q203" s="118">
        <f t="shared" si="91"/>
        <v>0.16098294884653963</v>
      </c>
      <c r="R203" s="118">
        <f t="shared" si="91"/>
        <v>0.15029761904761904</v>
      </c>
      <c r="S203" s="118">
        <f t="shared" si="91"/>
        <v>0.1556974459724951</v>
      </c>
      <c r="T203" s="118">
        <f t="shared" si="91"/>
        <v>0.15455475946775846</v>
      </c>
      <c r="U203" s="118">
        <f t="shared" si="91"/>
        <v>0.13489461358313817</v>
      </c>
      <c r="V203" s="118">
        <f t="shared" si="91"/>
        <v>0.1190580026166594</v>
      </c>
      <c r="W203" s="118">
        <f t="shared" si="91"/>
        <v>0.10601598653765253</v>
      </c>
      <c r="X203" s="118">
        <f t="shared" si="91"/>
        <v>9.7111762243616589E-2</v>
      </c>
      <c r="Y203" s="118">
        <f t="shared" si="91"/>
        <v>0.1000413393964448</v>
      </c>
      <c r="Z203" s="118">
        <f t="shared" si="91"/>
        <v>9.3043107127614183E-2</v>
      </c>
      <c r="AA203" s="118">
        <f t="shared" si="91"/>
        <v>9.6535796766743634E-2</v>
      </c>
      <c r="AB203" s="118">
        <f t="shared" si="91"/>
        <v>5.7524396507447347E-2</v>
      </c>
      <c r="AC203" s="118">
        <f t="shared" si="91"/>
        <v>9.7516656571774676E-2</v>
      </c>
      <c r="AD203" s="148"/>
    </row>
    <row r="204" spans="1:32" ht="15" customHeight="1" thickBot="1">
      <c r="A204" s="203"/>
      <c r="B204" s="220"/>
      <c r="C204" s="171" t="s">
        <v>41</v>
      </c>
      <c r="D204" s="171"/>
      <c r="E204" s="119">
        <f t="shared" ref="E204:AC204" si="92">COS(ATAN(E203))</f>
        <v>0.99430464817330466</v>
      </c>
      <c r="F204" s="119">
        <f t="shared" si="92"/>
        <v>0.99190730832347551</v>
      </c>
      <c r="G204" s="119">
        <f t="shared" si="92"/>
        <v>0.99211972377707325</v>
      </c>
      <c r="H204" s="119">
        <f t="shared" si="92"/>
        <v>0.98871938979338747</v>
      </c>
      <c r="I204" s="119">
        <f t="shared" si="92"/>
        <v>0.99223622644354204</v>
      </c>
      <c r="J204" s="119">
        <f t="shared" si="92"/>
        <v>0.98975343881695788</v>
      </c>
      <c r="K204" s="119">
        <f t="shared" si="92"/>
        <v>0.99103484221758475</v>
      </c>
      <c r="L204" s="119">
        <f t="shared" si="92"/>
        <v>0.99495406409239173</v>
      </c>
      <c r="M204" s="119">
        <f t="shared" si="92"/>
        <v>0.99099445680739817</v>
      </c>
      <c r="N204" s="119">
        <f t="shared" si="92"/>
        <v>0.98787366607726534</v>
      </c>
      <c r="O204" s="119">
        <f t="shared" si="92"/>
        <v>0.98836604323311261</v>
      </c>
      <c r="P204" s="119">
        <f t="shared" si="92"/>
        <v>0.9896183188942187</v>
      </c>
      <c r="Q204" s="119">
        <f t="shared" si="92"/>
        <v>0.98728878160868083</v>
      </c>
      <c r="R204" s="119">
        <f t="shared" si="92"/>
        <v>0.98889313541499235</v>
      </c>
      <c r="S204" s="119">
        <f t="shared" si="92"/>
        <v>0.988095165649859</v>
      </c>
      <c r="T204" s="119">
        <f t="shared" si="92"/>
        <v>0.98826621485611255</v>
      </c>
      <c r="U204" s="119">
        <f t="shared" si="92"/>
        <v>0.99102403625502478</v>
      </c>
      <c r="V204" s="119">
        <f t="shared" si="92"/>
        <v>0.99298706382571333</v>
      </c>
      <c r="W204" s="119">
        <f t="shared" si="92"/>
        <v>0.99442723738326655</v>
      </c>
      <c r="X204" s="119">
        <f t="shared" si="92"/>
        <v>0.99531774460177946</v>
      </c>
      <c r="Y204" s="119">
        <f t="shared" si="92"/>
        <v>0.99503311669646843</v>
      </c>
      <c r="Z204" s="119">
        <f t="shared" si="92"/>
        <v>0.99569939288138465</v>
      </c>
      <c r="AA204" s="119">
        <f t="shared" si="92"/>
        <v>0.99537273662723624</v>
      </c>
      <c r="AB204" s="119">
        <f t="shared" si="92"/>
        <v>0.99834956680772458</v>
      </c>
      <c r="AC204" s="119">
        <f t="shared" si="92"/>
        <v>0.99527889578779061</v>
      </c>
      <c r="AD204" s="150"/>
    </row>
    <row r="205" spans="1:32" ht="15" customHeight="1">
      <c r="A205" s="201" t="s">
        <v>135</v>
      </c>
      <c r="B205" s="218" t="s">
        <v>130</v>
      </c>
      <c r="C205" s="169" t="s">
        <v>31</v>
      </c>
      <c r="D205" s="169" t="s">
        <v>32</v>
      </c>
      <c r="E205" s="113">
        <v>0.4</v>
      </c>
      <c r="F205" s="113">
        <v>0.4</v>
      </c>
      <c r="G205" s="113">
        <v>0.4</v>
      </c>
      <c r="H205" s="113">
        <v>0.4</v>
      </c>
      <c r="I205" s="113">
        <v>0.4</v>
      </c>
      <c r="J205" s="113">
        <v>0.4</v>
      </c>
      <c r="K205" s="113">
        <v>0.4</v>
      </c>
      <c r="L205" s="113">
        <v>0.4</v>
      </c>
      <c r="M205" s="113">
        <v>0.4</v>
      </c>
      <c r="N205" s="113">
        <v>0.4</v>
      </c>
      <c r="O205" s="113">
        <v>0.4</v>
      </c>
      <c r="P205" s="113">
        <v>0.4</v>
      </c>
      <c r="Q205" s="113">
        <v>0.4</v>
      </c>
      <c r="R205" s="113">
        <v>0.4</v>
      </c>
      <c r="S205" s="113">
        <v>0.4</v>
      </c>
      <c r="T205" s="113">
        <v>0.4</v>
      </c>
      <c r="U205" s="113">
        <v>0.4</v>
      </c>
      <c r="V205" s="113">
        <v>0.4</v>
      </c>
      <c r="W205" s="113">
        <v>0.4</v>
      </c>
      <c r="X205" s="113">
        <v>0.4</v>
      </c>
      <c r="Y205" s="113">
        <v>0.4</v>
      </c>
      <c r="Z205" s="113">
        <v>0.4</v>
      </c>
      <c r="AA205" s="113">
        <v>0.4</v>
      </c>
      <c r="AB205" s="113">
        <v>0.4</v>
      </c>
      <c r="AC205" s="113">
        <v>0.4</v>
      </c>
      <c r="AD205" s="147"/>
      <c r="AE205" s="71" t="s">
        <v>282</v>
      </c>
      <c r="AF205" s="181"/>
    </row>
    <row r="206" spans="1:32" ht="15" customHeight="1">
      <c r="A206" s="202"/>
      <c r="B206" s="219"/>
      <c r="C206" s="170" t="s">
        <v>34</v>
      </c>
      <c r="D206" s="170" t="s">
        <v>46</v>
      </c>
      <c r="E206" s="141">
        <v>2.82</v>
      </c>
      <c r="F206" s="141">
        <v>2.34</v>
      </c>
      <c r="G206" s="141">
        <v>2.04</v>
      </c>
      <c r="H206" s="141">
        <v>1.8599999999999999</v>
      </c>
      <c r="I206" s="141">
        <v>1.7999999999999998</v>
      </c>
      <c r="J206" s="141">
        <v>1.92</v>
      </c>
      <c r="K206" s="141">
        <v>1.98</v>
      </c>
      <c r="L206" s="141">
        <v>2.5799999999999996</v>
      </c>
      <c r="M206" s="141">
        <v>4.3199999999999994</v>
      </c>
      <c r="N206" s="141">
        <v>4.3199999999999994</v>
      </c>
      <c r="O206" s="141">
        <v>3.1799999999999997</v>
      </c>
      <c r="P206" s="141">
        <v>2.76</v>
      </c>
      <c r="Q206" s="141">
        <v>2.52</v>
      </c>
      <c r="R206" s="141">
        <v>2.94</v>
      </c>
      <c r="S206" s="141">
        <v>2.82</v>
      </c>
      <c r="T206" s="141">
        <v>3</v>
      </c>
      <c r="U206" s="141">
        <v>3.2399999999999998</v>
      </c>
      <c r="V206" s="141">
        <v>3.5999999999999996</v>
      </c>
      <c r="W206" s="141">
        <v>3.54</v>
      </c>
      <c r="X206" s="141">
        <v>4.8</v>
      </c>
      <c r="Y206" s="141">
        <v>4.3199999999999994</v>
      </c>
      <c r="Z206" s="141">
        <v>4.3199999999999994</v>
      </c>
      <c r="AA206" s="141">
        <v>4.3199999999999994</v>
      </c>
      <c r="AB206" s="141">
        <v>3.66</v>
      </c>
      <c r="AC206" s="141">
        <v>2.94</v>
      </c>
      <c r="AD206" s="148"/>
      <c r="AF206" s="71">
        <v>120</v>
      </c>
    </row>
    <row r="207" spans="1:32" ht="15" customHeight="1">
      <c r="A207" s="202"/>
      <c r="B207" s="219"/>
      <c r="C207" s="170" t="s">
        <v>36</v>
      </c>
      <c r="D207" s="170" t="s">
        <v>48</v>
      </c>
      <c r="E207" s="140">
        <v>0.84</v>
      </c>
      <c r="F207" s="140">
        <v>0.3</v>
      </c>
      <c r="G207" s="140">
        <v>0.12</v>
      </c>
      <c r="H207" s="140">
        <v>0</v>
      </c>
      <c r="I207" s="140">
        <v>0.12</v>
      </c>
      <c r="J207" s="140">
        <v>0</v>
      </c>
      <c r="K207" s="140">
        <v>0</v>
      </c>
      <c r="L207" s="140">
        <v>0.77999999999999992</v>
      </c>
      <c r="M207" s="140">
        <v>3.2399999999999998</v>
      </c>
      <c r="N207" s="140">
        <v>4.2</v>
      </c>
      <c r="O207" s="140">
        <v>1.7999999999999998</v>
      </c>
      <c r="P207" s="140">
        <v>1.44</v>
      </c>
      <c r="Q207" s="140">
        <v>1.44</v>
      </c>
      <c r="R207" s="140">
        <v>2.1599999999999997</v>
      </c>
      <c r="S207" s="140">
        <v>1.8599999999999999</v>
      </c>
      <c r="T207" s="140">
        <v>2.46</v>
      </c>
      <c r="U207" s="140">
        <v>2.46</v>
      </c>
      <c r="V207" s="140">
        <v>3.2399999999999998</v>
      </c>
      <c r="W207" s="140">
        <v>2.94</v>
      </c>
      <c r="X207" s="140">
        <v>4.68</v>
      </c>
      <c r="Y207" s="140">
        <v>3.2399999999999998</v>
      </c>
      <c r="Z207" s="140">
        <v>2.82</v>
      </c>
      <c r="AA207" s="140">
        <v>2.4</v>
      </c>
      <c r="AB207" s="140">
        <v>1.2</v>
      </c>
      <c r="AC207" s="140">
        <v>0.77999999999999992</v>
      </c>
      <c r="AD207" s="148"/>
      <c r="AE207" s="99"/>
      <c r="AF207" s="99"/>
    </row>
    <row r="208" spans="1:32" ht="15" customHeight="1">
      <c r="A208" s="202"/>
      <c r="B208" s="219"/>
      <c r="C208" s="170" t="s">
        <v>38</v>
      </c>
      <c r="D208" s="170" t="s">
        <v>39</v>
      </c>
      <c r="E208" s="117">
        <f t="shared" ref="E208:AC208" si="93">SQRT(POWER(E206,2)+POWER(E207,2))/E205/1.73</f>
        <v>4.2520924284066686</v>
      </c>
      <c r="F208" s="117">
        <f t="shared" si="93"/>
        <v>3.4091797545671962</v>
      </c>
      <c r="G208" s="117">
        <f t="shared" si="93"/>
        <v>2.9530727802184513</v>
      </c>
      <c r="H208" s="117">
        <f t="shared" si="93"/>
        <v>2.6878612716763004</v>
      </c>
      <c r="I208" s="117">
        <f t="shared" si="93"/>
        <v>2.6069300078103304</v>
      </c>
      <c r="J208" s="117">
        <f t="shared" si="93"/>
        <v>2.7745664739884393</v>
      </c>
      <c r="K208" s="117">
        <f t="shared" si="93"/>
        <v>2.8612716763005777</v>
      </c>
      <c r="L208" s="117">
        <f t="shared" si="93"/>
        <v>3.8949845280721727</v>
      </c>
      <c r="M208" s="117">
        <f t="shared" si="93"/>
        <v>7.8034682080924842</v>
      </c>
      <c r="N208" s="117">
        <f t="shared" si="93"/>
        <v>8.7068602617108848</v>
      </c>
      <c r="O208" s="117">
        <f t="shared" si="93"/>
        <v>5.2804820734977262</v>
      </c>
      <c r="P208" s="117">
        <f t="shared" si="93"/>
        <v>4.4986549495050339</v>
      </c>
      <c r="Q208" s="117">
        <f t="shared" si="93"/>
        <v>4.194238134953002</v>
      </c>
      <c r="R208" s="117">
        <f t="shared" si="93"/>
        <v>5.2719329873619394</v>
      </c>
      <c r="S208" s="117">
        <f t="shared" si="93"/>
        <v>4.8817415931534951</v>
      </c>
      <c r="T208" s="117">
        <f t="shared" si="93"/>
        <v>5.6064149688996103</v>
      </c>
      <c r="U208" s="117">
        <f t="shared" si="93"/>
        <v>5.8787150228961602</v>
      </c>
      <c r="V208" s="117">
        <f t="shared" si="93"/>
        <v>6.9989951689978822</v>
      </c>
      <c r="W208" s="117">
        <f t="shared" si="93"/>
        <v>6.6497859498776917</v>
      </c>
      <c r="X208" s="117">
        <f t="shared" si="93"/>
        <v>9.6877302128069953</v>
      </c>
      <c r="Y208" s="117">
        <f t="shared" si="93"/>
        <v>7.8034682080924842</v>
      </c>
      <c r="Z208" s="117">
        <f t="shared" si="93"/>
        <v>7.455134945415943</v>
      </c>
      <c r="AA208" s="117">
        <f t="shared" si="93"/>
        <v>7.1414775544418498</v>
      </c>
      <c r="AB208" s="117">
        <f t="shared" si="93"/>
        <v>5.56604179619793</v>
      </c>
      <c r="AC208" s="117">
        <f t="shared" si="93"/>
        <v>4.3955347476196218</v>
      </c>
      <c r="AD208" s="148"/>
    </row>
    <row r="209" spans="1:34" ht="15" customHeight="1">
      <c r="A209" s="202"/>
      <c r="B209" s="219"/>
      <c r="C209" s="170" t="s">
        <v>40</v>
      </c>
      <c r="D209" s="170"/>
      <c r="E209" s="118">
        <f t="shared" ref="E209:AC209" si="94">E207/E206</f>
        <v>0.2978723404255319</v>
      </c>
      <c r="F209" s="118">
        <f t="shared" si="94"/>
        <v>0.12820512820512822</v>
      </c>
      <c r="G209" s="118">
        <f t="shared" si="94"/>
        <v>5.8823529411764705E-2</v>
      </c>
      <c r="H209" s="118">
        <f t="shared" si="94"/>
        <v>0</v>
      </c>
      <c r="I209" s="118">
        <f t="shared" si="94"/>
        <v>6.6666666666666666E-2</v>
      </c>
      <c r="J209" s="118">
        <f t="shared" si="94"/>
        <v>0</v>
      </c>
      <c r="K209" s="118">
        <f t="shared" si="94"/>
        <v>0</v>
      </c>
      <c r="L209" s="118">
        <f t="shared" si="94"/>
        <v>0.30232558139534887</v>
      </c>
      <c r="M209" s="118">
        <f t="shared" si="94"/>
        <v>0.75</v>
      </c>
      <c r="N209" s="118">
        <f t="shared" si="94"/>
        <v>0.97222222222222243</v>
      </c>
      <c r="O209" s="118">
        <f t="shared" si="94"/>
        <v>0.56603773584905659</v>
      </c>
      <c r="P209" s="118">
        <f t="shared" si="94"/>
        <v>0.52173913043478259</v>
      </c>
      <c r="Q209" s="118">
        <f t="shared" si="94"/>
        <v>0.5714285714285714</v>
      </c>
      <c r="R209" s="118">
        <f t="shared" si="94"/>
        <v>0.73469387755102034</v>
      </c>
      <c r="S209" s="118">
        <f t="shared" si="94"/>
        <v>0.65957446808510634</v>
      </c>
      <c r="T209" s="118">
        <f t="shared" si="94"/>
        <v>0.82</v>
      </c>
      <c r="U209" s="118">
        <f t="shared" si="94"/>
        <v>0.7592592592592593</v>
      </c>
      <c r="V209" s="118">
        <f t="shared" si="94"/>
        <v>0.9</v>
      </c>
      <c r="W209" s="118">
        <f t="shared" si="94"/>
        <v>0.83050847457627119</v>
      </c>
      <c r="X209" s="118">
        <f t="shared" si="94"/>
        <v>0.97499999999999998</v>
      </c>
      <c r="Y209" s="118">
        <f t="shared" si="94"/>
        <v>0.75</v>
      </c>
      <c r="Z209" s="118">
        <f t="shared" si="94"/>
        <v>0.65277777777777779</v>
      </c>
      <c r="AA209" s="118">
        <f t="shared" si="94"/>
        <v>0.55555555555555558</v>
      </c>
      <c r="AB209" s="118">
        <f t="shared" si="94"/>
        <v>0.32786885245901637</v>
      </c>
      <c r="AC209" s="118">
        <f t="shared" si="94"/>
        <v>0.26530612244897955</v>
      </c>
      <c r="AD209" s="148"/>
    </row>
    <row r="210" spans="1:34" ht="15" customHeight="1" thickBot="1">
      <c r="A210" s="203"/>
      <c r="B210" s="220"/>
      <c r="C210" s="171" t="s">
        <v>41</v>
      </c>
      <c r="D210" s="171"/>
      <c r="E210" s="119">
        <f t="shared" ref="E210:AC210" si="95">COS(ATAN(E209))</f>
        <v>0.95838568358626819</v>
      </c>
      <c r="F210" s="119">
        <f t="shared" si="95"/>
        <v>0.99188166468585059</v>
      </c>
      <c r="G210" s="119">
        <f t="shared" si="95"/>
        <v>0.9982743731749959</v>
      </c>
      <c r="H210" s="119">
        <f t="shared" si="95"/>
        <v>1</v>
      </c>
      <c r="I210" s="119">
        <f t="shared" si="95"/>
        <v>0.99778515785660893</v>
      </c>
      <c r="J210" s="119">
        <f t="shared" si="95"/>
        <v>1</v>
      </c>
      <c r="K210" s="119">
        <f t="shared" si="95"/>
        <v>1</v>
      </c>
      <c r="L210" s="119">
        <f t="shared" si="95"/>
        <v>0.9572114272986092</v>
      </c>
      <c r="M210" s="119">
        <f t="shared" si="95"/>
        <v>0.8</v>
      </c>
      <c r="N210" s="119">
        <f t="shared" si="95"/>
        <v>0.71699491881443056</v>
      </c>
      <c r="O210" s="119">
        <f t="shared" si="95"/>
        <v>0.87025685507145967</v>
      </c>
      <c r="P210" s="119">
        <f t="shared" si="95"/>
        <v>0.88658484616545463</v>
      </c>
      <c r="Q210" s="119">
        <f t="shared" si="95"/>
        <v>0.86824314212445919</v>
      </c>
      <c r="R210" s="119">
        <f t="shared" si="95"/>
        <v>0.80588181289094163</v>
      </c>
      <c r="S210" s="119">
        <f t="shared" si="95"/>
        <v>0.83477267915733078</v>
      </c>
      <c r="T210" s="119">
        <f t="shared" si="95"/>
        <v>0.77326779049639849</v>
      </c>
      <c r="U210" s="119">
        <f t="shared" si="95"/>
        <v>0.79644631634973428</v>
      </c>
      <c r="V210" s="119">
        <f t="shared" si="95"/>
        <v>0.74329414624716639</v>
      </c>
      <c r="W210" s="119">
        <f t="shared" si="95"/>
        <v>0.76928896282898784</v>
      </c>
      <c r="X210" s="119">
        <f t="shared" si="95"/>
        <v>0.71600013962004083</v>
      </c>
      <c r="Y210" s="119">
        <f t="shared" si="95"/>
        <v>0.8</v>
      </c>
      <c r="Z210" s="119">
        <f t="shared" si="95"/>
        <v>0.8373791503683754</v>
      </c>
      <c r="AA210" s="119">
        <f t="shared" si="95"/>
        <v>0.87415727612153782</v>
      </c>
      <c r="AB210" s="119">
        <f t="shared" si="95"/>
        <v>0.95022954097349777</v>
      </c>
      <c r="AC210" s="119">
        <f t="shared" si="95"/>
        <v>0.96656155786177778</v>
      </c>
      <c r="AD210" s="150"/>
    </row>
    <row r="211" spans="1:34" ht="15" customHeight="1">
      <c r="A211" s="201" t="s">
        <v>131</v>
      </c>
      <c r="B211" s="218" t="s">
        <v>133</v>
      </c>
      <c r="C211" s="169" t="s">
        <v>31</v>
      </c>
      <c r="D211" s="169" t="s">
        <v>32</v>
      </c>
      <c r="E211" s="113">
        <v>0.4</v>
      </c>
      <c r="F211" s="113">
        <v>0.4</v>
      </c>
      <c r="G211" s="113">
        <v>0.4</v>
      </c>
      <c r="H211" s="113">
        <v>0.4</v>
      </c>
      <c r="I211" s="113">
        <v>0.4</v>
      </c>
      <c r="J211" s="113">
        <v>0.4</v>
      </c>
      <c r="K211" s="113">
        <v>0.4</v>
      </c>
      <c r="L211" s="113">
        <v>0.4</v>
      </c>
      <c r="M211" s="113">
        <v>0.4</v>
      </c>
      <c r="N211" s="113">
        <v>0.4</v>
      </c>
      <c r="O211" s="113">
        <v>0.4</v>
      </c>
      <c r="P211" s="113">
        <v>0.4</v>
      </c>
      <c r="Q211" s="113">
        <v>0.4</v>
      </c>
      <c r="R211" s="113">
        <v>0.4</v>
      </c>
      <c r="S211" s="113">
        <v>0.4</v>
      </c>
      <c r="T211" s="113">
        <v>0.4</v>
      </c>
      <c r="U211" s="113">
        <v>0.4</v>
      </c>
      <c r="V211" s="113">
        <v>0.4</v>
      </c>
      <c r="W211" s="113">
        <v>0.4</v>
      </c>
      <c r="X211" s="113">
        <v>0.4</v>
      </c>
      <c r="Y211" s="113">
        <v>0.4</v>
      </c>
      <c r="Z211" s="113">
        <v>0.4</v>
      </c>
      <c r="AA211" s="113">
        <v>0.4</v>
      </c>
      <c r="AB211" s="113">
        <v>0.4</v>
      </c>
      <c r="AC211" s="113">
        <v>0.4</v>
      </c>
      <c r="AD211" s="147"/>
      <c r="AE211" s="71" t="s">
        <v>284</v>
      </c>
      <c r="AF211" s="181"/>
    </row>
    <row r="212" spans="1:34" ht="15" customHeight="1">
      <c r="A212" s="202"/>
      <c r="B212" s="219"/>
      <c r="C212" s="170" t="s">
        <v>34</v>
      </c>
      <c r="D212" s="170" t="s">
        <v>46</v>
      </c>
      <c r="E212" s="182">
        <v>31.5</v>
      </c>
      <c r="F212" s="182">
        <v>26.3</v>
      </c>
      <c r="G212" s="182">
        <v>20.200000000000003</v>
      </c>
      <c r="H212" s="182">
        <v>17.599999999999998</v>
      </c>
      <c r="I212" s="182">
        <v>15.7</v>
      </c>
      <c r="J212" s="182">
        <v>15.8</v>
      </c>
      <c r="K212" s="182">
        <v>15.1</v>
      </c>
      <c r="L212" s="182">
        <v>15.8</v>
      </c>
      <c r="M212" s="182">
        <v>19.3</v>
      </c>
      <c r="N212" s="182">
        <v>25.4</v>
      </c>
      <c r="O212" s="182">
        <v>24.8</v>
      </c>
      <c r="P212" s="182">
        <v>25.7</v>
      </c>
      <c r="Q212" s="182">
        <v>24.6</v>
      </c>
      <c r="R212" s="182">
        <v>24.6</v>
      </c>
      <c r="S212" s="182">
        <v>29.5</v>
      </c>
      <c r="T212" s="182">
        <v>27.900000000000002</v>
      </c>
      <c r="U212" s="182">
        <v>28.499999999999996</v>
      </c>
      <c r="V212" s="182">
        <v>29.799999999999997</v>
      </c>
      <c r="W212" s="182">
        <v>30.3</v>
      </c>
      <c r="X212" s="182">
        <v>37.5</v>
      </c>
      <c r="Y212" s="182">
        <v>37.9</v>
      </c>
      <c r="Z212" s="182">
        <v>36</v>
      </c>
      <c r="AA212" s="182">
        <v>34.4</v>
      </c>
      <c r="AB212" s="182">
        <v>34.799999999999997</v>
      </c>
      <c r="AC212" s="182">
        <v>32.700000000000003</v>
      </c>
      <c r="AD212" s="148"/>
      <c r="AF212" s="71">
        <v>200</v>
      </c>
    </row>
    <row r="213" spans="1:34" ht="15" customHeight="1">
      <c r="A213" s="202"/>
      <c r="B213" s="219"/>
      <c r="C213" s="170" t="s">
        <v>36</v>
      </c>
      <c r="D213" s="170" t="s">
        <v>48</v>
      </c>
      <c r="E213" s="183">
        <v>5.7</v>
      </c>
      <c r="F213" s="183">
        <v>4.3</v>
      </c>
      <c r="G213" s="183">
        <v>3.2</v>
      </c>
      <c r="H213" s="183">
        <v>2.2999999999999998</v>
      </c>
      <c r="I213" s="183">
        <v>3.2</v>
      </c>
      <c r="J213" s="183">
        <v>2.7</v>
      </c>
      <c r="K213" s="183">
        <v>2.7</v>
      </c>
      <c r="L213" s="183">
        <v>2.5</v>
      </c>
      <c r="M213" s="183">
        <v>2.9000000000000004</v>
      </c>
      <c r="N213" s="183">
        <v>2.1999999999999997</v>
      </c>
      <c r="O213" s="183">
        <v>3.1</v>
      </c>
      <c r="P213" s="183">
        <v>4.1000000000000005</v>
      </c>
      <c r="Q213" s="183">
        <v>4.3</v>
      </c>
      <c r="R213" s="183">
        <v>4.2</v>
      </c>
      <c r="S213" s="183">
        <v>4.8</v>
      </c>
      <c r="T213" s="183">
        <v>4</v>
      </c>
      <c r="U213" s="183">
        <v>2.8000000000000003</v>
      </c>
      <c r="V213" s="183">
        <v>3.9</v>
      </c>
      <c r="W213" s="183">
        <v>3.6999999999999997</v>
      </c>
      <c r="X213" s="183">
        <v>4.5999999999999996</v>
      </c>
      <c r="Y213" s="183">
        <v>5.7</v>
      </c>
      <c r="Z213" s="183">
        <v>4.3999999999999995</v>
      </c>
      <c r="AA213" s="183">
        <v>5.8000000000000007</v>
      </c>
      <c r="AB213" s="183">
        <v>6.8000000000000007</v>
      </c>
      <c r="AC213" s="183">
        <v>6.2</v>
      </c>
      <c r="AD213" s="148"/>
    </row>
    <row r="214" spans="1:34" ht="15" customHeight="1">
      <c r="A214" s="202"/>
      <c r="B214" s="219"/>
      <c r="C214" s="170" t="s">
        <v>38</v>
      </c>
      <c r="D214" s="170" t="s">
        <v>39</v>
      </c>
      <c r="E214" s="117">
        <f t="shared" ref="E214:AC214" si="96">SQRT(POWER(E212,2)+POWER(E213,2))/E211/1.73</f>
        <v>46.259480363910725</v>
      </c>
      <c r="F214" s="117">
        <f t="shared" si="96"/>
        <v>38.510408402763744</v>
      </c>
      <c r="G214" s="117">
        <f t="shared" si="96"/>
        <v>29.554761239517553</v>
      </c>
      <c r="H214" s="117">
        <f t="shared" si="96"/>
        <v>25.64978017894709</v>
      </c>
      <c r="I214" s="117">
        <f t="shared" si="96"/>
        <v>23.154329855966175</v>
      </c>
      <c r="J214" s="117">
        <f t="shared" si="96"/>
        <v>23.163347042169818</v>
      </c>
      <c r="K214" s="117">
        <f t="shared" si="96"/>
        <v>22.166895255774932</v>
      </c>
      <c r="L214" s="117">
        <f t="shared" si="96"/>
        <v>23.116419263956573</v>
      </c>
      <c r="M214" s="117">
        <f t="shared" si="96"/>
        <v>28.203265246012517</v>
      </c>
      <c r="N214" s="117">
        <f t="shared" si="96"/>
        <v>36.842626543300469</v>
      </c>
      <c r="O214" s="117">
        <f t="shared" si="96"/>
        <v>36.117050606539749</v>
      </c>
      <c r="P214" s="117">
        <f t="shared" si="96"/>
        <v>37.608364150740336</v>
      </c>
      <c r="Q214" s="117">
        <f t="shared" si="96"/>
        <v>36.088129196867499</v>
      </c>
      <c r="R214" s="117">
        <f t="shared" si="96"/>
        <v>36.06352776257588</v>
      </c>
      <c r="S214" s="117">
        <f t="shared" si="96"/>
        <v>43.190689943761832</v>
      </c>
      <c r="T214" s="117">
        <f t="shared" si="96"/>
        <v>40.730173187929623</v>
      </c>
      <c r="U214" s="117">
        <f t="shared" si="96"/>
        <v>41.383256577458084</v>
      </c>
      <c r="V214" s="117">
        <f t="shared" si="96"/>
        <v>43.430806147828655</v>
      </c>
      <c r="W214" s="117">
        <f t="shared" si="96"/>
        <v>44.111375234808584</v>
      </c>
      <c r="X214" s="117">
        <f t="shared" si="96"/>
        <v>54.596936302080699</v>
      </c>
      <c r="Y214" s="117">
        <f t="shared" si="96"/>
        <v>55.384727205413121</v>
      </c>
      <c r="Z214" s="117">
        <f t="shared" si="96"/>
        <v>52.410248751673578</v>
      </c>
      <c r="AA214" s="117">
        <f t="shared" si="96"/>
        <v>50.412611394544534</v>
      </c>
      <c r="AB214" s="117">
        <f t="shared" si="96"/>
        <v>51.240092976139437</v>
      </c>
      <c r="AC214" s="117">
        <f t="shared" si="96"/>
        <v>48.096211018998595</v>
      </c>
      <c r="AD214" s="148"/>
    </row>
    <row r="215" spans="1:34" ht="15" customHeight="1">
      <c r="A215" s="202"/>
      <c r="B215" s="219"/>
      <c r="C215" s="170" t="s">
        <v>40</v>
      </c>
      <c r="D215" s="170"/>
      <c r="E215" s="118">
        <f t="shared" ref="E215:AC215" si="97">E213/E212</f>
        <v>0.18095238095238095</v>
      </c>
      <c r="F215" s="118">
        <f t="shared" si="97"/>
        <v>0.16349809885931557</v>
      </c>
      <c r="G215" s="118">
        <f t="shared" si="97"/>
        <v>0.15841584158415839</v>
      </c>
      <c r="H215" s="118">
        <f t="shared" si="97"/>
        <v>0.13068181818181818</v>
      </c>
      <c r="I215" s="118">
        <f t="shared" si="97"/>
        <v>0.20382165605095542</v>
      </c>
      <c r="J215" s="118">
        <f t="shared" si="97"/>
        <v>0.17088607594936708</v>
      </c>
      <c r="K215" s="118">
        <f t="shared" si="97"/>
        <v>0.17880794701986757</v>
      </c>
      <c r="L215" s="118">
        <f t="shared" si="97"/>
        <v>0.15822784810126581</v>
      </c>
      <c r="M215" s="118">
        <f t="shared" si="97"/>
        <v>0.15025906735751296</v>
      </c>
      <c r="N215" s="118">
        <f t="shared" si="97"/>
        <v>8.6614173228346455E-2</v>
      </c>
      <c r="O215" s="118">
        <f t="shared" si="97"/>
        <v>0.125</v>
      </c>
      <c r="P215" s="118">
        <f t="shared" si="97"/>
        <v>0.15953307392996111</v>
      </c>
      <c r="Q215" s="118">
        <f t="shared" si="97"/>
        <v>0.17479674796747965</v>
      </c>
      <c r="R215" s="118">
        <f t="shared" si="97"/>
        <v>0.17073170731707316</v>
      </c>
      <c r="S215" s="118">
        <f t="shared" si="97"/>
        <v>0.16271186440677965</v>
      </c>
      <c r="T215" s="118">
        <f t="shared" si="97"/>
        <v>0.14336917562724014</v>
      </c>
      <c r="U215" s="118">
        <f t="shared" si="97"/>
        <v>9.8245614035087747E-2</v>
      </c>
      <c r="V215" s="118">
        <f t="shared" si="97"/>
        <v>0.13087248322147652</v>
      </c>
      <c r="W215" s="118">
        <f t="shared" si="97"/>
        <v>0.12211221122112211</v>
      </c>
      <c r="X215" s="118">
        <f t="shared" si="97"/>
        <v>0.12266666666666666</v>
      </c>
      <c r="Y215" s="118">
        <f t="shared" si="97"/>
        <v>0.15039577836411611</v>
      </c>
      <c r="Z215" s="118">
        <f t="shared" si="97"/>
        <v>0.1222222222222222</v>
      </c>
      <c r="AA215" s="118">
        <f t="shared" si="97"/>
        <v>0.16860465116279072</v>
      </c>
      <c r="AB215" s="118">
        <f t="shared" si="97"/>
        <v>0.19540229885057475</v>
      </c>
      <c r="AC215" s="118">
        <f t="shared" si="97"/>
        <v>0.18960244648318042</v>
      </c>
      <c r="AD215" s="148"/>
    </row>
    <row r="216" spans="1:34" ht="15" customHeight="1" thickBot="1">
      <c r="A216" s="203"/>
      <c r="B216" s="220"/>
      <c r="C216" s="171" t="s">
        <v>41</v>
      </c>
      <c r="D216" s="171"/>
      <c r="E216" s="119">
        <f t="shared" ref="E216:AC216" si="98">COS(ATAN(E215))</f>
        <v>0.98401951028800094</v>
      </c>
      <c r="F216" s="119">
        <f t="shared" si="98"/>
        <v>0.98689632032293073</v>
      </c>
      <c r="G216" s="119">
        <f t="shared" si="98"/>
        <v>0.98768354812678616</v>
      </c>
      <c r="H216" s="119">
        <f t="shared" si="98"/>
        <v>0.99156896605437994</v>
      </c>
      <c r="I216" s="119">
        <f t="shared" si="98"/>
        <v>0.97985393716028102</v>
      </c>
      <c r="J216" s="119">
        <f t="shared" si="98"/>
        <v>0.98571117121499208</v>
      </c>
      <c r="K216" s="119">
        <f t="shared" si="98"/>
        <v>0.98438725842177399</v>
      </c>
      <c r="L216" s="119">
        <f t="shared" si="98"/>
        <v>0.987712226598912</v>
      </c>
      <c r="M216" s="119">
        <f t="shared" si="98"/>
        <v>0.98889873804054806</v>
      </c>
      <c r="N216" s="119">
        <f t="shared" si="98"/>
        <v>0.99626996650197486</v>
      </c>
      <c r="O216" s="119">
        <f t="shared" si="98"/>
        <v>0.99227787671366763</v>
      </c>
      <c r="P216" s="119">
        <f t="shared" si="98"/>
        <v>0.98751246331378473</v>
      </c>
      <c r="Q216" s="119">
        <f t="shared" si="98"/>
        <v>0.98506444471115984</v>
      </c>
      <c r="R216" s="119">
        <f t="shared" si="98"/>
        <v>0.9857364255104073</v>
      </c>
      <c r="S216" s="119">
        <f t="shared" si="98"/>
        <v>0.98701960674803713</v>
      </c>
      <c r="T216" s="119">
        <f t="shared" si="98"/>
        <v>0.9898784100209207</v>
      </c>
      <c r="U216" s="119">
        <f t="shared" si="98"/>
        <v>0.99520855786636653</v>
      </c>
      <c r="V216" s="119">
        <f t="shared" si="98"/>
        <v>0.99154465768952516</v>
      </c>
      <c r="W216" s="119">
        <f t="shared" si="98"/>
        <v>0.99262666227368324</v>
      </c>
      <c r="X216" s="119">
        <f t="shared" si="98"/>
        <v>0.99256029945074931</v>
      </c>
      <c r="Y216" s="119">
        <f t="shared" si="98"/>
        <v>0.98887886409621428</v>
      </c>
      <c r="Z216" s="119">
        <f t="shared" si="98"/>
        <v>0.99261351789752794</v>
      </c>
      <c r="AA216" s="119">
        <f t="shared" si="98"/>
        <v>0.98608227750604249</v>
      </c>
      <c r="AB216" s="119">
        <f t="shared" si="98"/>
        <v>0.98143883861526438</v>
      </c>
      <c r="AC216" s="119">
        <f t="shared" si="98"/>
        <v>0.98249600662824688</v>
      </c>
      <c r="AD216" s="150"/>
    </row>
    <row r="217" spans="1:34" ht="15" customHeight="1">
      <c r="A217" s="201" t="s">
        <v>131</v>
      </c>
      <c r="B217" s="218" t="s">
        <v>130</v>
      </c>
      <c r="C217" s="169" t="s">
        <v>31</v>
      </c>
      <c r="D217" s="169" t="s">
        <v>32</v>
      </c>
      <c r="E217" s="113">
        <v>0.4</v>
      </c>
      <c r="F217" s="113">
        <v>0.4</v>
      </c>
      <c r="G217" s="113">
        <v>0.4</v>
      </c>
      <c r="H217" s="113">
        <v>0.4</v>
      </c>
      <c r="I217" s="113">
        <v>0.4</v>
      </c>
      <c r="J217" s="113">
        <v>0.4</v>
      </c>
      <c r="K217" s="113">
        <v>0.4</v>
      </c>
      <c r="L217" s="113">
        <v>0.4</v>
      </c>
      <c r="M217" s="113">
        <v>0.4</v>
      </c>
      <c r="N217" s="113">
        <v>0.4</v>
      </c>
      <c r="O217" s="113">
        <v>0.4</v>
      </c>
      <c r="P217" s="113">
        <v>0.4</v>
      </c>
      <c r="Q217" s="113">
        <v>0.4</v>
      </c>
      <c r="R217" s="113">
        <v>0.4</v>
      </c>
      <c r="S217" s="113">
        <v>0.4</v>
      </c>
      <c r="T217" s="113">
        <v>0.4</v>
      </c>
      <c r="U217" s="113">
        <v>0.4</v>
      </c>
      <c r="V217" s="113">
        <v>0.4</v>
      </c>
      <c r="W217" s="113">
        <v>0.4</v>
      </c>
      <c r="X217" s="113">
        <v>0.4</v>
      </c>
      <c r="Y217" s="113">
        <v>0.4</v>
      </c>
      <c r="Z217" s="113">
        <v>0.4</v>
      </c>
      <c r="AA217" s="113">
        <v>0.4</v>
      </c>
      <c r="AB217" s="113">
        <v>0.4</v>
      </c>
      <c r="AC217" s="113">
        <v>0.4</v>
      </c>
      <c r="AD217" s="147"/>
      <c r="AE217" s="71" t="s">
        <v>285</v>
      </c>
      <c r="AF217" s="181"/>
    </row>
    <row r="218" spans="1:34" ht="15" customHeight="1">
      <c r="A218" s="202"/>
      <c r="B218" s="219"/>
      <c r="C218" s="170" t="s">
        <v>34</v>
      </c>
      <c r="D218" s="170" t="s">
        <v>46</v>
      </c>
      <c r="E218" s="137">
        <v>62.4</v>
      </c>
      <c r="F218" s="137">
        <v>55.000000000000007</v>
      </c>
      <c r="G218" s="137">
        <v>49.3</v>
      </c>
      <c r="H218" s="137">
        <v>46.6</v>
      </c>
      <c r="I218" s="137">
        <v>47.599999999999994</v>
      </c>
      <c r="J218" s="137">
        <v>47.099999999999994</v>
      </c>
      <c r="K218" s="137">
        <v>54.900000000000006</v>
      </c>
      <c r="L218" s="137">
        <v>70.599999999999994</v>
      </c>
      <c r="M218" s="137">
        <v>80.300000000000011</v>
      </c>
      <c r="N218" s="137">
        <v>85.6</v>
      </c>
      <c r="O218" s="137">
        <v>83.899999999999991</v>
      </c>
      <c r="P218" s="137">
        <v>80.900000000000006</v>
      </c>
      <c r="Q218" s="137">
        <v>86.6</v>
      </c>
      <c r="R218" s="137">
        <v>94.399999999999991</v>
      </c>
      <c r="S218" s="137">
        <v>95.7</v>
      </c>
      <c r="T218" s="137">
        <v>94</v>
      </c>
      <c r="U218" s="137">
        <v>97.5</v>
      </c>
      <c r="V218" s="137">
        <v>107.5</v>
      </c>
      <c r="W218" s="137">
        <v>113.39999999999999</v>
      </c>
      <c r="X218" s="137">
        <v>115.19999999999999</v>
      </c>
      <c r="Y218" s="137">
        <v>106.60000000000001</v>
      </c>
      <c r="Z218" s="137">
        <v>107.5</v>
      </c>
      <c r="AA218" s="137">
        <v>103.3</v>
      </c>
      <c r="AB218" s="137">
        <v>80.900000000000006</v>
      </c>
      <c r="AC218" s="137">
        <v>71.099999999999994</v>
      </c>
      <c r="AD218" s="148"/>
      <c r="AF218" s="71">
        <v>200</v>
      </c>
    </row>
    <row r="219" spans="1:34" s="71" customFormat="1" ht="15" customHeight="1">
      <c r="A219" s="202"/>
      <c r="B219" s="219"/>
      <c r="C219" s="170" t="s">
        <v>36</v>
      </c>
      <c r="D219" s="170" t="s">
        <v>48</v>
      </c>
      <c r="E219" s="137">
        <v>0.5</v>
      </c>
      <c r="F219" s="137">
        <v>0.3</v>
      </c>
      <c r="G219" s="137">
        <v>0</v>
      </c>
      <c r="H219" s="137">
        <v>0</v>
      </c>
      <c r="I219" s="137">
        <v>0</v>
      </c>
      <c r="J219" s="137">
        <v>0</v>
      </c>
      <c r="K219" s="137">
        <v>0</v>
      </c>
      <c r="L219" s="137">
        <v>1.9</v>
      </c>
      <c r="M219" s="137">
        <v>8.4</v>
      </c>
      <c r="N219" s="137">
        <v>7.8</v>
      </c>
      <c r="O219" s="137">
        <v>5.7</v>
      </c>
      <c r="P219" s="137">
        <v>5.3</v>
      </c>
      <c r="Q219" s="137">
        <v>5.4</v>
      </c>
      <c r="R219" s="137">
        <v>4.2</v>
      </c>
      <c r="S219" s="137">
        <v>5.4</v>
      </c>
      <c r="T219" s="137">
        <v>7.5</v>
      </c>
      <c r="U219" s="137">
        <v>6.6000000000000005</v>
      </c>
      <c r="V219" s="137">
        <v>9.5</v>
      </c>
      <c r="W219" s="137">
        <v>8.6</v>
      </c>
      <c r="X219" s="137">
        <v>8.7999999999999989</v>
      </c>
      <c r="Y219" s="137">
        <v>6.9</v>
      </c>
      <c r="Z219" s="137">
        <v>7.8</v>
      </c>
      <c r="AA219" s="137">
        <v>2.1999999999999997</v>
      </c>
      <c r="AB219" s="137">
        <v>1.5</v>
      </c>
      <c r="AC219" s="137">
        <v>0.3</v>
      </c>
      <c r="AD219" s="148"/>
    </row>
    <row r="220" spans="1:34" s="71" customFormat="1" ht="15" customHeight="1">
      <c r="A220" s="202"/>
      <c r="B220" s="219"/>
      <c r="C220" s="170" t="s">
        <v>38</v>
      </c>
      <c r="D220" s="170" t="s">
        <v>39</v>
      </c>
      <c r="E220" s="117">
        <f t="shared" ref="E220:AC220" si="99">SQRT(POWER(E218,2)+POWER(E219,2))/E217/1.73</f>
        <v>90.176305163258874</v>
      </c>
      <c r="F220" s="117">
        <f t="shared" si="99"/>
        <v>79.480951121000913</v>
      </c>
      <c r="G220" s="117">
        <f t="shared" si="99"/>
        <v>71.242774566473983</v>
      </c>
      <c r="H220" s="117">
        <f t="shared" si="99"/>
        <v>67.341040462427742</v>
      </c>
      <c r="I220" s="117">
        <f t="shared" si="99"/>
        <v>68.786127167630056</v>
      </c>
      <c r="J220" s="117">
        <f t="shared" si="99"/>
        <v>68.063583815028892</v>
      </c>
      <c r="K220" s="117">
        <f t="shared" si="99"/>
        <v>79.335260115606943</v>
      </c>
      <c r="L220" s="117">
        <f t="shared" si="99"/>
        <v>102.06006061368068</v>
      </c>
      <c r="M220" s="117">
        <f t="shared" si="99"/>
        <v>116.67363732121169</v>
      </c>
      <c r="N220" s="117">
        <f t="shared" si="99"/>
        <v>124.21190635836318</v>
      </c>
      <c r="O220" s="117">
        <f t="shared" si="99"/>
        <v>121.52225499204425</v>
      </c>
      <c r="P220" s="117">
        <f t="shared" si="99"/>
        <v>117.15812646281888</v>
      </c>
      <c r="Q220" s="117">
        <f t="shared" si="99"/>
        <v>125.38756783054936</v>
      </c>
      <c r="R220" s="117">
        <f t="shared" si="99"/>
        <v>136.55113585539314</v>
      </c>
      <c r="S220" s="117">
        <f t="shared" si="99"/>
        <v>138.51478326735088</v>
      </c>
      <c r="T220" s="117">
        <f t="shared" si="99"/>
        <v>136.26983736553365</v>
      </c>
      <c r="U220" s="117">
        <f t="shared" si="99"/>
        <v>141.21839494083224</v>
      </c>
      <c r="V220" s="117">
        <f t="shared" si="99"/>
        <v>155.9522414303074</v>
      </c>
      <c r="W220" s="117">
        <f t="shared" si="99"/>
        <v>164.34340282242735</v>
      </c>
      <c r="X220" s="117">
        <f t="shared" si="99"/>
        <v>166.95899163637603</v>
      </c>
      <c r="Y220" s="117">
        <f t="shared" si="99"/>
        <v>154.36860987127153</v>
      </c>
      <c r="Z220" s="117">
        <f t="shared" si="99"/>
        <v>155.75520993586633</v>
      </c>
      <c r="AA220" s="117">
        <f t="shared" si="99"/>
        <v>149.31130672842599</v>
      </c>
      <c r="AB220" s="117">
        <f t="shared" si="99"/>
        <v>116.92760818193102</v>
      </c>
      <c r="AC220" s="117">
        <f t="shared" si="99"/>
        <v>102.74657934765236</v>
      </c>
      <c r="AD220" s="148"/>
    </row>
    <row r="221" spans="1:34" s="71" customFormat="1" ht="15" customHeight="1">
      <c r="A221" s="202"/>
      <c r="B221" s="219"/>
      <c r="C221" s="170" t="s">
        <v>40</v>
      </c>
      <c r="D221" s="170"/>
      <c r="E221" s="118">
        <f t="shared" ref="E221:AC221" si="100">E219/E218</f>
        <v>8.0128205128205138E-3</v>
      </c>
      <c r="F221" s="118">
        <f t="shared" si="100"/>
        <v>5.4545454545454532E-3</v>
      </c>
      <c r="G221" s="118">
        <f t="shared" si="100"/>
        <v>0</v>
      </c>
      <c r="H221" s="118">
        <f t="shared" si="100"/>
        <v>0</v>
      </c>
      <c r="I221" s="118">
        <f t="shared" si="100"/>
        <v>0</v>
      </c>
      <c r="J221" s="118">
        <f t="shared" si="100"/>
        <v>0</v>
      </c>
      <c r="K221" s="118">
        <f t="shared" si="100"/>
        <v>0</v>
      </c>
      <c r="L221" s="118">
        <f t="shared" si="100"/>
        <v>2.6912181303116147E-2</v>
      </c>
      <c r="M221" s="118">
        <f t="shared" si="100"/>
        <v>0.1046077210460772</v>
      </c>
      <c r="N221" s="118">
        <f t="shared" si="100"/>
        <v>9.1121495327102814E-2</v>
      </c>
      <c r="O221" s="118">
        <f t="shared" si="100"/>
        <v>6.7938021454112041E-2</v>
      </c>
      <c r="P221" s="118">
        <f t="shared" si="100"/>
        <v>6.5512978986402959E-2</v>
      </c>
      <c r="Q221" s="118">
        <f t="shared" si="100"/>
        <v>6.2355658198614328E-2</v>
      </c>
      <c r="R221" s="118">
        <f t="shared" si="100"/>
        <v>4.449152542372882E-2</v>
      </c>
      <c r="S221" s="118">
        <f t="shared" si="100"/>
        <v>5.6426332288401257E-2</v>
      </c>
      <c r="T221" s="118">
        <f t="shared" si="100"/>
        <v>7.9787234042553196E-2</v>
      </c>
      <c r="U221" s="118">
        <f t="shared" si="100"/>
        <v>6.7692307692307704E-2</v>
      </c>
      <c r="V221" s="118">
        <f t="shared" si="100"/>
        <v>8.8372093023255813E-2</v>
      </c>
      <c r="W221" s="118">
        <f t="shared" si="100"/>
        <v>7.5837742504409167E-2</v>
      </c>
      <c r="X221" s="118">
        <f t="shared" si="100"/>
        <v>7.6388888888888881E-2</v>
      </c>
      <c r="Y221" s="118">
        <f t="shared" si="100"/>
        <v>6.4727954971857404E-2</v>
      </c>
      <c r="Z221" s="118">
        <f t="shared" si="100"/>
        <v>7.2558139534883714E-2</v>
      </c>
      <c r="AA221" s="118">
        <f t="shared" si="100"/>
        <v>2.1297192642787992E-2</v>
      </c>
      <c r="AB221" s="118">
        <f t="shared" si="100"/>
        <v>1.8541409147095178E-2</v>
      </c>
      <c r="AC221" s="118">
        <f t="shared" si="100"/>
        <v>4.2194092827004225E-3</v>
      </c>
      <c r="AD221" s="148"/>
    </row>
    <row r="222" spans="1:34" s="71" customFormat="1" ht="15" customHeight="1" thickBot="1">
      <c r="A222" s="203"/>
      <c r="B222" s="220"/>
      <c r="C222" s="171" t="s">
        <v>41</v>
      </c>
      <c r="D222" s="171"/>
      <c r="E222" s="119">
        <f t="shared" ref="E222:AC222" si="101">COS(ATAN(E221))</f>
        <v>0.99996789889950177</v>
      </c>
      <c r="F222" s="119">
        <f t="shared" si="101"/>
        <v>0.99998512429887843</v>
      </c>
      <c r="G222" s="119">
        <f t="shared" si="101"/>
        <v>1</v>
      </c>
      <c r="H222" s="119">
        <f t="shared" si="101"/>
        <v>1</v>
      </c>
      <c r="I222" s="119">
        <f t="shared" si="101"/>
        <v>1</v>
      </c>
      <c r="J222" s="119">
        <f t="shared" si="101"/>
        <v>1</v>
      </c>
      <c r="K222" s="119">
        <f t="shared" si="101"/>
        <v>1</v>
      </c>
      <c r="L222" s="119">
        <f t="shared" si="101"/>
        <v>0.9996380638402983</v>
      </c>
      <c r="M222" s="119">
        <f t="shared" si="101"/>
        <v>0.99457311087574285</v>
      </c>
      <c r="N222" s="119">
        <f t="shared" si="101"/>
        <v>0.99587411216790511</v>
      </c>
      <c r="O222" s="119">
        <f t="shared" si="101"/>
        <v>0.99770017084040619</v>
      </c>
      <c r="P222" s="119">
        <f t="shared" si="101"/>
        <v>0.9978609079923163</v>
      </c>
      <c r="Q222" s="119">
        <f t="shared" si="101"/>
        <v>0.99806153700694134</v>
      </c>
      <c r="R222" s="119">
        <f t="shared" si="101"/>
        <v>0.99901171906444031</v>
      </c>
      <c r="S222" s="119">
        <f t="shared" si="101"/>
        <v>0.99841182598492018</v>
      </c>
      <c r="T222" s="119">
        <f t="shared" si="101"/>
        <v>0.99683211571348451</v>
      </c>
      <c r="U222" s="119">
        <f t="shared" si="101"/>
        <v>0.9977167196685538</v>
      </c>
      <c r="V222" s="119">
        <f t="shared" si="101"/>
        <v>0.99611791010179607</v>
      </c>
      <c r="W222" s="119">
        <f t="shared" si="101"/>
        <v>0.9971366635690655</v>
      </c>
      <c r="X222" s="119">
        <f t="shared" si="101"/>
        <v>0.99709507590866386</v>
      </c>
      <c r="Y222" s="119">
        <f t="shared" si="101"/>
        <v>0.99791170564421183</v>
      </c>
      <c r="Z222" s="119">
        <f t="shared" si="101"/>
        <v>0.99737800663755694</v>
      </c>
      <c r="AA222" s="119">
        <f t="shared" si="101"/>
        <v>0.99977329191091513</v>
      </c>
      <c r="AB222" s="119">
        <f t="shared" si="101"/>
        <v>0.99982815238097833</v>
      </c>
      <c r="AC222" s="119">
        <f t="shared" si="101"/>
        <v>0.99999109841151135</v>
      </c>
      <c r="AD222" s="150"/>
    </row>
    <row r="223" spans="1:34" s="71" customFormat="1" ht="15" customHeight="1">
      <c r="A223" s="201" t="s">
        <v>94</v>
      </c>
      <c r="B223" s="218" t="s">
        <v>96</v>
      </c>
      <c r="C223" s="169" t="s">
        <v>31</v>
      </c>
      <c r="D223" s="169" t="s">
        <v>32</v>
      </c>
      <c r="E223" s="113">
        <v>6</v>
      </c>
      <c r="F223" s="113">
        <v>6</v>
      </c>
      <c r="G223" s="113">
        <v>6</v>
      </c>
      <c r="H223" s="113">
        <v>6</v>
      </c>
      <c r="I223" s="113">
        <v>6</v>
      </c>
      <c r="J223" s="113">
        <v>6</v>
      </c>
      <c r="K223" s="113">
        <v>6</v>
      </c>
      <c r="L223" s="113">
        <v>6</v>
      </c>
      <c r="M223" s="113">
        <v>6</v>
      </c>
      <c r="N223" s="113">
        <v>6</v>
      </c>
      <c r="O223" s="113">
        <v>6</v>
      </c>
      <c r="P223" s="113">
        <v>6</v>
      </c>
      <c r="Q223" s="113">
        <v>6</v>
      </c>
      <c r="R223" s="113">
        <v>6</v>
      </c>
      <c r="S223" s="113">
        <v>6</v>
      </c>
      <c r="T223" s="113">
        <v>6</v>
      </c>
      <c r="U223" s="113">
        <v>6</v>
      </c>
      <c r="V223" s="113">
        <v>6</v>
      </c>
      <c r="W223" s="113">
        <v>6</v>
      </c>
      <c r="X223" s="113">
        <v>6</v>
      </c>
      <c r="Y223" s="113">
        <v>6</v>
      </c>
      <c r="Z223" s="113">
        <v>6</v>
      </c>
      <c r="AA223" s="113">
        <v>6</v>
      </c>
      <c r="AB223" s="113">
        <v>6</v>
      </c>
      <c r="AC223" s="113">
        <v>6</v>
      </c>
      <c r="AD223" s="147"/>
    </row>
    <row r="224" spans="1:34" s="71" customFormat="1" ht="15" customHeight="1">
      <c r="A224" s="202"/>
      <c r="B224" s="219"/>
      <c r="C224" s="170" t="s">
        <v>34</v>
      </c>
      <c r="D224" s="170" t="s">
        <v>46</v>
      </c>
      <c r="E224" s="152">
        <v>137.04</v>
      </c>
      <c r="F224" s="152">
        <v>134.4</v>
      </c>
      <c r="G224" s="152">
        <v>135.35999999999999</v>
      </c>
      <c r="H224" s="152">
        <v>138.72</v>
      </c>
      <c r="I224" s="152">
        <v>162.95999999999998</v>
      </c>
      <c r="J224" s="152">
        <v>182.64000000000001</v>
      </c>
      <c r="K224" s="152">
        <v>232.08</v>
      </c>
      <c r="L224" s="152">
        <v>248.15999999999997</v>
      </c>
      <c r="M224" s="152">
        <v>342.24</v>
      </c>
      <c r="N224" s="152">
        <v>505.44</v>
      </c>
      <c r="O224" s="152">
        <v>487.68</v>
      </c>
      <c r="P224" s="152">
        <v>454.56000000000006</v>
      </c>
      <c r="Q224" s="152">
        <v>474</v>
      </c>
      <c r="R224" s="152">
        <v>515.04000000000008</v>
      </c>
      <c r="S224" s="152">
        <v>487.68</v>
      </c>
      <c r="T224" s="152">
        <v>444.96000000000004</v>
      </c>
      <c r="U224" s="152">
        <v>443.28000000000003</v>
      </c>
      <c r="V224" s="152">
        <v>418.08</v>
      </c>
      <c r="W224" s="152">
        <v>392.64000000000004</v>
      </c>
      <c r="X224" s="152">
        <v>243.35999999999999</v>
      </c>
      <c r="Y224" s="152">
        <v>186.95999999999998</v>
      </c>
      <c r="Z224" s="152">
        <v>180.95999999999998</v>
      </c>
      <c r="AA224" s="152">
        <v>168.00000000000003</v>
      </c>
      <c r="AB224" s="152">
        <v>155.76</v>
      </c>
      <c r="AC224" s="152">
        <v>76.320000000000007</v>
      </c>
      <c r="AD224" s="148"/>
      <c r="AF224" s="71" t="s">
        <v>225</v>
      </c>
      <c r="AH224" s="71">
        <f>(6000/100)*(200/5)</f>
        <v>2400</v>
      </c>
    </row>
    <row r="225" spans="1:34" s="71" customFormat="1" ht="15" customHeight="1">
      <c r="A225" s="202"/>
      <c r="B225" s="219"/>
      <c r="C225" s="170" t="s">
        <v>36</v>
      </c>
      <c r="D225" s="170" t="s">
        <v>48</v>
      </c>
      <c r="E225" s="184">
        <v>49.919999999999995</v>
      </c>
      <c r="F225" s="184">
        <v>48.48</v>
      </c>
      <c r="G225" s="184">
        <v>50.160000000000004</v>
      </c>
      <c r="H225" s="184">
        <v>50.160000000000004</v>
      </c>
      <c r="I225" s="184">
        <v>58.56</v>
      </c>
      <c r="J225" s="184">
        <v>47.279999999999994</v>
      </c>
      <c r="K225" s="184">
        <v>81.36</v>
      </c>
      <c r="L225" s="184">
        <v>112.32000000000001</v>
      </c>
      <c r="M225" s="184">
        <v>108.24000000000001</v>
      </c>
      <c r="N225" s="184">
        <v>112.55999999999999</v>
      </c>
      <c r="O225" s="184">
        <v>102.48</v>
      </c>
      <c r="P225" s="184">
        <v>60</v>
      </c>
      <c r="Q225" s="184">
        <v>103.19999999999999</v>
      </c>
      <c r="R225" s="184">
        <v>115.44000000000001</v>
      </c>
      <c r="S225" s="184">
        <v>91.2</v>
      </c>
      <c r="T225" s="184">
        <v>43.2</v>
      </c>
      <c r="U225" s="184">
        <v>48.72</v>
      </c>
      <c r="V225" s="184">
        <v>50.160000000000004</v>
      </c>
      <c r="W225" s="184">
        <v>52.08</v>
      </c>
      <c r="X225" s="184">
        <v>47.999999999999993</v>
      </c>
      <c r="Y225" s="184">
        <v>49.2</v>
      </c>
      <c r="Z225" s="184">
        <v>50.160000000000004</v>
      </c>
      <c r="AA225" s="184">
        <v>50.160000000000004</v>
      </c>
      <c r="AB225" s="184">
        <v>48.480000000000004</v>
      </c>
      <c r="AC225" s="184">
        <v>25.200000000000003</v>
      </c>
      <c r="AD225" s="148"/>
    </row>
    <row r="226" spans="1:34" s="71" customFormat="1" ht="15" customHeight="1">
      <c r="A226" s="202"/>
      <c r="B226" s="219"/>
      <c r="C226" s="170" t="s">
        <v>38</v>
      </c>
      <c r="D226" s="170" t="s">
        <v>39</v>
      </c>
      <c r="E226" s="117">
        <f t="shared" ref="E226:AC226" si="102">SQRT(POWER(E224,2)+POWER(E225,2))/E223/1.73</f>
        <v>14.050975676847102</v>
      </c>
      <c r="F226" s="117">
        <f t="shared" si="102"/>
        <v>13.764587334143643</v>
      </c>
      <c r="G226" s="117">
        <f t="shared" si="102"/>
        <v>13.907029143123662</v>
      </c>
      <c r="H226" s="117">
        <f t="shared" si="102"/>
        <v>14.211003525561274</v>
      </c>
      <c r="I226" s="117">
        <f t="shared" si="102"/>
        <v>16.682317264458149</v>
      </c>
      <c r="J226" s="117">
        <f t="shared" si="102"/>
        <v>18.175381204821889</v>
      </c>
      <c r="K226" s="117">
        <f t="shared" si="102"/>
        <v>23.692484533750449</v>
      </c>
      <c r="L226" s="117">
        <f t="shared" si="102"/>
        <v>26.242316208978743</v>
      </c>
      <c r="M226" s="117">
        <f t="shared" si="102"/>
        <v>34.580792363794508</v>
      </c>
      <c r="N226" s="117">
        <f t="shared" si="102"/>
        <v>49.886486804599734</v>
      </c>
      <c r="O226" s="117">
        <f t="shared" si="102"/>
        <v>48.00878109172524</v>
      </c>
      <c r="P226" s="117">
        <f t="shared" si="102"/>
        <v>44.171750849644376</v>
      </c>
      <c r="Q226" s="117">
        <f t="shared" si="102"/>
        <v>46.734524075741412</v>
      </c>
      <c r="R226" s="117">
        <f t="shared" si="102"/>
        <v>50.849587122626829</v>
      </c>
      <c r="S226" s="117">
        <f t="shared" si="102"/>
        <v>47.797136666478082</v>
      </c>
      <c r="T226" s="117">
        <f t="shared" si="102"/>
        <v>43.068609707881237</v>
      </c>
      <c r="U226" s="117">
        <f t="shared" si="102"/>
        <v>42.96236232056598</v>
      </c>
      <c r="V226" s="117">
        <f t="shared" si="102"/>
        <v>40.566307611629355</v>
      </c>
      <c r="W226" s="117">
        <f t="shared" si="102"/>
        <v>38.157890291960534</v>
      </c>
      <c r="X226" s="117">
        <f t="shared" si="102"/>
        <v>23.896778707819838</v>
      </c>
      <c r="Y226" s="117">
        <f t="shared" si="102"/>
        <v>18.624790540576381</v>
      </c>
      <c r="Z226" s="117">
        <f t="shared" si="102"/>
        <v>18.090871412234616</v>
      </c>
      <c r="AA226" s="117">
        <f t="shared" si="102"/>
        <v>16.890976546959831</v>
      </c>
      <c r="AB226" s="117">
        <f t="shared" si="102"/>
        <v>15.715826514924746</v>
      </c>
      <c r="AC226" s="117">
        <f t="shared" si="102"/>
        <v>7.7430415711718776</v>
      </c>
      <c r="AD226" s="148"/>
    </row>
    <row r="227" spans="1:34" s="71" customFormat="1" ht="15" customHeight="1">
      <c r="A227" s="202"/>
      <c r="B227" s="219"/>
      <c r="C227" s="170" t="s">
        <v>40</v>
      </c>
      <c r="D227" s="170"/>
      <c r="E227" s="118">
        <f t="shared" ref="E227:AC227" si="103">E225/E224</f>
        <v>0.36427320490367776</v>
      </c>
      <c r="F227" s="118">
        <f t="shared" si="103"/>
        <v>0.36071428571428565</v>
      </c>
      <c r="G227" s="118">
        <f t="shared" si="103"/>
        <v>0.37056737588652489</v>
      </c>
      <c r="H227" s="118">
        <f t="shared" si="103"/>
        <v>0.36159169550173015</v>
      </c>
      <c r="I227" s="118">
        <f t="shared" si="103"/>
        <v>0.35935198821796766</v>
      </c>
      <c r="J227" s="118">
        <f t="shared" si="103"/>
        <v>0.25886990801576865</v>
      </c>
      <c r="K227" s="118">
        <f t="shared" si="103"/>
        <v>0.35056876938986553</v>
      </c>
      <c r="L227" s="118">
        <f t="shared" si="103"/>
        <v>0.45261121856866549</v>
      </c>
      <c r="M227" s="118">
        <f t="shared" si="103"/>
        <v>0.3162692847124825</v>
      </c>
      <c r="N227" s="118">
        <f t="shared" si="103"/>
        <v>0.22269705603038933</v>
      </c>
      <c r="O227" s="118">
        <f t="shared" si="103"/>
        <v>0.21013779527559057</v>
      </c>
      <c r="P227" s="118">
        <f t="shared" si="103"/>
        <v>0.13199577613516367</v>
      </c>
      <c r="Q227" s="118">
        <f t="shared" si="103"/>
        <v>0.21772151898734174</v>
      </c>
      <c r="R227" s="118">
        <f t="shared" si="103"/>
        <v>0.22413793103448273</v>
      </c>
      <c r="S227" s="118">
        <f t="shared" si="103"/>
        <v>0.18700787401574803</v>
      </c>
      <c r="T227" s="118">
        <f t="shared" si="103"/>
        <v>9.7087378640776698E-2</v>
      </c>
      <c r="U227" s="118">
        <f t="shared" si="103"/>
        <v>0.10990795885219273</v>
      </c>
      <c r="V227" s="118">
        <f t="shared" si="103"/>
        <v>0.11997703788748566</v>
      </c>
      <c r="W227" s="118">
        <f t="shared" si="103"/>
        <v>0.132640586797066</v>
      </c>
      <c r="X227" s="118">
        <f t="shared" si="103"/>
        <v>0.1972386587771203</v>
      </c>
      <c r="Y227" s="118">
        <f t="shared" si="103"/>
        <v>0.26315789473684215</v>
      </c>
      <c r="Z227" s="118">
        <f t="shared" si="103"/>
        <v>0.27718832891246692</v>
      </c>
      <c r="AA227" s="118">
        <f t="shared" si="103"/>
        <v>0.29857142857142854</v>
      </c>
      <c r="AB227" s="118">
        <f t="shared" si="103"/>
        <v>0.31124807395993842</v>
      </c>
      <c r="AC227" s="118">
        <f t="shared" si="103"/>
        <v>0.330188679245283</v>
      </c>
      <c r="AD227" s="148"/>
    </row>
    <row r="228" spans="1:34" s="71" customFormat="1" ht="15" customHeight="1" thickBot="1">
      <c r="A228" s="203"/>
      <c r="B228" s="220"/>
      <c r="C228" s="171" t="s">
        <v>41</v>
      </c>
      <c r="D228" s="171"/>
      <c r="E228" s="119">
        <f t="shared" ref="E228:AC228" si="104">COS(ATAN(E227))</f>
        <v>0.93960109549423054</v>
      </c>
      <c r="F228" s="119">
        <f t="shared" si="104"/>
        <v>0.94067308843285924</v>
      </c>
      <c r="G228" s="119">
        <f t="shared" si="104"/>
        <v>0.93768858133108379</v>
      </c>
      <c r="H228" s="119">
        <f t="shared" si="104"/>
        <v>0.9404094387615145</v>
      </c>
      <c r="I228" s="119">
        <f t="shared" si="104"/>
        <v>0.94108160853442702</v>
      </c>
      <c r="J228" s="119">
        <f t="shared" si="104"/>
        <v>0.9680884006919942</v>
      </c>
      <c r="K228" s="119">
        <f t="shared" si="104"/>
        <v>0.94369087678585106</v>
      </c>
      <c r="L228" s="119">
        <f t="shared" si="104"/>
        <v>0.9110291279352527</v>
      </c>
      <c r="M228" s="119">
        <f t="shared" si="104"/>
        <v>0.95345120837705621</v>
      </c>
      <c r="N228" s="119">
        <f t="shared" si="104"/>
        <v>0.97608881156985716</v>
      </c>
      <c r="O228" s="119">
        <f t="shared" si="104"/>
        <v>0.97862636565949956</v>
      </c>
      <c r="P228" s="119">
        <f t="shared" si="104"/>
        <v>0.99140076343166827</v>
      </c>
      <c r="Q228" s="119">
        <f t="shared" si="104"/>
        <v>0.97710933806419908</v>
      </c>
      <c r="R228" s="119">
        <f t="shared" si="104"/>
        <v>0.97578957701600644</v>
      </c>
      <c r="S228" s="119">
        <f t="shared" si="104"/>
        <v>0.98295969667338401</v>
      </c>
      <c r="T228" s="119">
        <f t="shared" si="104"/>
        <v>0.99532007914518394</v>
      </c>
      <c r="U228" s="119">
        <f t="shared" si="104"/>
        <v>0.99401429543123265</v>
      </c>
      <c r="V228" s="119">
        <f t="shared" si="104"/>
        <v>0.99287953522918848</v>
      </c>
      <c r="W228" s="119">
        <f t="shared" si="104"/>
        <v>0.9913176359057092</v>
      </c>
      <c r="X228" s="119">
        <f t="shared" si="104"/>
        <v>0.98109820540499393</v>
      </c>
      <c r="Y228" s="119">
        <f t="shared" si="104"/>
        <v>0.96707453726264636</v>
      </c>
      <c r="Z228" s="119">
        <f t="shared" si="104"/>
        <v>0.96366424890791202</v>
      </c>
      <c r="AA228" s="119">
        <f t="shared" si="104"/>
        <v>0.95820221248125514</v>
      </c>
      <c r="AB228" s="119">
        <f t="shared" si="104"/>
        <v>0.95481967382182331</v>
      </c>
      <c r="AC228" s="119">
        <f t="shared" si="104"/>
        <v>0.94957531720400912</v>
      </c>
      <c r="AD228" s="150"/>
    </row>
    <row r="229" spans="1:34" s="71" customFormat="1" ht="15" customHeight="1">
      <c r="A229" s="201" t="s">
        <v>94</v>
      </c>
      <c r="B229" s="218" t="s">
        <v>95</v>
      </c>
      <c r="C229" s="169" t="s">
        <v>31</v>
      </c>
      <c r="D229" s="169" t="s">
        <v>32</v>
      </c>
      <c r="E229" s="113">
        <v>6</v>
      </c>
      <c r="F229" s="113">
        <v>6</v>
      </c>
      <c r="G229" s="113">
        <v>6</v>
      </c>
      <c r="H229" s="113">
        <v>6</v>
      </c>
      <c r="I229" s="113">
        <v>6</v>
      </c>
      <c r="J229" s="113">
        <v>6</v>
      </c>
      <c r="K229" s="113">
        <v>6</v>
      </c>
      <c r="L229" s="113">
        <v>6</v>
      </c>
      <c r="M229" s="113">
        <v>6</v>
      </c>
      <c r="N229" s="113">
        <v>6</v>
      </c>
      <c r="O229" s="113">
        <v>6</v>
      </c>
      <c r="P229" s="113">
        <v>6</v>
      </c>
      <c r="Q229" s="113">
        <v>6</v>
      </c>
      <c r="R229" s="113">
        <v>6</v>
      </c>
      <c r="S229" s="113">
        <v>6</v>
      </c>
      <c r="T229" s="113">
        <v>6</v>
      </c>
      <c r="U229" s="113">
        <v>6</v>
      </c>
      <c r="V229" s="113">
        <v>6</v>
      </c>
      <c r="W229" s="113">
        <v>6</v>
      </c>
      <c r="X229" s="113">
        <v>6</v>
      </c>
      <c r="Y229" s="113">
        <v>6</v>
      </c>
      <c r="Z229" s="113">
        <v>6</v>
      </c>
      <c r="AA229" s="113">
        <v>6</v>
      </c>
      <c r="AB229" s="113">
        <v>6</v>
      </c>
      <c r="AC229" s="113">
        <v>6</v>
      </c>
      <c r="AD229" s="147"/>
    </row>
    <row r="230" spans="1:34" s="71" customFormat="1" ht="15" customHeight="1">
      <c r="A230" s="202"/>
      <c r="B230" s="219"/>
      <c r="C230" s="170" t="s">
        <v>34</v>
      </c>
      <c r="D230" s="170" t="s">
        <v>46</v>
      </c>
      <c r="E230" s="152">
        <v>236.4</v>
      </c>
      <c r="F230" s="152">
        <v>223.26</v>
      </c>
      <c r="G230" s="152">
        <v>232.62000000000003</v>
      </c>
      <c r="H230" s="152">
        <v>252.29999999999998</v>
      </c>
      <c r="I230" s="152">
        <v>309.60000000000002</v>
      </c>
      <c r="J230" s="152">
        <v>359.75999999999993</v>
      </c>
      <c r="K230" s="152">
        <v>455.70000000000005</v>
      </c>
      <c r="L230" s="152">
        <v>519.54</v>
      </c>
      <c r="M230" s="152">
        <v>530.04</v>
      </c>
      <c r="N230" s="152">
        <v>523.86</v>
      </c>
      <c r="O230" s="152">
        <v>486.24</v>
      </c>
      <c r="P230" s="152">
        <v>464.82</v>
      </c>
      <c r="Q230" s="152">
        <v>504.96000000000004</v>
      </c>
      <c r="R230" s="152">
        <v>499.20000000000005</v>
      </c>
      <c r="S230" s="152">
        <v>480.24</v>
      </c>
      <c r="T230" s="152">
        <v>453.54</v>
      </c>
      <c r="U230" s="152">
        <v>426.3</v>
      </c>
      <c r="V230" s="152">
        <v>394.38</v>
      </c>
      <c r="W230" s="152">
        <v>389.28000000000003</v>
      </c>
      <c r="X230" s="152">
        <v>342.53999999999996</v>
      </c>
      <c r="Y230" s="152">
        <v>296.82</v>
      </c>
      <c r="Z230" s="152">
        <v>257.15999999999997</v>
      </c>
      <c r="AA230" s="152">
        <v>225.42000000000002</v>
      </c>
      <c r="AB230" s="152">
        <v>263.7</v>
      </c>
      <c r="AC230" s="152">
        <v>119.7</v>
      </c>
      <c r="AD230" s="148"/>
      <c r="AF230" s="71" t="s">
        <v>226</v>
      </c>
      <c r="AH230" s="71">
        <f>(6000/100)*(50/5)</f>
        <v>600</v>
      </c>
    </row>
    <row r="231" spans="1:34" s="71" customFormat="1" ht="15" customHeight="1">
      <c r="A231" s="202"/>
      <c r="B231" s="219"/>
      <c r="C231" s="170" t="s">
        <v>36</v>
      </c>
      <c r="D231" s="170" t="s">
        <v>48</v>
      </c>
      <c r="E231" s="152">
        <v>94.2</v>
      </c>
      <c r="F231" s="152">
        <v>93.539999999999992</v>
      </c>
      <c r="G231" s="152">
        <v>91.860000000000014</v>
      </c>
      <c r="H231" s="152">
        <v>91.97999999999999</v>
      </c>
      <c r="I231" s="152">
        <v>112.2</v>
      </c>
      <c r="J231" s="152">
        <v>109.38000000000001</v>
      </c>
      <c r="K231" s="152">
        <v>116.33999999999999</v>
      </c>
      <c r="L231" s="152">
        <v>150.54000000000002</v>
      </c>
      <c r="M231" s="152">
        <v>164.82</v>
      </c>
      <c r="N231" s="152">
        <v>174.60000000000002</v>
      </c>
      <c r="O231" s="152">
        <v>163.14000000000001</v>
      </c>
      <c r="P231" s="152">
        <v>134.16000000000003</v>
      </c>
      <c r="Q231" s="152">
        <v>141.78</v>
      </c>
      <c r="R231" s="152">
        <v>150.96000000000004</v>
      </c>
      <c r="S231" s="152">
        <v>170.57999999999998</v>
      </c>
      <c r="T231" s="152">
        <v>146.76000000000002</v>
      </c>
      <c r="U231" s="152">
        <v>128.22</v>
      </c>
      <c r="V231" s="152">
        <v>109.8</v>
      </c>
      <c r="W231" s="152">
        <v>118.26</v>
      </c>
      <c r="X231" s="152">
        <v>115.8</v>
      </c>
      <c r="Y231" s="152">
        <v>99.720000000000013</v>
      </c>
      <c r="Z231" s="152">
        <v>90.72</v>
      </c>
      <c r="AA231" s="152">
        <v>90.3</v>
      </c>
      <c r="AB231" s="152">
        <v>107.15999999999998</v>
      </c>
      <c r="AC231" s="152">
        <v>55.26</v>
      </c>
      <c r="AD231" s="148"/>
    </row>
    <row r="232" spans="1:34" s="71" customFormat="1" ht="15" customHeight="1">
      <c r="A232" s="202"/>
      <c r="B232" s="219"/>
      <c r="C232" s="170" t="s">
        <v>38</v>
      </c>
      <c r="D232" s="170" t="s">
        <v>39</v>
      </c>
      <c r="E232" s="117">
        <f t="shared" ref="E232:AC232" si="105">SQRT(POWER(E230,2)+POWER(E231,2))/E229/1.73</f>
        <v>24.516099321290305</v>
      </c>
      <c r="F232" s="117">
        <f t="shared" si="105"/>
        <v>23.320187256603447</v>
      </c>
      <c r="G232" s="117">
        <f t="shared" si="105"/>
        <v>24.09447280810334</v>
      </c>
      <c r="H232" s="117">
        <f t="shared" si="105"/>
        <v>25.871242596583226</v>
      </c>
      <c r="I232" s="117">
        <f t="shared" si="105"/>
        <v>31.724837292141796</v>
      </c>
      <c r="J232" s="117">
        <f t="shared" si="105"/>
        <v>36.225459351710185</v>
      </c>
      <c r="K232" s="117">
        <f t="shared" si="105"/>
        <v>45.309862000529208</v>
      </c>
      <c r="L232" s="117">
        <f t="shared" si="105"/>
        <v>52.110832289706245</v>
      </c>
      <c r="M232" s="117">
        <f t="shared" si="105"/>
        <v>53.475414293331376</v>
      </c>
      <c r="N232" s="117">
        <f t="shared" si="105"/>
        <v>53.197553062548806</v>
      </c>
      <c r="O232" s="117">
        <f t="shared" si="105"/>
        <v>49.410226439423269</v>
      </c>
      <c r="P232" s="117">
        <f t="shared" si="105"/>
        <v>46.608275562004124</v>
      </c>
      <c r="Q232" s="117">
        <f t="shared" si="105"/>
        <v>50.528572015538899</v>
      </c>
      <c r="R232" s="117">
        <f t="shared" si="105"/>
        <v>50.243370420137175</v>
      </c>
      <c r="S232" s="117">
        <f t="shared" si="105"/>
        <v>49.097799396475303</v>
      </c>
      <c r="T232" s="117">
        <f t="shared" si="105"/>
        <v>45.924263265696965</v>
      </c>
      <c r="U232" s="117">
        <f t="shared" si="105"/>
        <v>42.886821145656761</v>
      </c>
      <c r="V232" s="117">
        <f t="shared" si="105"/>
        <v>39.439263999082627</v>
      </c>
      <c r="W232" s="117">
        <f t="shared" si="105"/>
        <v>39.195263351376212</v>
      </c>
      <c r="X232" s="117">
        <f t="shared" si="105"/>
        <v>34.834722385257933</v>
      </c>
      <c r="Y232" s="117">
        <f t="shared" si="105"/>
        <v>30.166019625035762</v>
      </c>
      <c r="Z232" s="117">
        <f t="shared" si="105"/>
        <v>26.270986338129525</v>
      </c>
      <c r="AA232" s="117">
        <f t="shared" si="105"/>
        <v>23.394395439504006</v>
      </c>
      <c r="AB232" s="117">
        <f t="shared" si="105"/>
        <v>27.422138947095771</v>
      </c>
      <c r="AC232" s="117">
        <f t="shared" si="105"/>
        <v>12.701338517402395</v>
      </c>
      <c r="AD232" s="148"/>
    </row>
    <row r="233" spans="1:34" s="71" customFormat="1" ht="15" customHeight="1">
      <c r="A233" s="202"/>
      <c r="B233" s="219"/>
      <c r="C233" s="170" t="s">
        <v>40</v>
      </c>
      <c r="D233" s="170"/>
      <c r="E233" s="118">
        <f t="shared" ref="E233:AC233" si="106">E231/E230</f>
        <v>0.39847715736040612</v>
      </c>
      <c r="F233" s="118">
        <f t="shared" si="106"/>
        <v>0.41897339424885782</v>
      </c>
      <c r="G233" s="118">
        <f t="shared" si="106"/>
        <v>0.39489295847304617</v>
      </c>
      <c r="H233" s="118">
        <f t="shared" si="106"/>
        <v>0.36456599286563612</v>
      </c>
      <c r="I233" s="118">
        <f t="shared" si="106"/>
        <v>0.36240310077519378</v>
      </c>
      <c r="J233" s="118">
        <f t="shared" si="106"/>
        <v>0.30403602401601076</v>
      </c>
      <c r="K233" s="118">
        <f t="shared" si="106"/>
        <v>0.25529953917050685</v>
      </c>
      <c r="L233" s="118">
        <f t="shared" si="106"/>
        <v>0.28975632290102787</v>
      </c>
      <c r="M233" s="118">
        <f t="shared" si="106"/>
        <v>0.31095766357256055</v>
      </c>
      <c r="N233" s="118">
        <f t="shared" si="106"/>
        <v>0.33329515519413588</v>
      </c>
      <c r="O233" s="118">
        <f t="shared" si="106"/>
        <v>0.33551332675222117</v>
      </c>
      <c r="P233" s="118">
        <f t="shared" si="106"/>
        <v>0.28862785594423651</v>
      </c>
      <c r="Q233" s="118">
        <f t="shared" si="106"/>
        <v>0.28077471482889732</v>
      </c>
      <c r="R233" s="118">
        <f t="shared" si="106"/>
        <v>0.30240384615384619</v>
      </c>
      <c r="S233" s="118">
        <f t="shared" si="106"/>
        <v>0.35519740129935029</v>
      </c>
      <c r="T233" s="118">
        <f t="shared" si="106"/>
        <v>0.32358777616086787</v>
      </c>
      <c r="U233" s="118">
        <f t="shared" si="106"/>
        <v>0.30077410274454608</v>
      </c>
      <c r="V233" s="118">
        <f t="shared" si="106"/>
        <v>0.27841168416248285</v>
      </c>
      <c r="W233" s="118">
        <f t="shared" si="106"/>
        <v>0.30379161528976573</v>
      </c>
      <c r="X233" s="118">
        <f t="shared" si="106"/>
        <v>0.33806270800490457</v>
      </c>
      <c r="Y233" s="118">
        <f t="shared" si="106"/>
        <v>0.33596118859915103</v>
      </c>
      <c r="Z233" s="118">
        <f t="shared" si="106"/>
        <v>0.35277648156789554</v>
      </c>
      <c r="AA233" s="118">
        <f t="shared" si="106"/>
        <v>0.4005855735959542</v>
      </c>
      <c r="AB233" s="118">
        <f t="shared" si="106"/>
        <v>0.4063708759954493</v>
      </c>
      <c r="AC233" s="118">
        <f t="shared" si="106"/>
        <v>0.46165413533834582</v>
      </c>
      <c r="AD233" s="148"/>
    </row>
    <row r="234" spans="1:34" s="71" customFormat="1" ht="15" customHeight="1" thickBot="1">
      <c r="A234" s="203"/>
      <c r="B234" s="220"/>
      <c r="C234" s="171" t="s">
        <v>41</v>
      </c>
      <c r="D234" s="171"/>
      <c r="E234" s="119">
        <f t="shared" ref="E234:AC234" si="107">COS(ATAN(E233))</f>
        <v>0.92896370566628106</v>
      </c>
      <c r="F234" s="119">
        <f t="shared" si="107"/>
        <v>0.92231980316284645</v>
      </c>
      <c r="G234" s="119">
        <f t="shared" si="107"/>
        <v>0.93010562226289917</v>
      </c>
      <c r="H234" s="119">
        <f t="shared" si="107"/>
        <v>0.93951259939532195</v>
      </c>
      <c r="I234" s="119">
        <f t="shared" si="107"/>
        <v>0.94016525035933718</v>
      </c>
      <c r="J234" s="119">
        <f t="shared" si="107"/>
        <v>0.95675693718804478</v>
      </c>
      <c r="K234" s="119">
        <f t="shared" si="107"/>
        <v>0.96892226472756615</v>
      </c>
      <c r="L234" s="119">
        <f t="shared" si="107"/>
        <v>0.96049172354659063</v>
      </c>
      <c r="M234" s="119">
        <f t="shared" si="107"/>
        <v>0.95489833019202552</v>
      </c>
      <c r="N234" s="119">
        <f t="shared" si="107"/>
        <v>0.94869416330382483</v>
      </c>
      <c r="O234" s="119">
        <f t="shared" si="107"/>
        <v>0.94806144418845395</v>
      </c>
      <c r="P234" s="119">
        <f t="shared" si="107"/>
        <v>0.96078102613422933</v>
      </c>
      <c r="Q234" s="119">
        <f t="shared" si="107"/>
        <v>0.96277011012641045</v>
      </c>
      <c r="R234" s="119">
        <f t="shared" si="107"/>
        <v>0.95719067305759087</v>
      </c>
      <c r="S234" s="119">
        <f t="shared" si="107"/>
        <v>0.94232117370781021</v>
      </c>
      <c r="T234" s="119">
        <f t="shared" si="107"/>
        <v>0.95142825407357146</v>
      </c>
      <c r="U234" s="119">
        <f t="shared" si="107"/>
        <v>0.95762201685141435</v>
      </c>
      <c r="V234" s="119">
        <f t="shared" si="107"/>
        <v>0.96336026083202142</v>
      </c>
      <c r="W234" s="119">
        <f t="shared" si="107"/>
        <v>0.95682199752571939</v>
      </c>
      <c r="X234" s="119">
        <f t="shared" si="107"/>
        <v>0.94733064426445968</v>
      </c>
      <c r="Y234" s="119">
        <f t="shared" si="107"/>
        <v>0.94793333949869607</v>
      </c>
      <c r="Z234" s="119">
        <f t="shared" si="107"/>
        <v>0.94303906808519034</v>
      </c>
      <c r="AA234" s="119">
        <f t="shared" si="107"/>
        <v>0.92828913069962093</v>
      </c>
      <c r="AB234" s="119">
        <f t="shared" si="107"/>
        <v>0.92642752363222225</v>
      </c>
      <c r="AC234" s="119">
        <f t="shared" si="107"/>
        <v>0.9079194205960639</v>
      </c>
      <c r="AD234" s="150"/>
    </row>
    <row r="235" spans="1:34" ht="15" customHeight="1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62"/>
      <c r="AF235" s="62"/>
    </row>
    <row r="236" spans="1:34" ht="15" customHeight="1">
      <c r="A236" s="241" t="s">
        <v>122</v>
      </c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  <c r="AB236" s="241"/>
      <c r="AC236" s="241"/>
      <c r="AD236" s="241"/>
      <c r="AE236" s="62"/>
      <c r="AF236" s="62"/>
    </row>
    <row r="237" spans="1:34" ht="15" customHeight="1" thickBo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62"/>
      <c r="AF237" s="62"/>
    </row>
    <row r="238" spans="1:34" ht="15" customHeight="1">
      <c r="A238" s="201" t="s">
        <v>180</v>
      </c>
      <c r="B238" s="215" t="s">
        <v>170</v>
      </c>
      <c r="C238" s="169" t="s">
        <v>31</v>
      </c>
      <c r="D238" s="169" t="s">
        <v>32</v>
      </c>
      <c r="E238" s="113">
        <v>0.4</v>
      </c>
      <c r="F238" s="113">
        <v>0.4</v>
      </c>
      <c r="G238" s="113">
        <v>0.4</v>
      </c>
      <c r="H238" s="113">
        <v>0.4</v>
      </c>
      <c r="I238" s="113">
        <v>0.4</v>
      </c>
      <c r="J238" s="113">
        <v>0.4</v>
      </c>
      <c r="K238" s="113">
        <v>0.4</v>
      </c>
      <c r="L238" s="113">
        <v>0.4</v>
      </c>
      <c r="M238" s="113">
        <v>0.4</v>
      </c>
      <c r="N238" s="113">
        <v>0.4</v>
      </c>
      <c r="O238" s="113">
        <v>0.4</v>
      </c>
      <c r="P238" s="113">
        <v>0.4</v>
      </c>
      <c r="Q238" s="113">
        <v>0.4</v>
      </c>
      <c r="R238" s="113">
        <v>0.4</v>
      </c>
      <c r="S238" s="113">
        <v>0.4</v>
      </c>
      <c r="T238" s="113">
        <v>0.4</v>
      </c>
      <c r="U238" s="113">
        <v>0.4</v>
      </c>
      <c r="V238" s="113">
        <v>0.4</v>
      </c>
      <c r="W238" s="113">
        <v>0.4</v>
      </c>
      <c r="X238" s="113">
        <v>0.4</v>
      </c>
      <c r="Y238" s="113">
        <v>0.4</v>
      </c>
      <c r="Z238" s="113">
        <v>0.4</v>
      </c>
      <c r="AA238" s="113">
        <v>0.4</v>
      </c>
      <c r="AB238" s="113">
        <v>0.4</v>
      </c>
      <c r="AC238" s="113">
        <v>0.4</v>
      </c>
      <c r="AD238" s="114"/>
      <c r="AE238" s="62"/>
      <c r="AF238" s="62"/>
    </row>
    <row r="239" spans="1:34" ht="15" customHeight="1">
      <c r="A239" s="202"/>
      <c r="B239" s="216"/>
      <c r="C239" s="170" t="s">
        <v>34</v>
      </c>
      <c r="D239" s="170" t="s">
        <v>46</v>
      </c>
      <c r="E239" s="139">
        <v>85.56</v>
      </c>
      <c r="F239" s="139">
        <v>80.460000000000008</v>
      </c>
      <c r="G239" s="139">
        <v>78</v>
      </c>
      <c r="H239" s="139">
        <v>78.180000000000007</v>
      </c>
      <c r="I239" s="139">
        <v>82.98</v>
      </c>
      <c r="J239" s="139">
        <v>91.2</v>
      </c>
      <c r="K239" s="139">
        <v>87.600000000000009</v>
      </c>
      <c r="L239" s="139">
        <v>85.56</v>
      </c>
      <c r="M239" s="139">
        <v>84.48</v>
      </c>
      <c r="N239" s="139">
        <v>85.98</v>
      </c>
      <c r="O239" s="139">
        <v>88.320000000000007</v>
      </c>
      <c r="P239" s="139">
        <v>86.64</v>
      </c>
      <c r="Q239" s="139">
        <v>87.42</v>
      </c>
      <c r="R239" s="139">
        <v>86.28</v>
      </c>
      <c r="S239" s="139">
        <v>90</v>
      </c>
      <c r="T239" s="139">
        <v>91.5</v>
      </c>
      <c r="U239" s="139">
        <v>93.66</v>
      </c>
      <c r="V239" s="139">
        <v>101.7</v>
      </c>
      <c r="W239" s="139">
        <v>100.92</v>
      </c>
      <c r="X239" s="139">
        <v>95.88</v>
      </c>
      <c r="Y239" s="139">
        <v>93.24</v>
      </c>
      <c r="Z239" s="139">
        <v>93.600000000000009</v>
      </c>
      <c r="AA239" s="139">
        <v>86.88</v>
      </c>
      <c r="AB239" s="139">
        <v>82.44</v>
      </c>
      <c r="AC239" s="139">
        <v>87.64</v>
      </c>
      <c r="AD239" s="122"/>
      <c r="AE239" s="193" t="s">
        <v>286</v>
      </c>
      <c r="AF239" s="194"/>
      <c r="AG239" s="194"/>
    </row>
    <row r="240" spans="1:34" ht="15" customHeight="1">
      <c r="A240" s="202"/>
      <c r="B240" s="216"/>
      <c r="C240" s="170" t="s">
        <v>36</v>
      </c>
      <c r="D240" s="170" t="s">
        <v>48</v>
      </c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98"/>
      <c r="AE240" s="193"/>
      <c r="AF240" s="194"/>
      <c r="AG240" s="194"/>
    </row>
    <row r="241" spans="1:33" ht="15" customHeight="1">
      <c r="A241" s="202"/>
      <c r="B241" s="216"/>
      <c r="C241" s="170" t="s">
        <v>38</v>
      </c>
      <c r="D241" s="170" t="s">
        <v>39</v>
      </c>
      <c r="E241" s="117">
        <f t="shared" ref="E241:AC241" si="108">SQRT(POWER(E239,2)+POWER(E240,2))/E238/1.73</f>
        <v>123.64161849710983</v>
      </c>
      <c r="F241" s="117">
        <f t="shared" si="108"/>
        <v>116.27167630057804</v>
      </c>
      <c r="G241" s="117">
        <f t="shared" si="108"/>
        <v>112.71676300578035</v>
      </c>
      <c r="H241" s="117">
        <f t="shared" si="108"/>
        <v>112.97687861271677</v>
      </c>
      <c r="I241" s="117">
        <f t="shared" si="108"/>
        <v>119.91329479768785</v>
      </c>
      <c r="J241" s="117">
        <f t="shared" si="108"/>
        <v>131.79190751445086</v>
      </c>
      <c r="K241" s="117">
        <f t="shared" si="108"/>
        <v>126.58959537572254</v>
      </c>
      <c r="L241" s="117">
        <f t="shared" si="108"/>
        <v>123.64161849710983</v>
      </c>
      <c r="M241" s="117">
        <f t="shared" si="108"/>
        <v>122.08092485549132</v>
      </c>
      <c r="N241" s="117">
        <f t="shared" si="108"/>
        <v>124.2485549132948</v>
      </c>
      <c r="O241" s="117">
        <f t="shared" si="108"/>
        <v>127.63005780346822</v>
      </c>
      <c r="P241" s="117">
        <f t="shared" si="108"/>
        <v>125.20231213872832</v>
      </c>
      <c r="Q241" s="117">
        <f t="shared" si="108"/>
        <v>126.32947976878611</v>
      </c>
      <c r="R241" s="117">
        <f t="shared" si="108"/>
        <v>124.68208092485548</v>
      </c>
      <c r="S241" s="117">
        <f t="shared" si="108"/>
        <v>130.05780346820811</v>
      </c>
      <c r="T241" s="117">
        <f t="shared" si="108"/>
        <v>132.22543352601156</v>
      </c>
      <c r="U241" s="117">
        <f t="shared" si="108"/>
        <v>135.34682080924856</v>
      </c>
      <c r="V241" s="117">
        <f t="shared" si="108"/>
        <v>146.96531791907515</v>
      </c>
      <c r="W241" s="117">
        <f t="shared" si="108"/>
        <v>145.83815028901734</v>
      </c>
      <c r="X241" s="117">
        <f t="shared" si="108"/>
        <v>138.55491329479767</v>
      </c>
      <c r="Y241" s="117">
        <f t="shared" si="108"/>
        <v>134.73988439306356</v>
      </c>
      <c r="Z241" s="117">
        <f t="shared" si="108"/>
        <v>135.26011560693641</v>
      </c>
      <c r="AA241" s="117">
        <f t="shared" si="108"/>
        <v>125.54913294797687</v>
      </c>
      <c r="AB241" s="117">
        <f t="shared" si="108"/>
        <v>119.13294797687861</v>
      </c>
      <c r="AC241" s="117">
        <f t="shared" si="108"/>
        <v>126.64739884393063</v>
      </c>
      <c r="AD241" s="98"/>
      <c r="AE241" s="62"/>
      <c r="AF241" s="62"/>
    </row>
    <row r="242" spans="1:33" ht="15" customHeight="1">
      <c r="A242" s="202"/>
      <c r="B242" s="216"/>
      <c r="C242" s="170" t="s">
        <v>40</v>
      </c>
      <c r="D242" s="170"/>
      <c r="E242" s="118">
        <f t="shared" ref="E242:AC242" si="109">E240/E239</f>
        <v>0</v>
      </c>
      <c r="F242" s="118">
        <f t="shared" si="109"/>
        <v>0</v>
      </c>
      <c r="G242" s="118">
        <f t="shared" si="109"/>
        <v>0</v>
      </c>
      <c r="H242" s="118">
        <f t="shared" si="109"/>
        <v>0</v>
      </c>
      <c r="I242" s="118">
        <f t="shared" si="109"/>
        <v>0</v>
      </c>
      <c r="J242" s="118">
        <f t="shared" si="109"/>
        <v>0</v>
      </c>
      <c r="K242" s="118">
        <f t="shared" si="109"/>
        <v>0</v>
      </c>
      <c r="L242" s="118">
        <f t="shared" si="109"/>
        <v>0</v>
      </c>
      <c r="M242" s="118">
        <f t="shared" si="109"/>
        <v>0</v>
      </c>
      <c r="N242" s="118">
        <f t="shared" si="109"/>
        <v>0</v>
      </c>
      <c r="O242" s="118">
        <f t="shared" si="109"/>
        <v>0</v>
      </c>
      <c r="P242" s="118">
        <f t="shared" si="109"/>
        <v>0</v>
      </c>
      <c r="Q242" s="118">
        <f t="shared" si="109"/>
        <v>0</v>
      </c>
      <c r="R242" s="118">
        <f t="shared" si="109"/>
        <v>0</v>
      </c>
      <c r="S242" s="118">
        <f t="shared" si="109"/>
        <v>0</v>
      </c>
      <c r="T242" s="118">
        <f t="shared" si="109"/>
        <v>0</v>
      </c>
      <c r="U242" s="118">
        <f t="shared" si="109"/>
        <v>0</v>
      </c>
      <c r="V242" s="118">
        <f t="shared" si="109"/>
        <v>0</v>
      </c>
      <c r="W242" s="118">
        <f t="shared" si="109"/>
        <v>0</v>
      </c>
      <c r="X242" s="118">
        <f t="shared" si="109"/>
        <v>0</v>
      </c>
      <c r="Y242" s="118">
        <f t="shared" si="109"/>
        <v>0</v>
      </c>
      <c r="Z242" s="118">
        <f t="shared" si="109"/>
        <v>0</v>
      </c>
      <c r="AA242" s="118">
        <f t="shared" si="109"/>
        <v>0</v>
      </c>
      <c r="AB242" s="118">
        <f t="shared" si="109"/>
        <v>0</v>
      </c>
      <c r="AC242" s="118">
        <f t="shared" si="109"/>
        <v>0</v>
      </c>
      <c r="AD242" s="98"/>
      <c r="AE242" s="62"/>
      <c r="AF242" s="62"/>
    </row>
    <row r="243" spans="1:33" ht="15" customHeight="1" thickBot="1">
      <c r="A243" s="203"/>
      <c r="B243" s="217"/>
      <c r="C243" s="171" t="s">
        <v>41</v>
      </c>
      <c r="D243" s="171"/>
      <c r="E243" s="119">
        <f t="shared" ref="E243:AC243" si="110">COS(ATAN(E242))</f>
        <v>1</v>
      </c>
      <c r="F243" s="119">
        <f t="shared" si="110"/>
        <v>1</v>
      </c>
      <c r="G243" s="119">
        <f t="shared" si="110"/>
        <v>1</v>
      </c>
      <c r="H243" s="119">
        <f t="shared" si="110"/>
        <v>1</v>
      </c>
      <c r="I243" s="119">
        <f t="shared" si="110"/>
        <v>1</v>
      </c>
      <c r="J243" s="119">
        <f t="shared" si="110"/>
        <v>1</v>
      </c>
      <c r="K243" s="119">
        <f t="shared" si="110"/>
        <v>1</v>
      </c>
      <c r="L243" s="119">
        <f t="shared" si="110"/>
        <v>1</v>
      </c>
      <c r="M243" s="119">
        <f t="shared" si="110"/>
        <v>1</v>
      </c>
      <c r="N243" s="119">
        <f t="shared" si="110"/>
        <v>1</v>
      </c>
      <c r="O243" s="119">
        <f t="shared" si="110"/>
        <v>1</v>
      </c>
      <c r="P243" s="119">
        <f t="shared" si="110"/>
        <v>1</v>
      </c>
      <c r="Q243" s="119">
        <f t="shared" si="110"/>
        <v>1</v>
      </c>
      <c r="R243" s="119">
        <f t="shared" si="110"/>
        <v>1</v>
      </c>
      <c r="S243" s="119">
        <f t="shared" si="110"/>
        <v>1</v>
      </c>
      <c r="T243" s="119">
        <f t="shared" si="110"/>
        <v>1</v>
      </c>
      <c r="U243" s="119">
        <f t="shared" si="110"/>
        <v>1</v>
      </c>
      <c r="V243" s="119">
        <f t="shared" si="110"/>
        <v>1</v>
      </c>
      <c r="W243" s="119">
        <f t="shared" si="110"/>
        <v>1</v>
      </c>
      <c r="X243" s="119">
        <f t="shared" si="110"/>
        <v>1</v>
      </c>
      <c r="Y243" s="119">
        <f t="shared" si="110"/>
        <v>1</v>
      </c>
      <c r="Z243" s="119">
        <f t="shared" si="110"/>
        <v>1</v>
      </c>
      <c r="AA243" s="119">
        <f t="shared" si="110"/>
        <v>1</v>
      </c>
      <c r="AB243" s="119">
        <f t="shared" si="110"/>
        <v>1</v>
      </c>
      <c r="AC243" s="119">
        <f t="shared" si="110"/>
        <v>1</v>
      </c>
      <c r="AD243" s="120"/>
      <c r="AE243" s="62"/>
      <c r="AF243" s="62"/>
    </row>
    <row r="244" spans="1:33" ht="15" customHeight="1">
      <c r="A244" s="201" t="s">
        <v>179</v>
      </c>
      <c r="B244" s="215" t="s">
        <v>169</v>
      </c>
      <c r="C244" s="169" t="s">
        <v>31</v>
      </c>
      <c r="D244" s="169" t="s">
        <v>32</v>
      </c>
      <c r="E244" s="113">
        <v>0.4</v>
      </c>
      <c r="F244" s="113">
        <v>0.4</v>
      </c>
      <c r="G244" s="113">
        <v>0.4</v>
      </c>
      <c r="H244" s="113">
        <v>0.4</v>
      </c>
      <c r="I244" s="113">
        <v>0.4</v>
      </c>
      <c r="J244" s="113">
        <v>0.4</v>
      </c>
      <c r="K244" s="113">
        <v>0.4</v>
      </c>
      <c r="L244" s="113">
        <v>0.4</v>
      </c>
      <c r="M244" s="113">
        <v>0.4</v>
      </c>
      <c r="N244" s="113">
        <v>0.4</v>
      </c>
      <c r="O244" s="113">
        <v>0.4</v>
      </c>
      <c r="P244" s="113">
        <v>0.4</v>
      </c>
      <c r="Q244" s="113">
        <v>0.4</v>
      </c>
      <c r="R244" s="113">
        <v>0.4</v>
      </c>
      <c r="S244" s="113">
        <v>0.4</v>
      </c>
      <c r="T244" s="113">
        <v>0.4</v>
      </c>
      <c r="U244" s="113">
        <v>0.4</v>
      </c>
      <c r="V244" s="113">
        <v>0.4</v>
      </c>
      <c r="W244" s="113">
        <v>0.4</v>
      </c>
      <c r="X244" s="113">
        <v>0.4</v>
      </c>
      <c r="Y244" s="113">
        <v>0.4</v>
      </c>
      <c r="Z244" s="113">
        <v>0.4</v>
      </c>
      <c r="AA244" s="113">
        <v>0.4</v>
      </c>
      <c r="AB244" s="113">
        <v>0.4</v>
      </c>
      <c r="AC244" s="113">
        <v>0.4</v>
      </c>
      <c r="AD244" s="114"/>
      <c r="AE244" s="193" t="s">
        <v>286</v>
      </c>
      <c r="AF244" s="194"/>
      <c r="AG244" s="194"/>
    </row>
    <row r="245" spans="1:33" ht="15" customHeight="1">
      <c r="A245" s="202"/>
      <c r="B245" s="216"/>
      <c r="C245" s="170" t="s">
        <v>34</v>
      </c>
      <c r="D245" s="170" t="s">
        <v>46</v>
      </c>
      <c r="E245" s="139">
        <v>113.34</v>
      </c>
      <c r="F245" s="139">
        <v>108.84</v>
      </c>
      <c r="G245" s="139">
        <v>113.58</v>
      </c>
      <c r="H245" s="139">
        <v>118.56</v>
      </c>
      <c r="I245" s="139">
        <v>125.28</v>
      </c>
      <c r="J245" s="139">
        <v>123.24000000000001</v>
      </c>
      <c r="K245" s="139">
        <v>117.42</v>
      </c>
      <c r="L245" s="139">
        <v>115.08</v>
      </c>
      <c r="M245" s="139">
        <v>106.56</v>
      </c>
      <c r="N245" s="139">
        <v>107.22</v>
      </c>
      <c r="O245" s="139">
        <v>126.66</v>
      </c>
      <c r="P245" s="139">
        <v>118.98</v>
      </c>
      <c r="Q245" s="139">
        <v>114.9</v>
      </c>
      <c r="R245" s="139">
        <v>115.44</v>
      </c>
      <c r="S245" s="139">
        <v>110.4</v>
      </c>
      <c r="T245" s="139">
        <v>119.52</v>
      </c>
      <c r="U245" s="139">
        <v>133.74</v>
      </c>
      <c r="V245" s="139">
        <v>139.97999999999999</v>
      </c>
      <c r="W245" s="139">
        <v>134.28</v>
      </c>
      <c r="X245" s="139">
        <v>142.68</v>
      </c>
      <c r="Y245" s="139">
        <v>123.9</v>
      </c>
      <c r="Z245" s="139">
        <v>119.52</v>
      </c>
      <c r="AA245" s="139">
        <v>114.72</v>
      </c>
      <c r="AB245" s="139">
        <v>115.74000000000001</v>
      </c>
      <c r="AC245" s="139">
        <v>115.23</v>
      </c>
      <c r="AD245" s="122"/>
      <c r="AE245" s="193"/>
      <c r="AF245" s="194"/>
      <c r="AG245" s="194"/>
    </row>
    <row r="246" spans="1:33" ht="15" customHeight="1">
      <c r="A246" s="202"/>
      <c r="B246" s="216"/>
      <c r="C246" s="170" t="s">
        <v>36</v>
      </c>
      <c r="D246" s="170" t="s">
        <v>48</v>
      </c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98"/>
      <c r="AE246" s="62"/>
      <c r="AF246" s="62"/>
    </row>
    <row r="247" spans="1:33" ht="15" customHeight="1">
      <c r="A247" s="202"/>
      <c r="B247" s="216"/>
      <c r="C247" s="170" t="s">
        <v>38</v>
      </c>
      <c r="D247" s="170" t="s">
        <v>39</v>
      </c>
      <c r="E247" s="117">
        <f t="shared" ref="E247:AC247" si="111">SQRT(POWER(E245,2)+POWER(E246,2))/E244/1.73</f>
        <v>163.78612716763004</v>
      </c>
      <c r="F247" s="117">
        <f t="shared" si="111"/>
        <v>157.28323699421964</v>
      </c>
      <c r="G247" s="117">
        <f t="shared" si="111"/>
        <v>164.1329479768786</v>
      </c>
      <c r="H247" s="117">
        <f t="shared" si="111"/>
        <v>171.32947976878611</v>
      </c>
      <c r="I247" s="117">
        <f t="shared" si="111"/>
        <v>181.04046242774567</v>
      </c>
      <c r="J247" s="117">
        <f t="shared" si="111"/>
        <v>178.09248554913296</v>
      </c>
      <c r="K247" s="117">
        <f t="shared" si="111"/>
        <v>169.68208092485551</v>
      </c>
      <c r="L247" s="117">
        <f t="shared" si="111"/>
        <v>166.30057803468208</v>
      </c>
      <c r="M247" s="117">
        <f t="shared" si="111"/>
        <v>153.98843930635837</v>
      </c>
      <c r="N247" s="117">
        <f t="shared" si="111"/>
        <v>154.94219653179189</v>
      </c>
      <c r="O247" s="117">
        <f t="shared" si="111"/>
        <v>183.03468208092485</v>
      </c>
      <c r="P247" s="117">
        <f t="shared" si="111"/>
        <v>171.93641618497108</v>
      </c>
      <c r="Q247" s="117">
        <f t="shared" si="111"/>
        <v>166.04046242774567</v>
      </c>
      <c r="R247" s="117">
        <f t="shared" si="111"/>
        <v>166.82080924855489</v>
      </c>
      <c r="S247" s="117">
        <f t="shared" si="111"/>
        <v>159.53757225433526</v>
      </c>
      <c r="T247" s="117">
        <f t="shared" si="111"/>
        <v>172.71676300578034</v>
      </c>
      <c r="U247" s="117">
        <f t="shared" si="111"/>
        <v>193.26589595375725</v>
      </c>
      <c r="V247" s="117">
        <f t="shared" si="111"/>
        <v>202.28323699421961</v>
      </c>
      <c r="W247" s="117">
        <f t="shared" si="111"/>
        <v>194.04624277456648</v>
      </c>
      <c r="X247" s="117">
        <f t="shared" si="111"/>
        <v>206.18497109826589</v>
      </c>
      <c r="Y247" s="117">
        <f t="shared" si="111"/>
        <v>179.04624277456648</v>
      </c>
      <c r="Z247" s="117">
        <f t="shared" si="111"/>
        <v>172.71676300578034</v>
      </c>
      <c r="AA247" s="117">
        <f t="shared" si="111"/>
        <v>165.78034682080923</v>
      </c>
      <c r="AB247" s="117">
        <f t="shared" si="111"/>
        <v>167.25433526011562</v>
      </c>
      <c r="AC247" s="117">
        <f t="shared" si="111"/>
        <v>166.51734104046241</v>
      </c>
      <c r="AD247" s="98"/>
      <c r="AE247" s="62"/>
      <c r="AF247" s="62"/>
    </row>
    <row r="248" spans="1:33" ht="15" customHeight="1">
      <c r="A248" s="202"/>
      <c r="B248" s="216"/>
      <c r="C248" s="170" t="s">
        <v>40</v>
      </c>
      <c r="D248" s="170"/>
      <c r="E248" s="118">
        <f t="shared" ref="E248:AC248" si="112">E246/E245</f>
        <v>0</v>
      </c>
      <c r="F248" s="118">
        <f t="shared" si="112"/>
        <v>0</v>
      </c>
      <c r="G248" s="118">
        <f t="shared" si="112"/>
        <v>0</v>
      </c>
      <c r="H248" s="118">
        <f t="shared" si="112"/>
        <v>0</v>
      </c>
      <c r="I248" s="118">
        <f t="shared" si="112"/>
        <v>0</v>
      </c>
      <c r="J248" s="118">
        <f t="shared" si="112"/>
        <v>0</v>
      </c>
      <c r="K248" s="118">
        <f t="shared" si="112"/>
        <v>0</v>
      </c>
      <c r="L248" s="118">
        <f t="shared" si="112"/>
        <v>0</v>
      </c>
      <c r="M248" s="118">
        <f t="shared" si="112"/>
        <v>0</v>
      </c>
      <c r="N248" s="118">
        <f t="shared" si="112"/>
        <v>0</v>
      </c>
      <c r="O248" s="118">
        <f t="shared" si="112"/>
        <v>0</v>
      </c>
      <c r="P248" s="118">
        <f t="shared" si="112"/>
        <v>0</v>
      </c>
      <c r="Q248" s="118">
        <f t="shared" si="112"/>
        <v>0</v>
      </c>
      <c r="R248" s="118">
        <f t="shared" si="112"/>
        <v>0</v>
      </c>
      <c r="S248" s="118">
        <f t="shared" si="112"/>
        <v>0</v>
      </c>
      <c r="T248" s="118">
        <f t="shared" si="112"/>
        <v>0</v>
      </c>
      <c r="U248" s="118">
        <f t="shared" si="112"/>
        <v>0</v>
      </c>
      <c r="V248" s="118">
        <f t="shared" si="112"/>
        <v>0</v>
      </c>
      <c r="W248" s="118">
        <f t="shared" si="112"/>
        <v>0</v>
      </c>
      <c r="X248" s="118">
        <f t="shared" si="112"/>
        <v>0</v>
      </c>
      <c r="Y248" s="118">
        <f t="shared" si="112"/>
        <v>0</v>
      </c>
      <c r="Z248" s="118">
        <f t="shared" si="112"/>
        <v>0</v>
      </c>
      <c r="AA248" s="118">
        <f t="shared" si="112"/>
        <v>0</v>
      </c>
      <c r="AB248" s="118">
        <f t="shared" si="112"/>
        <v>0</v>
      </c>
      <c r="AC248" s="118">
        <f t="shared" si="112"/>
        <v>0</v>
      </c>
      <c r="AD248" s="98"/>
      <c r="AE248" s="62"/>
      <c r="AF248" s="62"/>
    </row>
    <row r="249" spans="1:33" ht="15" customHeight="1" thickBot="1">
      <c r="A249" s="203"/>
      <c r="B249" s="217"/>
      <c r="C249" s="171" t="s">
        <v>41</v>
      </c>
      <c r="D249" s="171"/>
      <c r="E249" s="119">
        <f t="shared" ref="E249:AC249" si="113">COS(ATAN(E248))</f>
        <v>1</v>
      </c>
      <c r="F249" s="119">
        <f t="shared" si="113"/>
        <v>1</v>
      </c>
      <c r="G249" s="119">
        <f t="shared" si="113"/>
        <v>1</v>
      </c>
      <c r="H249" s="119">
        <f t="shared" si="113"/>
        <v>1</v>
      </c>
      <c r="I249" s="119">
        <f t="shared" si="113"/>
        <v>1</v>
      </c>
      <c r="J249" s="119">
        <f t="shared" si="113"/>
        <v>1</v>
      </c>
      <c r="K249" s="119">
        <f t="shared" si="113"/>
        <v>1</v>
      </c>
      <c r="L249" s="119">
        <f t="shared" si="113"/>
        <v>1</v>
      </c>
      <c r="M249" s="119">
        <f t="shared" si="113"/>
        <v>1</v>
      </c>
      <c r="N249" s="119">
        <f t="shared" si="113"/>
        <v>1</v>
      </c>
      <c r="O249" s="119">
        <f t="shared" si="113"/>
        <v>1</v>
      </c>
      <c r="P249" s="119">
        <f t="shared" si="113"/>
        <v>1</v>
      </c>
      <c r="Q249" s="119">
        <f t="shared" si="113"/>
        <v>1</v>
      </c>
      <c r="R249" s="119">
        <f t="shared" si="113"/>
        <v>1</v>
      </c>
      <c r="S249" s="119">
        <f t="shared" si="113"/>
        <v>1</v>
      </c>
      <c r="T249" s="119">
        <f t="shared" si="113"/>
        <v>1</v>
      </c>
      <c r="U249" s="119">
        <f t="shared" si="113"/>
        <v>1</v>
      </c>
      <c r="V249" s="119">
        <f t="shared" si="113"/>
        <v>1</v>
      </c>
      <c r="W249" s="119">
        <f t="shared" si="113"/>
        <v>1</v>
      </c>
      <c r="X249" s="119">
        <f t="shared" si="113"/>
        <v>1</v>
      </c>
      <c r="Y249" s="119">
        <f t="shared" si="113"/>
        <v>1</v>
      </c>
      <c r="Z249" s="119">
        <f t="shared" si="113"/>
        <v>1</v>
      </c>
      <c r="AA249" s="119">
        <f t="shared" si="113"/>
        <v>1</v>
      </c>
      <c r="AB249" s="119">
        <f t="shared" si="113"/>
        <v>1</v>
      </c>
      <c r="AC249" s="119">
        <f t="shared" si="113"/>
        <v>1</v>
      </c>
      <c r="AD249" s="120"/>
      <c r="AE249" s="62"/>
      <c r="AF249" s="62"/>
    </row>
    <row r="250" spans="1:33" ht="15" customHeight="1">
      <c r="A250" s="201" t="s">
        <v>178</v>
      </c>
      <c r="B250" s="215" t="s">
        <v>168</v>
      </c>
      <c r="C250" s="169" t="s">
        <v>31</v>
      </c>
      <c r="D250" s="169" t="s">
        <v>32</v>
      </c>
      <c r="E250" s="113">
        <v>0.4</v>
      </c>
      <c r="F250" s="113">
        <v>0.4</v>
      </c>
      <c r="G250" s="113">
        <v>0.4</v>
      </c>
      <c r="H250" s="113">
        <v>0.4</v>
      </c>
      <c r="I250" s="113">
        <v>0.4</v>
      </c>
      <c r="J250" s="113">
        <v>0.4</v>
      </c>
      <c r="K250" s="113">
        <v>0.4</v>
      </c>
      <c r="L250" s="113">
        <v>0.4</v>
      </c>
      <c r="M250" s="113">
        <v>0.4</v>
      </c>
      <c r="N250" s="113">
        <v>0.4</v>
      </c>
      <c r="O250" s="113">
        <v>0.4</v>
      </c>
      <c r="P250" s="113">
        <v>0.4</v>
      </c>
      <c r="Q250" s="113">
        <v>0.4</v>
      </c>
      <c r="R250" s="113">
        <v>0.4</v>
      </c>
      <c r="S250" s="113">
        <v>0.4</v>
      </c>
      <c r="T250" s="113">
        <v>0.4</v>
      </c>
      <c r="U250" s="113">
        <v>0.4</v>
      </c>
      <c r="V250" s="113">
        <v>0.4</v>
      </c>
      <c r="W250" s="113">
        <v>0.4</v>
      </c>
      <c r="X250" s="113">
        <v>0.4</v>
      </c>
      <c r="Y250" s="113">
        <v>0.4</v>
      </c>
      <c r="Z250" s="113">
        <v>0.4</v>
      </c>
      <c r="AA250" s="113">
        <v>0.4</v>
      </c>
      <c r="AB250" s="113">
        <v>0.4</v>
      </c>
      <c r="AC250" s="113">
        <v>0.4</v>
      </c>
      <c r="AD250" s="114"/>
      <c r="AE250" s="193" t="s">
        <v>286</v>
      </c>
      <c r="AF250" s="194"/>
      <c r="AG250" s="194"/>
    </row>
    <row r="251" spans="1:33" ht="15" customHeight="1">
      <c r="A251" s="202"/>
      <c r="B251" s="216"/>
      <c r="C251" s="170" t="s">
        <v>34</v>
      </c>
      <c r="D251" s="170" t="s">
        <v>46</v>
      </c>
      <c r="E251" s="139">
        <v>29</v>
      </c>
      <c r="F251" s="139">
        <v>28.900000000000002</v>
      </c>
      <c r="G251" s="139">
        <v>29.5</v>
      </c>
      <c r="H251" s="139">
        <v>28.900000000000002</v>
      </c>
      <c r="I251" s="139">
        <v>28.7</v>
      </c>
      <c r="J251" s="139">
        <v>29.2</v>
      </c>
      <c r="K251" s="139">
        <v>30.3</v>
      </c>
      <c r="L251" s="139">
        <v>32.700000000000003</v>
      </c>
      <c r="M251" s="139">
        <v>32.5</v>
      </c>
      <c r="N251" s="139">
        <v>33.700000000000003</v>
      </c>
      <c r="O251" s="139">
        <v>36.700000000000003</v>
      </c>
      <c r="P251" s="139">
        <v>37.6</v>
      </c>
      <c r="Q251" s="139">
        <v>36.1</v>
      </c>
      <c r="R251" s="139">
        <v>34.6</v>
      </c>
      <c r="S251" s="139">
        <v>34.9</v>
      </c>
      <c r="T251" s="139">
        <v>35.300000000000004</v>
      </c>
      <c r="U251" s="139">
        <v>35.6</v>
      </c>
      <c r="V251" s="139">
        <v>36.300000000000004</v>
      </c>
      <c r="W251" s="139">
        <v>36.6</v>
      </c>
      <c r="X251" s="139">
        <v>37.1</v>
      </c>
      <c r="Y251" s="139">
        <v>38.800000000000004</v>
      </c>
      <c r="Z251" s="139">
        <v>36</v>
      </c>
      <c r="AA251" s="139">
        <v>32.299999999999997</v>
      </c>
      <c r="AB251" s="139">
        <v>29.7</v>
      </c>
      <c r="AC251" s="139">
        <v>29.5</v>
      </c>
      <c r="AD251" s="122"/>
      <c r="AE251" s="193"/>
      <c r="AF251" s="194"/>
      <c r="AG251" s="194"/>
    </row>
    <row r="252" spans="1:33" ht="15" customHeight="1">
      <c r="A252" s="202"/>
      <c r="B252" s="216"/>
      <c r="C252" s="170" t="s">
        <v>36</v>
      </c>
      <c r="D252" s="170" t="s">
        <v>48</v>
      </c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98"/>
      <c r="AE252" s="62"/>
      <c r="AF252" s="62"/>
    </row>
    <row r="253" spans="1:33" ht="15" customHeight="1">
      <c r="A253" s="202"/>
      <c r="B253" s="216"/>
      <c r="C253" s="170" t="s">
        <v>38</v>
      </c>
      <c r="D253" s="170" t="s">
        <v>39</v>
      </c>
      <c r="E253" s="117">
        <f t="shared" ref="E253:AC253" si="114">SQRT(POWER(E251,2)+POWER(E252,2))/E250/1.73</f>
        <v>41.907514450867055</v>
      </c>
      <c r="F253" s="117">
        <f t="shared" si="114"/>
        <v>41.763005780346823</v>
      </c>
      <c r="G253" s="117">
        <f t="shared" si="114"/>
        <v>42.630057803468212</v>
      </c>
      <c r="H253" s="117">
        <f t="shared" si="114"/>
        <v>41.763005780346823</v>
      </c>
      <c r="I253" s="117">
        <f t="shared" si="114"/>
        <v>41.47398843930636</v>
      </c>
      <c r="J253" s="117">
        <f t="shared" si="114"/>
        <v>42.196531791907518</v>
      </c>
      <c r="K253" s="117">
        <f t="shared" si="114"/>
        <v>43.786127167630056</v>
      </c>
      <c r="L253" s="117">
        <f t="shared" si="114"/>
        <v>47.25433526011561</v>
      </c>
      <c r="M253" s="117">
        <f t="shared" si="114"/>
        <v>46.965317919075147</v>
      </c>
      <c r="N253" s="117">
        <f t="shared" si="114"/>
        <v>48.699421965317917</v>
      </c>
      <c r="O253" s="117">
        <f t="shared" si="114"/>
        <v>53.034682080924853</v>
      </c>
      <c r="P253" s="117">
        <f t="shared" si="114"/>
        <v>54.335260115606935</v>
      </c>
      <c r="Q253" s="117">
        <f t="shared" si="114"/>
        <v>52.167630057803471</v>
      </c>
      <c r="R253" s="117">
        <f t="shared" si="114"/>
        <v>50</v>
      </c>
      <c r="S253" s="117">
        <f t="shared" si="114"/>
        <v>50.433526011560687</v>
      </c>
      <c r="T253" s="117">
        <f t="shared" si="114"/>
        <v>51.01156069364162</v>
      </c>
      <c r="U253" s="117">
        <f t="shared" si="114"/>
        <v>51.445086705202314</v>
      </c>
      <c r="V253" s="117">
        <f t="shared" si="114"/>
        <v>52.456647398843934</v>
      </c>
      <c r="W253" s="117">
        <f t="shared" si="114"/>
        <v>52.890173410404621</v>
      </c>
      <c r="X253" s="117">
        <f t="shared" si="114"/>
        <v>53.612716763005778</v>
      </c>
      <c r="Y253" s="117">
        <f t="shared" si="114"/>
        <v>56.069364161849713</v>
      </c>
      <c r="Z253" s="117">
        <f t="shared" si="114"/>
        <v>52.02312138728324</v>
      </c>
      <c r="AA253" s="117">
        <f t="shared" si="114"/>
        <v>46.676300578034677</v>
      </c>
      <c r="AB253" s="117">
        <f t="shared" si="114"/>
        <v>42.919075144508668</v>
      </c>
      <c r="AC253" s="117">
        <f t="shared" si="114"/>
        <v>42.630057803468212</v>
      </c>
      <c r="AD253" s="98"/>
      <c r="AE253" s="62"/>
      <c r="AF253" s="62"/>
    </row>
    <row r="254" spans="1:33" ht="15" customHeight="1">
      <c r="A254" s="202"/>
      <c r="B254" s="216"/>
      <c r="C254" s="170" t="s">
        <v>40</v>
      </c>
      <c r="D254" s="170"/>
      <c r="E254" s="118">
        <f t="shared" ref="E254:AC254" si="115">E252/E251</f>
        <v>0</v>
      </c>
      <c r="F254" s="118">
        <f t="shared" si="115"/>
        <v>0</v>
      </c>
      <c r="G254" s="118">
        <f t="shared" si="115"/>
        <v>0</v>
      </c>
      <c r="H254" s="118">
        <f t="shared" si="115"/>
        <v>0</v>
      </c>
      <c r="I254" s="118">
        <f t="shared" si="115"/>
        <v>0</v>
      </c>
      <c r="J254" s="118">
        <f t="shared" si="115"/>
        <v>0</v>
      </c>
      <c r="K254" s="118">
        <f t="shared" si="115"/>
        <v>0</v>
      </c>
      <c r="L254" s="118">
        <f t="shared" si="115"/>
        <v>0</v>
      </c>
      <c r="M254" s="118">
        <f t="shared" si="115"/>
        <v>0</v>
      </c>
      <c r="N254" s="118">
        <f t="shared" si="115"/>
        <v>0</v>
      </c>
      <c r="O254" s="118">
        <f t="shared" si="115"/>
        <v>0</v>
      </c>
      <c r="P254" s="118">
        <f t="shared" si="115"/>
        <v>0</v>
      </c>
      <c r="Q254" s="118">
        <f t="shared" si="115"/>
        <v>0</v>
      </c>
      <c r="R254" s="118">
        <f t="shared" si="115"/>
        <v>0</v>
      </c>
      <c r="S254" s="118">
        <f t="shared" si="115"/>
        <v>0</v>
      </c>
      <c r="T254" s="118">
        <f t="shared" si="115"/>
        <v>0</v>
      </c>
      <c r="U254" s="118">
        <f t="shared" si="115"/>
        <v>0</v>
      </c>
      <c r="V254" s="118">
        <f t="shared" si="115"/>
        <v>0</v>
      </c>
      <c r="W254" s="118">
        <f t="shared" si="115"/>
        <v>0</v>
      </c>
      <c r="X254" s="118">
        <f t="shared" si="115"/>
        <v>0</v>
      </c>
      <c r="Y254" s="118">
        <f t="shared" si="115"/>
        <v>0</v>
      </c>
      <c r="Z254" s="118">
        <f t="shared" si="115"/>
        <v>0</v>
      </c>
      <c r="AA254" s="118">
        <f t="shared" si="115"/>
        <v>0</v>
      </c>
      <c r="AB254" s="118">
        <f t="shared" si="115"/>
        <v>0</v>
      </c>
      <c r="AC254" s="118">
        <f t="shared" si="115"/>
        <v>0</v>
      </c>
      <c r="AD254" s="98"/>
      <c r="AE254" s="62"/>
      <c r="AF254" s="62"/>
    </row>
    <row r="255" spans="1:33" ht="15" customHeight="1" thickBot="1">
      <c r="A255" s="203"/>
      <c r="B255" s="217"/>
      <c r="C255" s="171" t="s">
        <v>41</v>
      </c>
      <c r="D255" s="171"/>
      <c r="E255" s="119">
        <f t="shared" ref="E255:AC255" si="116">COS(ATAN(E254))</f>
        <v>1</v>
      </c>
      <c r="F255" s="119">
        <f t="shared" si="116"/>
        <v>1</v>
      </c>
      <c r="G255" s="119">
        <f t="shared" si="116"/>
        <v>1</v>
      </c>
      <c r="H255" s="119">
        <f t="shared" si="116"/>
        <v>1</v>
      </c>
      <c r="I255" s="119">
        <f t="shared" si="116"/>
        <v>1</v>
      </c>
      <c r="J255" s="119">
        <f t="shared" si="116"/>
        <v>1</v>
      </c>
      <c r="K255" s="119">
        <f t="shared" si="116"/>
        <v>1</v>
      </c>
      <c r="L255" s="119">
        <f t="shared" si="116"/>
        <v>1</v>
      </c>
      <c r="M255" s="119">
        <f t="shared" si="116"/>
        <v>1</v>
      </c>
      <c r="N255" s="119">
        <f t="shared" si="116"/>
        <v>1</v>
      </c>
      <c r="O255" s="119">
        <f t="shared" si="116"/>
        <v>1</v>
      </c>
      <c r="P255" s="119">
        <f t="shared" si="116"/>
        <v>1</v>
      </c>
      <c r="Q255" s="119">
        <f t="shared" si="116"/>
        <v>1</v>
      </c>
      <c r="R255" s="119">
        <f t="shared" si="116"/>
        <v>1</v>
      </c>
      <c r="S255" s="119">
        <f t="shared" si="116"/>
        <v>1</v>
      </c>
      <c r="T255" s="119">
        <f t="shared" si="116"/>
        <v>1</v>
      </c>
      <c r="U255" s="119">
        <f t="shared" si="116"/>
        <v>1</v>
      </c>
      <c r="V255" s="119">
        <f t="shared" si="116"/>
        <v>1</v>
      </c>
      <c r="W255" s="119">
        <f t="shared" si="116"/>
        <v>1</v>
      </c>
      <c r="X255" s="119">
        <f t="shared" si="116"/>
        <v>1</v>
      </c>
      <c r="Y255" s="119">
        <f t="shared" si="116"/>
        <v>1</v>
      </c>
      <c r="Z255" s="119">
        <f t="shared" si="116"/>
        <v>1</v>
      </c>
      <c r="AA255" s="119">
        <f t="shared" si="116"/>
        <v>1</v>
      </c>
      <c r="AB255" s="119">
        <f t="shared" si="116"/>
        <v>1</v>
      </c>
      <c r="AC255" s="119">
        <f t="shared" si="116"/>
        <v>1</v>
      </c>
      <c r="AD255" s="120"/>
      <c r="AE255" s="62"/>
      <c r="AF255" s="62"/>
    </row>
    <row r="256" spans="1:33" ht="15" customHeight="1">
      <c r="A256" s="201" t="s">
        <v>177</v>
      </c>
      <c r="B256" s="215" t="s">
        <v>167</v>
      </c>
      <c r="C256" s="169" t="s">
        <v>31</v>
      </c>
      <c r="D256" s="169" t="s">
        <v>32</v>
      </c>
      <c r="E256" s="113">
        <v>0.4</v>
      </c>
      <c r="F256" s="113">
        <v>0.4</v>
      </c>
      <c r="G256" s="113">
        <v>0.4</v>
      </c>
      <c r="H256" s="113">
        <v>0.4</v>
      </c>
      <c r="I256" s="113">
        <v>0.4</v>
      </c>
      <c r="J256" s="113">
        <v>0.4</v>
      </c>
      <c r="K256" s="113">
        <v>0.4</v>
      </c>
      <c r="L256" s="113">
        <v>0.4</v>
      </c>
      <c r="M256" s="113">
        <v>0.4</v>
      </c>
      <c r="N256" s="113">
        <v>0.4</v>
      </c>
      <c r="O256" s="113">
        <v>0.4</v>
      </c>
      <c r="P256" s="113">
        <v>0.4</v>
      </c>
      <c r="Q256" s="113">
        <v>0.4</v>
      </c>
      <c r="R256" s="113">
        <v>0.4</v>
      </c>
      <c r="S256" s="113">
        <v>0.4</v>
      </c>
      <c r="T256" s="113">
        <v>0.4</v>
      </c>
      <c r="U256" s="113">
        <v>0.4</v>
      </c>
      <c r="V256" s="113">
        <v>0.4</v>
      </c>
      <c r="W256" s="113">
        <v>0.4</v>
      </c>
      <c r="X256" s="113">
        <v>0.4</v>
      </c>
      <c r="Y256" s="113">
        <v>0.4</v>
      </c>
      <c r="Z256" s="113">
        <v>0.4</v>
      </c>
      <c r="AA256" s="113">
        <v>0.4</v>
      </c>
      <c r="AB256" s="113">
        <v>0.4</v>
      </c>
      <c r="AC256" s="113">
        <v>0.4</v>
      </c>
      <c r="AD256" s="114"/>
      <c r="AE256" s="193" t="s">
        <v>286</v>
      </c>
      <c r="AF256" s="194"/>
      <c r="AG256" s="194"/>
    </row>
    <row r="257" spans="1:33" ht="15" customHeight="1">
      <c r="A257" s="202"/>
      <c r="B257" s="216"/>
      <c r="C257" s="170" t="s">
        <v>34</v>
      </c>
      <c r="D257" s="170" t="s">
        <v>46</v>
      </c>
      <c r="E257" s="139">
        <v>168.66</v>
      </c>
      <c r="F257" s="139">
        <v>163.08000000000001</v>
      </c>
      <c r="G257" s="139">
        <v>154.56</v>
      </c>
      <c r="H257" s="139">
        <v>155.28</v>
      </c>
      <c r="I257" s="139">
        <v>161.04</v>
      </c>
      <c r="J257" s="139">
        <v>178.38</v>
      </c>
      <c r="K257" s="139">
        <v>191.88</v>
      </c>
      <c r="L257" s="139">
        <v>191.88</v>
      </c>
      <c r="M257" s="139">
        <v>185.34</v>
      </c>
      <c r="N257" s="139">
        <v>193.08</v>
      </c>
      <c r="O257" s="139">
        <v>200.1</v>
      </c>
      <c r="P257" s="139">
        <v>190.8</v>
      </c>
      <c r="Q257" s="139">
        <v>191.16</v>
      </c>
      <c r="R257" s="139">
        <v>185.94</v>
      </c>
      <c r="S257" s="139">
        <v>183.84</v>
      </c>
      <c r="T257" s="139">
        <v>192.24</v>
      </c>
      <c r="U257" s="139">
        <v>202.44</v>
      </c>
      <c r="V257" s="139">
        <v>214.62</v>
      </c>
      <c r="W257" s="139">
        <v>221.82</v>
      </c>
      <c r="X257" s="139">
        <v>219.48000000000002</v>
      </c>
      <c r="Y257" s="139">
        <v>221.82</v>
      </c>
      <c r="Z257" s="139">
        <v>203.34</v>
      </c>
      <c r="AA257" s="139">
        <v>197.04</v>
      </c>
      <c r="AB257" s="139">
        <v>182.28</v>
      </c>
      <c r="AC257" s="139">
        <v>175.47</v>
      </c>
      <c r="AD257" s="122"/>
      <c r="AE257" s="193"/>
      <c r="AF257" s="194"/>
      <c r="AG257" s="194"/>
    </row>
    <row r="258" spans="1:33" ht="15" customHeight="1">
      <c r="A258" s="202"/>
      <c r="B258" s="216"/>
      <c r="C258" s="170" t="s">
        <v>36</v>
      </c>
      <c r="D258" s="170" t="s">
        <v>48</v>
      </c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98"/>
      <c r="AE258" s="62"/>
      <c r="AF258" s="62"/>
    </row>
    <row r="259" spans="1:33" ht="15" customHeight="1">
      <c r="A259" s="202"/>
      <c r="B259" s="216"/>
      <c r="C259" s="170" t="s">
        <v>38</v>
      </c>
      <c r="D259" s="170" t="s">
        <v>39</v>
      </c>
      <c r="E259" s="117">
        <f t="shared" ref="E259:AC259" si="117">SQRT(POWER(E257,2)+POWER(E258,2))/E256/1.73</f>
        <v>243.72832369942196</v>
      </c>
      <c r="F259" s="117">
        <f t="shared" si="117"/>
        <v>235.66473988439307</v>
      </c>
      <c r="G259" s="117">
        <f t="shared" si="117"/>
        <v>223.35260115606934</v>
      </c>
      <c r="H259" s="117">
        <f t="shared" si="117"/>
        <v>224.39306358381504</v>
      </c>
      <c r="I259" s="117">
        <f t="shared" si="117"/>
        <v>232.71676300578034</v>
      </c>
      <c r="J259" s="117">
        <f t="shared" si="117"/>
        <v>257.77456647398844</v>
      </c>
      <c r="K259" s="117">
        <f t="shared" si="117"/>
        <v>277.28323699421964</v>
      </c>
      <c r="L259" s="117">
        <f t="shared" si="117"/>
        <v>277.28323699421964</v>
      </c>
      <c r="M259" s="117">
        <f t="shared" si="117"/>
        <v>267.83236994219652</v>
      </c>
      <c r="N259" s="117">
        <f t="shared" si="117"/>
        <v>279.01734104046244</v>
      </c>
      <c r="O259" s="117">
        <f t="shared" si="117"/>
        <v>289.16184971098261</v>
      </c>
      <c r="P259" s="117">
        <f t="shared" si="117"/>
        <v>275.72254335260118</v>
      </c>
      <c r="Q259" s="117">
        <f t="shared" si="117"/>
        <v>276.242774566474</v>
      </c>
      <c r="R259" s="117">
        <f t="shared" si="117"/>
        <v>268.69942196531792</v>
      </c>
      <c r="S259" s="117">
        <f t="shared" si="117"/>
        <v>265.66473988439304</v>
      </c>
      <c r="T259" s="117">
        <f t="shared" si="117"/>
        <v>277.80346820809251</v>
      </c>
      <c r="U259" s="117">
        <f t="shared" si="117"/>
        <v>292.54335260115607</v>
      </c>
      <c r="V259" s="117">
        <f t="shared" si="117"/>
        <v>310.14450867052022</v>
      </c>
      <c r="W259" s="117">
        <f t="shared" si="117"/>
        <v>320.54913294797683</v>
      </c>
      <c r="X259" s="117">
        <f t="shared" si="117"/>
        <v>317.16763005780348</v>
      </c>
      <c r="Y259" s="117">
        <f t="shared" si="117"/>
        <v>320.54913294797683</v>
      </c>
      <c r="Z259" s="117">
        <f t="shared" si="117"/>
        <v>293.84393063583815</v>
      </c>
      <c r="AA259" s="117">
        <f t="shared" si="117"/>
        <v>284.73988439306356</v>
      </c>
      <c r="AB259" s="117">
        <f t="shared" si="117"/>
        <v>263.41040462427748</v>
      </c>
      <c r="AC259" s="117">
        <f t="shared" si="117"/>
        <v>253.56936416184968</v>
      </c>
      <c r="AD259" s="98"/>
      <c r="AE259" s="62"/>
      <c r="AF259" s="62"/>
    </row>
    <row r="260" spans="1:33" ht="15" customHeight="1">
      <c r="A260" s="202"/>
      <c r="B260" s="216"/>
      <c r="C260" s="170" t="s">
        <v>40</v>
      </c>
      <c r="D260" s="170"/>
      <c r="E260" s="118">
        <f t="shared" ref="E260:AC260" si="118">E258/E257</f>
        <v>0</v>
      </c>
      <c r="F260" s="118">
        <f t="shared" si="118"/>
        <v>0</v>
      </c>
      <c r="G260" s="118">
        <f t="shared" si="118"/>
        <v>0</v>
      </c>
      <c r="H260" s="118">
        <f t="shared" si="118"/>
        <v>0</v>
      </c>
      <c r="I260" s="118">
        <f t="shared" si="118"/>
        <v>0</v>
      </c>
      <c r="J260" s="118">
        <f t="shared" si="118"/>
        <v>0</v>
      </c>
      <c r="K260" s="118">
        <f t="shared" si="118"/>
        <v>0</v>
      </c>
      <c r="L260" s="118">
        <f t="shared" si="118"/>
        <v>0</v>
      </c>
      <c r="M260" s="118">
        <f t="shared" si="118"/>
        <v>0</v>
      </c>
      <c r="N260" s="118">
        <f t="shared" si="118"/>
        <v>0</v>
      </c>
      <c r="O260" s="118">
        <f t="shared" si="118"/>
        <v>0</v>
      </c>
      <c r="P260" s="118">
        <f t="shared" si="118"/>
        <v>0</v>
      </c>
      <c r="Q260" s="118">
        <f t="shared" si="118"/>
        <v>0</v>
      </c>
      <c r="R260" s="118">
        <f t="shared" si="118"/>
        <v>0</v>
      </c>
      <c r="S260" s="118">
        <f t="shared" si="118"/>
        <v>0</v>
      </c>
      <c r="T260" s="118">
        <f t="shared" si="118"/>
        <v>0</v>
      </c>
      <c r="U260" s="118">
        <f t="shared" si="118"/>
        <v>0</v>
      </c>
      <c r="V260" s="118">
        <f t="shared" si="118"/>
        <v>0</v>
      </c>
      <c r="W260" s="118">
        <f t="shared" si="118"/>
        <v>0</v>
      </c>
      <c r="X260" s="118">
        <f t="shared" si="118"/>
        <v>0</v>
      </c>
      <c r="Y260" s="118">
        <f t="shared" si="118"/>
        <v>0</v>
      </c>
      <c r="Z260" s="118">
        <f t="shared" si="118"/>
        <v>0</v>
      </c>
      <c r="AA260" s="118">
        <f t="shared" si="118"/>
        <v>0</v>
      </c>
      <c r="AB260" s="118">
        <f t="shared" si="118"/>
        <v>0</v>
      </c>
      <c r="AC260" s="118">
        <f t="shared" si="118"/>
        <v>0</v>
      </c>
      <c r="AD260" s="98"/>
      <c r="AE260" s="62"/>
      <c r="AF260" s="62"/>
    </row>
    <row r="261" spans="1:33" ht="15" customHeight="1" thickBot="1">
      <c r="A261" s="203"/>
      <c r="B261" s="217"/>
      <c r="C261" s="171" t="s">
        <v>41</v>
      </c>
      <c r="D261" s="171"/>
      <c r="E261" s="119">
        <f t="shared" ref="E261:AC261" si="119">COS(ATAN(E260))</f>
        <v>1</v>
      </c>
      <c r="F261" s="119">
        <f t="shared" si="119"/>
        <v>1</v>
      </c>
      <c r="G261" s="119">
        <f t="shared" si="119"/>
        <v>1</v>
      </c>
      <c r="H261" s="119">
        <f t="shared" si="119"/>
        <v>1</v>
      </c>
      <c r="I261" s="119">
        <f t="shared" si="119"/>
        <v>1</v>
      </c>
      <c r="J261" s="119">
        <f t="shared" si="119"/>
        <v>1</v>
      </c>
      <c r="K261" s="119">
        <f t="shared" si="119"/>
        <v>1</v>
      </c>
      <c r="L261" s="119">
        <f t="shared" si="119"/>
        <v>1</v>
      </c>
      <c r="M261" s="119">
        <f t="shared" si="119"/>
        <v>1</v>
      </c>
      <c r="N261" s="119">
        <f t="shared" si="119"/>
        <v>1</v>
      </c>
      <c r="O261" s="119">
        <f t="shared" si="119"/>
        <v>1</v>
      </c>
      <c r="P261" s="119">
        <f t="shared" si="119"/>
        <v>1</v>
      </c>
      <c r="Q261" s="119">
        <f t="shared" si="119"/>
        <v>1</v>
      </c>
      <c r="R261" s="119">
        <f t="shared" si="119"/>
        <v>1</v>
      </c>
      <c r="S261" s="119">
        <f t="shared" si="119"/>
        <v>1</v>
      </c>
      <c r="T261" s="119">
        <f t="shared" si="119"/>
        <v>1</v>
      </c>
      <c r="U261" s="119">
        <f t="shared" si="119"/>
        <v>1</v>
      </c>
      <c r="V261" s="119">
        <f t="shared" si="119"/>
        <v>1</v>
      </c>
      <c r="W261" s="119">
        <f t="shared" si="119"/>
        <v>1</v>
      </c>
      <c r="X261" s="119">
        <f t="shared" si="119"/>
        <v>1</v>
      </c>
      <c r="Y261" s="119">
        <f t="shared" si="119"/>
        <v>1</v>
      </c>
      <c r="Z261" s="119">
        <f t="shared" si="119"/>
        <v>1</v>
      </c>
      <c r="AA261" s="119">
        <f t="shared" si="119"/>
        <v>1</v>
      </c>
      <c r="AB261" s="119">
        <f t="shared" si="119"/>
        <v>1</v>
      </c>
      <c r="AC261" s="119">
        <f t="shared" si="119"/>
        <v>1</v>
      </c>
      <c r="AD261" s="120"/>
      <c r="AE261" s="62"/>
      <c r="AF261" s="62"/>
    </row>
    <row r="262" spans="1:33" ht="15" customHeight="1">
      <c r="A262" s="201" t="s">
        <v>176</v>
      </c>
      <c r="B262" s="215" t="s">
        <v>166</v>
      </c>
      <c r="C262" s="169" t="s">
        <v>31</v>
      </c>
      <c r="D262" s="169" t="s">
        <v>32</v>
      </c>
      <c r="E262" s="113">
        <v>0.4</v>
      </c>
      <c r="F262" s="113">
        <v>0.4</v>
      </c>
      <c r="G262" s="113">
        <v>0.4</v>
      </c>
      <c r="H262" s="113">
        <v>0.4</v>
      </c>
      <c r="I262" s="113">
        <v>0.4</v>
      </c>
      <c r="J262" s="113">
        <v>0.4</v>
      </c>
      <c r="K262" s="113">
        <v>0.4</v>
      </c>
      <c r="L262" s="113">
        <v>0.4</v>
      </c>
      <c r="M262" s="113">
        <v>0.4</v>
      </c>
      <c r="N262" s="113">
        <v>0.4</v>
      </c>
      <c r="O262" s="113">
        <v>0.4</v>
      </c>
      <c r="P262" s="113">
        <v>0.4</v>
      </c>
      <c r="Q262" s="113">
        <v>0.4</v>
      </c>
      <c r="R262" s="113">
        <v>0.4</v>
      </c>
      <c r="S262" s="113">
        <v>0.4</v>
      </c>
      <c r="T262" s="113">
        <v>0.4</v>
      </c>
      <c r="U262" s="113">
        <v>0.4</v>
      </c>
      <c r="V262" s="113">
        <v>0.4</v>
      </c>
      <c r="W262" s="113">
        <v>0.4</v>
      </c>
      <c r="X262" s="113">
        <v>0.4</v>
      </c>
      <c r="Y262" s="113">
        <v>0.4</v>
      </c>
      <c r="Z262" s="113">
        <v>0.4</v>
      </c>
      <c r="AA262" s="113">
        <v>0.4</v>
      </c>
      <c r="AB262" s="113">
        <v>0.4</v>
      </c>
      <c r="AC262" s="113">
        <v>0.4</v>
      </c>
      <c r="AD262" s="114"/>
      <c r="AE262" s="193" t="s">
        <v>286</v>
      </c>
      <c r="AF262" s="194"/>
      <c r="AG262" s="194"/>
    </row>
    <row r="263" spans="1:33" ht="15" customHeight="1">
      <c r="A263" s="202"/>
      <c r="B263" s="216"/>
      <c r="C263" s="170" t="s">
        <v>34</v>
      </c>
      <c r="D263" s="170" t="s">
        <v>46</v>
      </c>
      <c r="E263" s="139">
        <v>408.18</v>
      </c>
      <c r="F263" s="139">
        <v>405.36</v>
      </c>
      <c r="G263" s="139">
        <v>399.24</v>
      </c>
      <c r="H263" s="139">
        <v>401.7</v>
      </c>
      <c r="I263" s="139">
        <v>425.22</v>
      </c>
      <c r="J263" s="139">
        <v>438.18</v>
      </c>
      <c r="K263" s="139">
        <v>414.24</v>
      </c>
      <c r="L263" s="139">
        <v>370.8</v>
      </c>
      <c r="M263" s="139">
        <v>370.2</v>
      </c>
      <c r="N263" s="139">
        <v>380.52</v>
      </c>
      <c r="O263" s="139">
        <v>378.3</v>
      </c>
      <c r="P263" s="139">
        <v>371.28000000000003</v>
      </c>
      <c r="Q263" s="139">
        <v>374.34000000000003</v>
      </c>
      <c r="R263" s="139">
        <v>379.98</v>
      </c>
      <c r="S263" s="139">
        <v>403.5</v>
      </c>
      <c r="T263" s="139">
        <v>408</v>
      </c>
      <c r="U263" s="139">
        <v>446.88</v>
      </c>
      <c r="V263" s="139">
        <v>471.06</v>
      </c>
      <c r="W263" s="139">
        <v>478.26</v>
      </c>
      <c r="X263" s="139">
        <v>478.08</v>
      </c>
      <c r="Y263" s="139">
        <v>494.76</v>
      </c>
      <c r="Z263" s="139">
        <v>492.12</v>
      </c>
      <c r="AA263" s="139">
        <v>473.52</v>
      </c>
      <c r="AB263" s="139">
        <v>448.26</v>
      </c>
      <c r="AC263" s="139">
        <v>445.31</v>
      </c>
      <c r="AD263" s="122"/>
      <c r="AE263" s="193"/>
      <c r="AF263" s="194"/>
      <c r="AG263" s="194"/>
    </row>
    <row r="264" spans="1:33" ht="15" customHeight="1">
      <c r="A264" s="202"/>
      <c r="B264" s="216"/>
      <c r="C264" s="170" t="s">
        <v>36</v>
      </c>
      <c r="D264" s="170" t="s">
        <v>48</v>
      </c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98"/>
      <c r="AE264" s="62"/>
      <c r="AF264" s="62"/>
    </row>
    <row r="265" spans="1:33" ht="15" customHeight="1">
      <c r="A265" s="202"/>
      <c r="B265" s="216"/>
      <c r="C265" s="170" t="s">
        <v>38</v>
      </c>
      <c r="D265" s="170" t="s">
        <v>39</v>
      </c>
      <c r="E265" s="117">
        <f t="shared" ref="E265:AC265" si="120">SQRT(POWER(E263,2)+POWER(E264,2))/E262/1.73</f>
        <v>589.85549132947972</v>
      </c>
      <c r="F265" s="117">
        <f t="shared" si="120"/>
        <v>585.7803468208092</v>
      </c>
      <c r="G265" s="117">
        <f t="shared" si="120"/>
        <v>576.93641618497111</v>
      </c>
      <c r="H265" s="117">
        <f t="shared" si="120"/>
        <v>580.49132947976875</v>
      </c>
      <c r="I265" s="117">
        <f t="shared" si="120"/>
        <v>614.47976878612712</v>
      </c>
      <c r="J265" s="117">
        <f t="shared" si="120"/>
        <v>633.20809248554917</v>
      </c>
      <c r="K265" s="117">
        <f t="shared" si="120"/>
        <v>598.61271676300578</v>
      </c>
      <c r="L265" s="117">
        <f t="shared" si="120"/>
        <v>535.83815028901734</v>
      </c>
      <c r="M265" s="117">
        <f t="shared" si="120"/>
        <v>534.97109826589588</v>
      </c>
      <c r="N265" s="117">
        <f t="shared" si="120"/>
        <v>549.88439306358384</v>
      </c>
      <c r="O265" s="117">
        <f t="shared" si="120"/>
        <v>546.67630057803467</v>
      </c>
      <c r="P265" s="117">
        <f t="shared" si="120"/>
        <v>536.5317919075145</v>
      </c>
      <c r="Q265" s="117">
        <f t="shared" si="120"/>
        <v>540.95375722543349</v>
      </c>
      <c r="R265" s="117">
        <f t="shared" si="120"/>
        <v>549.10404624277464</v>
      </c>
      <c r="S265" s="117">
        <f t="shared" si="120"/>
        <v>583.0924855491329</v>
      </c>
      <c r="T265" s="117">
        <f t="shared" si="120"/>
        <v>589.59537572254339</v>
      </c>
      <c r="U265" s="117">
        <f t="shared" si="120"/>
        <v>645.7803468208092</v>
      </c>
      <c r="V265" s="117">
        <f t="shared" si="120"/>
        <v>680.72254335260106</v>
      </c>
      <c r="W265" s="117">
        <f t="shared" si="120"/>
        <v>691.12716763005778</v>
      </c>
      <c r="X265" s="117">
        <f t="shared" si="120"/>
        <v>690.86705202312135</v>
      </c>
      <c r="Y265" s="117">
        <f t="shared" si="120"/>
        <v>714.97109826589588</v>
      </c>
      <c r="Z265" s="117">
        <f t="shared" si="120"/>
        <v>711.15606936416179</v>
      </c>
      <c r="AA265" s="117">
        <f t="shared" si="120"/>
        <v>684.27745664739882</v>
      </c>
      <c r="AB265" s="117">
        <f t="shared" si="120"/>
        <v>647.77456647398833</v>
      </c>
      <c r="AC265" s="117">
        <f t="shared" si="120"/>
        <v>643.51156069364151</v>
      </c>
      <c r="AD265" s="98"/>
      <c r="AE265" s="62"/>
      <c r="AF265" s="62"/>
    </row>
    <row r="266" spans="1:33" ht="15" customHeight="1">
      <c r="A266" s="202"/>
      <c r="B266" s="216"/>
      <c r="C266" s="170" t="s">
        <v>40</v>
      </c>
      <c r="D266" s="170"/>
      <c r="E266" s="118">
        <f t="shared" ref="E266:AC266" si="121">E264/E263</f>
        <v>0</v>
      </c>
      <c r="F266" s="118">
        <f t="shared" si="121"/>
        <v>0</v>
      </c>
      <c r="G266" s="118">
        <f t="shared" si="121"/>
        <v>0</v>
      </c>
      <c r="H266" s="118">
        <f t="shared" si="121"/>
        <v>0</v>
      </c>
      <c r="I266" s="118">
        <f t="shared" si="121"/>
        <v>0</v>
      </c>
      <c r="J266" s="118">
        <f t="shared" si="121"/>
        <v>0</v>
      </c>
      <c r="K266" s="118">
        <f t="shared" si="121"/>
        <v>0</v>
      </c>
      <c r="L266" s="118">
        <f t="shared" si="121"/>
        <v>0</v>
      </c>
      <c r="M266" s="118">
        <f t="shared" si="121"/>
        <v>0</v>
      </c>
      <c r="N266" s="118">
        <f t="shared" si="121"/>
        <v>0</v>
      </c>
      <c r="O266" s="118">
        <f t="shared" si="121"/>
        <v>0</v>
      </c>
      <c r="P266" s="118">
        <f t="shared" si="121"/>
        <v>0</v>
      </c>
      <c r="Q266" s="118">
        <f t="shared" si="121"/>
        <v>0</v>
      </c>
      <c r="R266" s="118">
        <f t="shared" si="121"/>
        <v>0</v>
      </c>
      <c r="S266" s="118">
        <f t="shared" si="121"/>
        <v>0</v>
      </c>
      <c r="T266" s="118">
        <f t="shared" si="121"/>
        <v>0</v>
      </c>
      <c r="U266" s="118">
        <f t="shared" si="121"/>
        <v>0</v>
      </c>
      <c r="V266" s="118">
        <f t="shared" si="121"/>
        <v>0</v>
      </c>
      <c r="W266" s="118">
        <f t="shared" si="121"/>
        <v>0</v>
      </c>
      <c r="X266" s="118">
        <f t="shared" si="121"/>
        <v>0</v>
      </c>
      <c r="Y266" s="118">
        <f t="shared" si="121"/>
        <v>0</v>
      </c>
      <c r="Z266" s="118">
        <f t="shared" si="121"/>
        <v>0</v>
      </c>
      <c r="AA266" s="118">
        <f t="shared" si="121"/>
        <v>0</v>
      </c>
      <c r="AB266" s="118">
        <f t="shared" si="121"/>
        <v>0</v>
      </c>
      <c r="AC266" s="118">
        <f t="shared" si="121"/>
        <v>0</v>
      </c>
      <c r="AD266" s="98"/>
      <c r="AE266" s="62"/>
      <c r="AF266" s="62"/>
    </row>
    <row r="267" spans="1:33" ht="15" customHeight="1" thickBot="1">
      <c r="A267" s="203"/>
      <c r="B267" s="217"/>
      <c r="C267" s="171" t="s">
        <v>41</v>
      </c>
      <c r="D267" s="171"/>
      <c r="E267" s="119">
        <f t="shared" ref="E267:AC267" si="122">COS(ATAN(E266))</f>
        <v>1</v>
      </c>
      <c r="F267" s="119">
        <f t="shared" si="122"/>
        <v>1</v>
      </c>
      <c r="G267" s="119">
        <f t="shared" si="122"/>
        <v>1</v>
      </c>
      <c r="H267" s="119">
        <f t="shared" si="122"/>
        <v>1</v>
      </c>
      <c r="I267" s="119">
        <f t="shared" si="122"/>
        <v>1</v>
      </c>
      <c r="J267" s="119">
        <f t="shared" si="122"/>
        <v>1</v>
      </c>
      <c r="K267" s="119">
        <f t="shared" si="122"/>
        <v>1</v>
      </c>
      <c r="L267" s="119">
        <f t="shared" si="122"/>
        <v>1</v>
      </c>
      <c r="M267" s="119">
        <f t="shared" si="122"/>
        <v>1</v>
      </c>
      <c r="N267" s="119">
        <f t="shared" si="122"/>
        <v>1</v>
      </c>
      <c r="O267" s="119">
        <f t="shared" si="122"/>
        <v>1</v>
      </c>
      <c r="P267" s="119">
        <f t="shared" si="122"/>
        <v>1</v>
      </c>
      <c r="Q267" s="119">
        <f t="shared" si="122"/>
        <v>1</v>
      </c>
      <c r="R267" s="119">
        <f t="shared" si="122"/>
        <v>1</v>
      </c>
      <c r="S267" s="119">
        <f t="shared" si="122"/>
        <v>1</v>
      </c>
      <c r="T267" s="119">
        <f t="shared" si="122"/>
        <v>1</v>
      </c>
      <c r="U267" s="119">
        <f t="shared" si="122"/>
        <v>1</v>
      </c>
      <c r="V267" s="119">
        <f t="shared" si="122"/>
        <v>1</v>
      </c>
      <c r="W267" s="119">
        <f t="shared" si="122"/>
        <v>1</v>
      </c>
      <c r="X267" s="119">
        <f t="shared" si="122"/>
        <v>1</v>
      </c>
      <c r="Y267" s="119">
        <f t="shared" si="122"/>
        <v>1</v>
      </c>
      <c r="Z267" s="119">
        <f t="shared" si="122"/>
        <v>1</v>
      </c>
      <c r="AA267" s="119">
        <f t="shared" si="122"/>
        <v>1</v>
      </c>
      <c r="AB267" s="119">
        <f t="shared" si="122"/>
        <v>1</v>
      </c>
      <c r="AC267" s="119">
        <f t="shared" si="122"/>
        <v>1</v>
      </c>
      <c r="AD267" s="120"/>
      <c r="AE267" s="62"/>
      <c r="AF267" s="62"/>
    </row>
    <row r="268" spans="1:33" ht="15" customHeight="1">
      <c r="A268" s="201" t="s">
        <v>175</v>
      </c>
      <c r="B268" s="215" t="s">
        <v>164</v>
      </c>
      <c r="C268" s="169" t="s">
        <v>31</v>
      </c>
      <c r="D268" s="169" t="s">
        <v>32</v>
      </c>
      <c r="E268" s="113">
        <v>0.4</v>
      </c>
      <c r="F268" s="113">
        <v>0.4</v>
      </c>
      <c r="G268" s="113">
        <v>0.4</v>
      </c>
      <c r="H268" s="113">
        <v>0.4</v>
      </c>
      <c r="I268" s="113">
        <v>0.4</v>
      </c>
      <c r="J268" s="113">
        <v>0.4</v>
      </c>
      <c r="K268" s="113">
        <v>0.4</v>
      </c>
      <c r="L268" s="113">
        <v>0.4</v>
      </c>
      <c r="M268" s="113">
        <v>0.4</v>
      </c>
      <c r="N268" s="113">
        <v>0.4</v>
      </c>
      <c r="O268" s="113">
        <v>0.4</v>
      </c>
      <c r="P268" s="113">
        <v>0.4</v>
      </c>
      <c r="Q268" s="113">
        <v>0.4</v>
      </c>
      <c r="R268" s="113">
        <v>0.4</v>
      </c>
      <c r="S268" s="113">
        <v>0.4</v>
      </c>
      <c r="T268" s="113">
        <v>0.4</v>
      </c>
      <c r="U268" s="113">
        <v>0.4</v>
      </c>
      <c r="V268" s="113">
        <v>0.4</v>
      </c>
      <c r="W268" s="113">
        <v>0.4</v>
      </c>
      <c r="X268" s="113">
        <v>0.4</v>
      </c>
      <c r="Y268" s="113">
        <v>0.4</v>
      </c>
      <c r="Z268" s="113">
        <v>0.4</v>
      </c>
      <c r="AA268" s="113">
        <v>0.4</v>
      </c>
      <c r="AB268" s="113">
        <v>0.4</v>
      </c>
      <c r="AC268" s="113">
        <v>0.4</v>
      </c>
      <c r="AD268" s="114"/>
      <c r="AE268" s="193" t="s">
        <v>286</v>
      </c>
      <c r="AF268" s="194"/>
      <c r="AG268" s="194"/>
    </row>
    <row r="269" spans="1:33">
      <c r="A269" s="202"/>
      <c r="B269" s="216"/>
      <c r="C269" s="170" t="s">
        <v>34</v>
      </c>
      <c r="D269" s="170" t="s">
        <v>46</v>
      </c>
      <c r="E269" s="139">
        <v>127.60000000000001</v>
      </c>
      <c r="F269" s="139">
        <v>128.69999999999999</v>
      </c>
      <c r="G269" s="139">
        <v>130.4</v>
      </c>
      <c r="H269" s="139">
        <v>129.5</v>
      </c>
      <c r="I269" s="139">
        <v>127.7</v>
      </c>
      <c r="J269" s="139">
        <v>126.3</v>
      </c>
      <c r="K269" s="139">
        <v>132</v>
      </c>
      <c r="L269" s="139">
        <v>122.4</v>
      </c>
      <c r="M269" s="139">
        <v>121.4</v>
      </c>
      <c r="N269" s="139">
        <v>119.3</v>
      </c>
      <c r="O269" s="139">
        <v>118.8</v>
      </c>
      <c r="P269" s="139">
        <v>122.2</v>
      </c>
      <c r="Q269" s="139">
        <v>123.7</v>
      </c>
      <c r="R269" s="139">
        <v>114.10000000000001</v>
      </c>
      <c r="S269" s="139">
        <v>115.2</v>
      </c>
      <c r="T269" s="139">
        <v>113.4</v>
      </c>
      <c r="U269" s="139">
        <v>114.4</v>
      </c>
      <c r="V269" s="139">
        <v>129.6</v>
      </c>
      <c r="W269" s="139">
        <v>135.1</v>
      </c>
      <c r="X269" s="139">
        <v>127.4</v>
      </c>
      <c r="Y269" s="139">
        <v>142</v>
      </c>
      <c r="Z269" s="139">
        <v>150.30000000000001</v>
      </c>
      <c r="AA269" s="139">
        <v>141.30000000000001</v>
      </c>
      <c r="AB269" s="139">
        <v>124.2</v>
      </c>
      <c r="AC269" s="139">
        <v>125.4</v>
      </c>
      <c r="AD269" s="122"/>
      <c r="AE269" s="193"/>
      <c r="AF269" s="194"/>
      <c r="AG269" s="194"/>
    </row>
    <row r="270" spans="1:33">
      <c r="A270" s="202"/>
      <c r="B270" s="216"/>
      <c r="C270" s="170" t="s">
        <v>36</v>
      </c>
      <c r="D270" s="170" t="s">
        <v>48</v>
      </c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98"/>
      <c r="AE270" s="62"/>
      <c r="AF270" s="62"/>
    </row>
    <row r="271" spans="1:33">
      <c r="A271" s="202"/>
      <c r="B271" s="216"/>
      <c r="C271" s="170" t="s">
        <v>38</v>
      </c>
      <c r="D271" s="170" t="s">
        <v>39</v>
      </c>
      <c r="E271" s="117">
        <f t="shared" ref="E271:AC271" si="123">SQRT(POWER(E269,2)+POWER(E270,2))/E268/1.73</f>
        <v>184.39306358381504</v>
      </c>
      <c r="F271" s="117">
        <f t="shared" si="123"/>
        <v>185.98265895953753</v>
      </c>
      <c r="G271" s="117">
        <f t="shared" si="123"/>
        <v>188.43930635838151</v>
      </c>
      <c r="H271" s="117">
        <f t="shared" si="123"/>
        <v>187.13872832369941</v>
      </c>
      <c r="I271" s="117">
        <f t="shared" si="123"/>
        <v>184.53757225433526</v>
      </c>
      <c r="J271" s="117">
        <f t="shared" si="123"/>
        <v>182.51445086705203</v>
      </c>
      <c r="K271" s="117">
        <f t="shared" si="123"/>
        <v>190.75144508670522</v>
      </c>
      <c r="L271" s="117">
        <f t="shared" si="123"/>
        <v>176.878612716763</v>
      </c>
      <c r="M271" s="117">
        <f t="shared" si="123"/>
        <v>175.4335260115607</v>
      </c>
      <c r="N271" s="117">
        <f t="shared" si="123"/>
        <v>172.39884393063585</v>
      </c>
      <c r="O271" s="117">
        <f t="shared" si="123"/>
        <v>171.67630057803467</v>
      </c>
      <c r="P271" s="117">
        <f t="shared" si="123"/>
        <v>176.58959537572255</v>
      </c>
      <c r="Q271" s="117">
        <f t="shared" si="123"/>
        <v>178.757225433526</v>
      </c>
      <c r="R271" s="117">
        <f t="shared" si="123"/>
        <v>164.88439306358381</v>
      </c>
      <c r="S271" s="117">
        <f t="shared" si="123"/>
        <v>166.47398843930637</v>
      </c>
      <c r="T271" s="117">
        <f t="shared" si="123"/>
        <v>163.87283236994219</v>
      </c>
      <c r="U271" s="117">
        <f t="shared" si="123"/>
        <v>165.31791907514452</v>
      </c>
      <c r="V271" s="117">
        <f t="shared" si="123"/>
        <v>187.28323699421964</v>
      </c>
      <c r="W271" s="117">
        <f t="shared" si="123"/>
        <v>195.23121387283234</v>
      </c>
      <c r="X271" s="117">
        <f t="shared" si="123"/>
        <v>184.10404624277456</v>
      </c>
      <c r="Y271" s="117">
        <f t="shared" si="123"/>
        <v>205.20231213872833</v>
      </c>
      <c r="Z271" s="117">
        <f t="shared" si="123"/>
        <v>217.19653179190752</v>
      </c>
      <c r="AA271" s="117">
        <f t="shared" si="123"/>
        <v>204.1907514450867</v>
      </c>
      <c r="AB271" s="117">
        <f t="shared" si="123"/>
        <v>179.47976878612718</v>
      </c>
      <c r="AC271" s="117">
        <f t="shared" si="123"/>
        <v>181.21387283236996</v>
      </c>
      <c r="AD271" s="98"/>
      <c r="AE271" s="62"/>
      <c r="AF271" s="62"/>
    </row>
    <row r="272" spans="1:33">
      <c r="A272" s="202"/>
      <c r="B272" s="216"/>
      <c r="C272" s="170" t="s">
        <v>40</v>
      </c>
      <c r="D272" s="170"/>
      <c r="E272" s="118">
        <f t="shared" ref="E272:AC272" si="124">E270/E269</f>
        <v>0</v>
      </c>
      <c r="F272" s="118">
        <f t="shared" si="124"/>
        <v>0</v>
      </c>
      <c r="G272" s="118">
        <f t="shared" si="124"/>
        <v>0</v>
      </c>
      <c r="H272" s="118">
        <f t="shared" si="124"/>
        <v>0</v>
      </c>
      <c r="I272" s="118">
        <f t="shared" si="124"/>
        <v>0</v>
      </c>
      <c r="J272" s="118">
        <f t="shared" si="124"/>
        <v>0</v>
      </c>
      <c r="K272" s="118">
        <f t="shared" si="124"/>
        <v>0</v>
      </c>
      <c r="L272" s="118">
        <f t="shared" si="124"/>
        <v>0</v>
      </c>
      <c r="M272" s="118">
        <f t="shared" si="124"/>
        <v>0</v>
      </c>
      <c r="N272" s="118">
        <f t="shared" si="124"/>
        <v>0</v>
      </c>
      <c r="O272" s="118">
        <f t="shared" si="124"/>
        <v>0</v>
      </c>
      <c r="P272" s="118">
        <f t="shared" si="124"/>
        <v>0</v>
      </c>
      <c r="Q272" s="118">
        <f t="shared" si="124"/>
        <v>0</v>
      </c>
      <c r="R272" s="118">
        <f t="shared" si="124"/>
        <v>0</v>
      </c>
      <c r="S272" s="118">
        <f t="shared" si="124"/>
        <v>0</v>
      </c>
      <c r="T272" s="118">
        <f t="shared" si="124"/>
        <v>0</v>
      </c>
      <c r="U272" s="118">
        <f t="shared" si="124"/>
        <v>0</v>
      </c>
      <c r="V272" s="118">
        <f t="shared" si="124"/>
        <v>0</v>
      </c>
      <c r="W272" s="118">
        <f t="shared" si="124"/>
        <v>0</v>
      </c>
      <c r="X272" s="118">
        <f t="shared" si="124"/>
        <v>0</v>
      </c>
      <c r="Y272" s="118">
        <f t="shared" si="124"/>
        <v>0</v>
      </c>
      <c r="Z272" s="118">
        <f t="shared" si="124"/>
        <v>0</v>
      </c>
      <c r="AA272" s="118">
        <f t="shared" si="124"/>
        <v>0</v>
      </c>
      <c r="AB272" s="118">
        <f t="shared" si="124"/>
        <v>0</v>
      </c>
      <c r="AC272" s="118">
        <f t="shared" si="124"/>
        <v>0</v>
      </c>
      <c r="AD272" s="98"/>
      <c r="AE272" s="62"/>
      <c r="AF272" s="62"/>
    </row>
    <row r="273" spans="1:34" ht="15.75" thickBot="1">
      <c r="A273" s="203"/>
      <c r="B273" s="217"/>
      <c r="C273" s="171" t="s">
        <v>41</v>
      </c>
      <c r="D273" s="171"/>
      <c r="E273" s="119">
        <f t="shared" ref="E273:AC273" si="125">COS(ATAN(E272))</f>
        <v>1</v>
      </c>
      <c r="F273" s="119">
        <f t="shared" si="125"/>
        <v>1</v>
      </c>
      <c r="G273" s="119">
        <f t="shared" si="125"/>
        <v>1</v>
      </c>
      <c r="H273" s="119">
        <f t="shared" si="125"/>
        <v>1</v>
      </c>
      <c r="I273" s="119">
        <f t="shared" si="125"/>
        <v>1</v>
      </c>
      <c r="J273" s="119">
        <f t="shared" si="125"/>
        <v>1</v>
      </c>
      <c r="K273" s="119">
        <f t="shared" si="125"/>
        <v>1</v>
      </c>
      <c r="L273" s="119">
        <f t="shared" si="125"/>
        <v>1</v>
      </c>
      <c r="M273" s="119">
        <f t="shared" si="125"/>
        <v>1</v>
      </c>
      <c r="N273" s="119">
        <f t="shared" si="125"/>
        <v>1</v>
      </c>
      <c r="O273" s="119">
        <f t="shared" si="125"/>
        <v>1</v>
      </c>
      <c r="P273" s="119">
        <f t="shared" si="125"/>
        <v>1</v>
      </c>
      <c r="Q273" s="119">
        <f t="shared" si="125"/>
        <v>1</v>
      </c>
      <c r="R273" s="119">
        <f t="shared" si="125"/>
        <v>1</v>
      </c>
      <c r="S273" s="119">
        <f t="shared" si="125"/>
        <v>1</v>
      </c>
      <c r="T273" s="119">
        <f t="shared" si="125"/>
        <v>1</v>
      </c>
      <c r="U273" s="119">
        <f t="shared" si="125"/>
        <v>1</v>
      </c>
      <c r="V273" s="119">
        <f t="shared" si="125"/>
        <v>1</v>
      </c>
      <c r="W273" s="119">
        <f t="shared" si="125"/>
        <v>1</v>
      </c>
      <c r="X273" s="119">
        <f t="shared" si="125"/>
        <v>1</v>
      </c>
      <c r="Y273" s="119">
        <f t="shared" si="125"/>
        <v>1</v>
      </c>
      <c r="Z273" s="119">
        <f t="shared" si="125"/>
        <v>1</v>
      </c>
      <c r="AA273" s="119">
        <f t="shared" si="125"/>
        <v>1</v>
      </c>
      <c r="AB273" s="119">
        <f t="shared" si="125"/>
        <v>1</v>
      </c>
      <c r="AC273" s="119">
        <f t="shared" si="125"/>
        <v>1</v>
      </c>
      <c r="AD273" s="120"/>
      <c r="AE273" s="62"/>
      <c r="AF273" s="62"/>
    </row>
    <row r="274" spans="1:34">
      <c r="A274" s="201" t="s">
        <v>174</v>
      </c>
      <c r="B274" s="215" t="s">
        <v>165</v>
      </c>
      <c r="C274" s="169" t="s">
        <v>31</v>
      </c>
      <c r="D274" s="169" t="s">
        <v>32</v>
      </c>
      <c r="E274" s="113">
        <v>0.4</v>
      </c>
      <c r="F274" s="113">
        <v>0.4</v>
      </c>
      <c r="G274" s="113">
        <v>0.4</v>
      </c>
      <c r="H274" s="113">
        <v>0.4</v>
      </c>
      <c r="I274" s="113">
        <v>0.4</v>
      </c>
      <c r="J274" s="113">
        <v>0.4</v>
      </c>
      <c r="K274" s="113">
        <v>0.4</v>
      </c>
      <c r="L274" s="113">
        <v>0.4</v>
      </c>
      <c r="M274" s="113">
        <v>0.4</v>
      </c>
      <c r="N274" s="113">
        <v>0.4</v>
      </c>
      <c r="O274" s="113">
        <v>0.4</v>
      </c>
      <c r="P274" s="113">
        <v>0.4</v>
      </c>
      <c r="Q274" s="113">
        <v>0.4</v>
      </c>
      <c r="R274" s="113">
        <v>0.4</v>
      </c>
      <c r="S274" s="113">
        <v>0.4</v>
      </c>
      <c r="T274" s="113">
        <v>0.4</v>
      </c>
      <c r="U274" s="113">
        <v>0.4</v>
      </c>
      <c r="V274" s="113">
        <v>0.4</v>
      </c>
      <c r="W274" s="113">
        <v>0.4</v>
      </c>
      <c r="X274" s="113">
        <v>0.4</v>
      </c>
      <c r="Y274" s="113">
        <v>0.4</v>
      </c>
      <c r="Z274" s="113">
        <v>0.4</v>
      </c>
      <c r="AA274" s="113">
        <v>0.4</v>
      </c>
      <c r="AB274" s="113">
        <v>0.4</v>
      </c>
      <c r="AC274" s="113">
        <v>0.4</v>
      </c>
      <c r="AD274" s="114"/>
      <c r="AE274" s="193" t="s">
        <v>286</v>
      </c>
      <c r="AF274" s="194"/>
      <c r="AG274" s="194"/>
    </row>
    <row r="275" spans="1:34">
      <c r="A275" s="202"/>
      <c r="B275" s="216"/>
      <c r="C275" s="170" t="s">
        <v>34</v>
      </c>
      <c r="D275" s="170" t="s">
        <v>46</v>
      </c>
      <c r="E275" s="139">
        <v>298.5</v>
      </c>
      <c r="F275" s="139">
        <v>287.10000000000002</v>
      </c>
      <c r="G275" s="139">
        <v>279.90000000000003</v>
      </c>
      <c r="H275" s="139">
        <v>276.15000000000003</v>
      </c>
      <c r="I275" s="139">
        <v>281.40000000000003</v>
      </c>
      <c r="J275" s="139">
        <v>272.85000000000002</v>
      </c>
      <c r="K275" s="139">
        <v>263.10000000000002</v>
      </c>
      <c r="L275" s="139">
        <v>260.10000000000002</v>
      </c>
      <c r="M275" s="139">
        <v>256.95</v>
      </c>
      <c r="N275" s="139">
        <v>254.1</v>
      </c>
      <c r="O275" s="139">
        <v>254.55</v>
      </c>
      <c r="P275" s="139">
        <v>253.8</v>
      </c>
      <c r="Q275" s="139">
        <v>263.10000000000002</v>
      </c>
      <c r="R275" s="139">
        <v>256.64999999999998</v>
      </c>
      <c r="S275" s="139">
        <v>252.15</v>
      </c>
      <c r="T275" s="139">
        <v>261.45</v>
      </c>
      <c r="U275" s="139">
        <v>279.90000000000003</v>
      </c>
      <c r="V275" s="139">
        <v>284.7</v>
      </c>
      <c r="W275" s="139">
        <v>297</v>
      </c>
      <c r="X275" s="139">
        <v>297.90000000000003</v>
      </c>
      <c r="Y275" s="139">
        <v>306.75</v>
      </c>
      <c r="Z275" s="139">
        <v>309.45</v>
      </c>
      <c r="AA275" s="139">
        <v>313.2</v>
      </c>
      <c r="AB275" s="139">
        <v>294.60000000000002</v>
      </c>
      <c r="AC275" s="139">
        <v>296.7</v>
      </c>
      <c r="AD275" s="122"/>
      <c r="AE275" s="193"/>
      <c r="AF275" s="194"/>
      <c r="AG275" s="194"/>
    </row>
    <row r="276" spans="1:34">
      <c r="A276" s="202"/>
      <c r="B276" s="216"/>
      <c r="C276" s="170" t="s">
        <v>36</v>
      </c>
      <c r="D276" s="170" t="s">
        <v>48</v>
      </c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98"/>
      <c r="AE276" s="62"/>
      <c r="AF276" s="62"/>
    </row>
    <row r="277" spans="1:34">
      <c r="A277" s="202"/>
      <c r="B277" s="216"/>
      <c r="C277" s="170" t="s">
        <v>38</v>
      </c>
      <c r="D277" s="170" t="s">
        <v>39</v>
      </c>
      <c r="E277" s="117">
        <f t="shared" ref="E277:AC277" si="126">SQRT(POWER(E275,2)+POWER(E276,2))/E274/1.73</f>
        <v>431.35838150289015</v>
      </c>
      <c r="F277" s="117">
        <f t="shared" si="126"/>
        <v>414.88439306358384</v>
      </c>
      <c r="G277" s="117">
        <f t="shared" si="126"/>
        <v>404.47976878612718</v>
      </c>
      <c r="H277" s="117">
        <f t="shared" si="126"/>
        <v>399.06069364161851</v>
      </c>
      <c r="I277" s="117">
        <f t="shared" si="126"/>
        <v>406.64739884393066</v>
      </c>
      <c r="J277" s="117">
        <f t="shared" si="126"/>
        <v>394.29190751445088</v>
      </c>
      <c r="K277" s="117">
        <f t="shared" si="126"/>
        <v>380.2023121387283</v>
      </c>
      <c r="L277" s="117">
        <f t="shared" si="126"/>
        <v>375.8670520231214</v>
      </c>
      <c r="M277" s="117">
        <f t="shared" si="126"/>
        <v>371.31502890173402</v>
      </c>
      <c r="N277" s="117">
        <f t="shared" si="126"/>
        <v>367.19653179190755</v>
      </c>
      <c r="O277" s="117">
        <f t="shared" si="126"/>
        <v>367.84682080924858</v>
      </c>
      <c r="P277" s="117">
        <f t="shared" si="126"/>
        <v>366.76300578034682</v>
      </c>
      <c r="Q277" s="117">
        <f t="shared" si="126"/>
        <v>380.2023121387283</v>
      </c>
      <c r="R277" s="117">
        <f t="shared" si="126"/>
        <v>370.88150289017335</v>
      </c>
      <c r="S277" s="117">
        <f t="shared" si="126"/>
        <v>364.37861271676303</v>
      </c>
      <c r="T277" s="117">
        <f t="shared" si="126"/>
        <v>377.81791907514446</v>
      </c>
      <c r="U277" s="117">
        <f t="shared" si="126"/>
        <v>404.47976878612718</v>
      </c>
      <c r="V277" s="117">
        <f t="shared" si="126"/>
        <v>411.41618497109823</v>
      </c>
      <c r="W277" s="117">
        <f t="shared" si="126"/>
        <v>429.19075144508673</v>
      </c>
      <c r="X277" s="117">
        <f t="shared" si="126"/>
        <v>430.49132947976881</v>
      </c>
      <c r="Y277" s="117">
        <f t="shared" si="126"/>
        <v>443.28034682080926</v>
      </c>
      <c r="Z277" s="117">
        <f t="shared" si="126"/>
        <v>447.18208092485543</v>
      </c>
      <c r="AA277" s="117">
        <f t="shared" si="126"/>
        <v>452.60115606936409</v>
      </c>
      <c r="AB277" s="117">
        <f t="shared" si="126"/>
        <v>425.72254335260118</v>
      </c>
      <c r="AC277" s="117">
        <f t="shared" si="126"/>
        <v>428.75722543352595</v>
      </c>
      <c r="AD277" s="98"/>
      <c r="AE277" s="62"/>
      <c r="AF277" s="62"/>
    </row>
    <row r="278" spans="1:34">
      <c r="A278" s="202"/>
      <c r="B278" s="216"/>
      <c r="C278" s="170" t="s">
        <v>40</v>
      </c>
      <c r="D278" s="170"/>
      <c r="E278" s="118">
        <f t="shared" ref="E278:AC278" si="127">E276/E275</f>
        <v>0</v>
      </c>
      <c r="F278" s="118">
        <f t="shared" si="127"/>
        <v>0</v>
      </c>
      <c r="G278" s="118">
        <f t="shared" si="127"/>
        <v>0</v>
      </c>
      <c r="H278" s="118">
        <f t="shared" si="127"/>
        <v>0</v>
      </c>
      <c r="I278" s="118">
        <f t="shared" si="127"/>
        <v>0</v>
      </c>
      <c r="J278" s="118">
        <f t="shared" si="127"/>
        <v>0</v>
      </c>
      <c r="K278" s="118">
        <f t="shared" si="127"/>
        <v>0</v>
      </c>
      <c r="L278" s="118">
        <f t="shared" si="127"/>
        <v>0</v>
      </c>
      <c r="M278" s="118">
        <f t="shared" si="127"/>
        <v>0</v>
      </c>
      <c r="N278" s="118">
        <f t="shared" si="127"/>
        <v>0</v>
      </c>
      <c r="O278" s="118">
        <f t="shared" si="127"/>
        <v>0</v>
      </c>
      <c r="P278" s="118">
        <f t="shared" si="127"/>
        <v>0</v>
      </c>
      <c r="Q278" s="118">
        <f t="shared" si="127"/>
        <v>0</v>
      </c>
      <c r="R278" s="118">
        <f t="shared" si="127"/>
        <v>0</v>
      </c>
      <c r="S278" s="118">
        <f t="shared" si="127"/>
        <v>0</v>
      </c>
      <c r="T278" s="118">
        <f t="shared" si="127"/>
        <v>0</v>
      </c>
      <c r="U278" s="118">
        <f t="shared" si="127"/>
        <v>0</v>
      </c>
      <c r="V278" s="118">
        <f t="shared" si="127"/>
        <v>0</v>
      </c>
      <c r="W278" s="118">
        <f t="shared" si="127"/>
        <v>0</v>
      </c>
      <c r="X278" s="118">
        <f t="shared" si="127"/>
        <v>0</v>
      </c>
      <c r="Y278" s="118">
        <f t="shared" si="127"/>
        <v>0</v>
      </c>
      <c r="Z278" s="118">
        <f t="shared" si="127"/>
        <v>0</v>
      </c>
      <c r="AA278" s="118">
        <f t="shared" si="127"/>
        <v>0</v>
      </c>
      <c r="AB278" s="118">
        <f t="shared" si="127"/>
        <v>0</v>
      </c>
      <c r="AC278" s="118">
        <f t="shared" si="127"/>
        <v>0</v>
      </c>
      <c r="AD278" s="98"/>
      <c r="AE278" s="62"/>
      <c r="AF278" s="62"/>
    </row>
    <row r="279" spans="1:34" ht="15.75" thickBot="1">
      <c r="A279" s="203"/>
      <c r="B279" s="217"/>
      <c r="C279" s="171" t="s">
        <v>41</v>
      </c>
      <c r="D279" s="171"/>
      <c r="E279" s="119">
        <f t="shared" ref="E279:AC279" si="128">COS(ATAN(E278))</f>
        <v>1</v>
      </c>
      <c r="F279" s="119">
        <f t="shared" si="128"/>
        <v>1</v>
      </c>
      <c r="G279" s="119">
        <f t="shared" si="128"/>
        <v>1</v>
      </c>
      <c r="H279" s="119">
        <f t="shared" si="128"/>
        <v>1</v>
      </c>
      <c r="I279" s="119">
        <f t="shared" si="128"/>
        <v>1</v>
      </c>
      <c r="J279" s="119">
        <f t="shared" si="128"/>
        <v>1</v>
      </c>
      <c r="K279" s="119">
        <f t="shared" si="128"/>
        <v>1</v>
      </c>
      <c r="L279" s="119">
        <f t="shared" si="128"/>
        <v>1</v>
      </c>
      <c r="M279" s="119">
        <f t="shared" si="128"/>
        <v>1</v>
      </c>
      <c r="N279" s="119">
        <f t="shared" si="128"/>
        <v>1</v>
      </c>
      <c r="O279" s="119">
        <f t="shared" si="128"/>
        <v>1</v>
      </c>
      <c r="P279" s="119">
        <f t="shared" si="128"/>
        <v>1</v>
      </c>
      <c r="Q279" s="119">
        <f t="shared" si="128"/>
        <v>1</v>
      </c>
      <c r="R279" s="119">
        <f t="shared" si="128"/>
        <v>1</v>
      </c>
      <c r="S279" s="119">
        <f t="shared" si="128"/>
        <v>1</v>
      </c>
      <c r="T279" s="119">
        <f t="shared" si="128"/>
        <v>1</v>
      </c>
      <c r="U279" s="119">
        <f t="shared" si="128"/>
        <v>1</v>
      </c>
      <c r="V279" s="119">
        <f t="shared" si="128"/>
        <v>1</v>
      </c>
      <c r="W279" s="119">
        <f t="shared" si="128"/>
        <v>1</v>
      </c>
      <c r="X279" s="119">
        <f t="shared" si="128"/>
        <v>1</v>
      </c>
      <c r="Y279" s="119">
        <f t="shared" si="128"/>
        <v>1</v>
      </c>
      <c r="Z279" s="119">
        <f t="shared" si="128"/>
        <v>1</v>
      </c>
      <c r="AA279" s="119">
        <f t="shared" si="128"/>
        <v>1</v>
      </c>
      <c r="AB279" s="119">
        <f t="shared" si="128"/>
        <v>1</v>
      </c>
      <c r="AC279" s="119">
        <f t="shared" si="128"/>
        <v>1</v>
      </c>
      <c r="AD279" s="120"/>
      <c r="AE279" s="62"/>
      <c r="AF279" s="62"/>
    </row>
    <row r="280" spans="1:34">
      <c r="A280" s="201" t="s">
        <v>173</v>
      </c>
      <c r="B280" s="204" t="s">
        <v>163</v>
      </c>
      <c r="C280" s="169" t="s">
        <v>31</v>
      </c>
      <c r="D280" s="169" t="s">
        <v>32</v>
      </c>
      <c r="E280" s="113">
        <v>0.4</v>
      </c>
      <c r="F280" s="113">
        <v>0.4</v>
      </c>
      <c r="G280" s="113">
        <v>0.4</v>
      </c>
      <c r="H280" s="113">
        <v>0.4</v>
      </c>
      <c r="I280" s="113">
        <v>0.4</v>
      </c>
      <c r="J280" s="113">
        <v>0.4</v>
      </c>
      <c r="K280" s="113">
        <v>0.4</v>
      </c>
      <c r="L280" s="113">
        <v>0.4</v>
      </c>
      <c r="M280" s="113">
        <v>0.4</v>
      </c>
      <c r="N280" s="113">
        <v>0.4</v>
      </c>
      <c r="O280" s="113">
        <v>0.4</v>
      </c>
      <c r="P280" s="113">
        <v>0.4</v>
      </c>
      <c r="Q280" s="113">
        <v>0.4</v>
      </c>
      <c r="R280" s="113">
        <v>0.4</v>
      </c>
      <c r="S280" s="113">
        <v>0.4</v>
      </c>
      <c r="T280" s="113">
        <v>0.4</v>
      </c>
      <c r="U280" s="113">
        <v>0.4</v>
      </c>
      <c r="V280" s="113">
        <v>0.4</v>
      </c>
      <c r="W280" s="113">
        <v>0.4</v>
      </c>
      <c r="X280" s="113">
        <v>0.4</v>
      </c>
      <c r="Y280" s="113">
        <v>0.4</v>
      </c>
      <c r="Z280" s="113">
        <v>0.4</v>
      </c>
      <c r="AA280" s="113">
        <v>0.4</v>
      </c>
      <c r="AB280" s="113">
        <v>0.4</v>
      </c>
      <c r="AC280" s="113">
        <v>0.4</v>
      </c>
      <c r="AD280" s="114"/>
      <c r="AE280" s="193" t="s">
        <v>286</v>
      </c>
      <c r="AF280" s="194"/>
      <c r="AG280" s="194"/>
    </row>
    <row r="281" spans="1:34">
      <c r="A281" s="202"/>
      <c r="B281" s="205"/>
      <c r="C281" s="170" t="s">
        <v>34</v>
      </c>
      <c r="D281" s="170" t="s">
        <v>46</v>
      </c>
      <c r="E281" s="139">
        <v>273.8</v>
      </c>
      <c r="F281" s="139">
        <v>265.39999999999998</v>
      </c>
      <c r="G281" s="139">
        <v>265.60000000000002</v>
      </c>
      <c r="H281" s="139">
        <v>263.7</v>
      </c>
      <c r="I281" s="139">
        <v>259.3</v>
      </c>
      <c r="J281" s="139">
        <v>270.7</v>
      </c>
      <c r="K281" s="139">
        <v>228.9</v>
      </c>
      <c r="L281" s="139">
        <v>200.5</v>
      </c>
      <c r="M281" s="139">
        <v>198.5</v>
      </c>
      <c r="N281" s="139">
        <v>191.1</v>
      </c>
      <c r="O281" s="139">
        <v>184</v>
      </c>
      <c r="P281" s="139">
        <v>189.9</v>
      </c>
      <c r="Q281" s="139">
        <v>197.5</v>
      </c>
      <c r="R281" s="139">
        <v>217.9</v>
      </c>
      <c r="S281" s="139">
        <v>202.1</v>
      </c>
      <c r="T281" s="139">
        <v>183.4</v>
      </c>
      <c r="U281" s="139">
        <v>211.8</v>
      </c>
      <c r="V281" s="139">
        <v>242.1</v>
      </c>
      <c r="W281" s="139">
        <v>244.20000000000002</v>
      </c>
      <c r="X281" s="139">
        <v>227.9</v>
      </c>
      <c r="Y281" s="139">
        <v>232.9</v>
      </c>
      <c r="Z281" s="139">
        <v>244.6</v>
      </c>
      <c r="AA281" s="139">
        <v>272</v>
      </c>
      <c r="AB281" s="139">
        <v>282.5</v>
      </c>
      <c r="AC281" s="139">
        <v>277.25</v>
      </c>
      <c r="AD281" s="122"/>
      <c r="AE281" s="193"/>
      <c r="AF281" s="194"/>
      <c r="AG281" s="194"/>
    </row>
    <row r="282" spans="1:34">
      <c r="A282" s="202"/>
      <c r="B282" s="205"/>
      <c r="C282" s="170" t="s">
        <v>36</v>
      </c>
      <c r="D282" s="170" t="s">
        <v>48</v>
      </c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98"/>
      <c r="AE282" s="62"/>
      <c r="AF282" s="62"/>
    </row>
    <row r="283" spans="1:34">
      <c r="A283" s="202"/>
      <c r="B283" s="205"/>
      <c r="C283" s="170" t="s">
        <v>38</v>
      </c>
      <c r="D283" s="170" t="s">
        <v>39</v>
      </c>
      <c r="E283" s="117">
        <f t="shared" ref="E283:AC283" si="129">SQRT(POWER(E281,2)+POWER(E282,2))/E280/1.73</f>
        <v>395.66473988439304</v>
      </c>
      <c r="F283" s="117">
        <f t="shared" si="129"/>
        <v>383.52601156069358</v>
      </c>
      <c r="G283" s="117">
        <f t="shared" si="129"/>
        <v>383.81502890173408</v>
      </c>
      <c r="H283" s="117">
        <f t="shared" si="129"/>
        <v>381.06936416184965</v>
      </c>
      <c r="I283" s="117">
        <f t="shared" si="129"/>
        <v>374.71098265895955</v>
      </c>
      <c r="J283" s="117">
        <f t="shared" si="129"/>
        <v>391.18497109826586</v>
      </c>
      <c r="K283" s="117">
        <f t="shared" si="129"/>
        <v>330.78034682080926</v>
      </c>
      <c r="L283" s="117">
        <f t="shared" si="129"/>
        <v>289.73988439306356</v>
      </c>
      <c r="M283" s="117">
        <f t="shared" si="129"/>
        <v>286.84971098265896</v>
      </c>
      <c r="N283" s="117">
        <f t="shared" si="129"/>
        <v>276.15606936416179</v>
      </c>
      <c r="O283" s="117">
        <f t="shared" si="129"/>
        <v>265.89595375722541</v>
      </c>
      <c r="P283" s="117">
        <f t="shared" si="129"/>
        <v>274.4219653179191</v>
      </c>
      <c r="Q283" s="117">
        <f t="shared" si="129"/>
        <v>285.40462427745666</v>
      </c>
      <c r="R283" s="117">
        <f t="shared" si="129"/>
        <v>314.88439306358384</v>
      </c>
      <c r="S283" s="117">
        <f t="shared" si="129"/>
        <v>292.05202312138726</v>
      </c>
      <c r="T283" s="117">
        <f t="shared" si="129"/>
        <v>265.02890173410407</v>
      </c>
      <c r="U283" s="117">
        <f t="shared" si="129"/>
        <v>306.06936416184971</v>
      </c>
      <c r="V283" s="117">
        <f t="shared" si="129"/>
        <v>349.85549132947978</v>
      </c>
      <c r="W283" s="117">
        <f t="shared" si="129"/>
        <v>352.8901734104046</v>
      </c>
      <c r="X283" s="117">
        <f t="shared" si="129"/>
        <v>329.33526011560696</v>
      </c>
      <c r="Y283" s="117">
        <f t="shared" si="129"/>
        <v>336.56069364161851</v>
      </c>
      <c r="Z283" s="117">
        <f t="shared" si="129"/>
        <v>353.46820809248555</v>
      </c>
      <c r="AA283" s="117">
        <f t="shared" si="129"/>
        <v>393.06358381502889</v>
      </c>
      <c r="AB283" s="117">
        <f t="shared" si="129"/>
        <v>408.23699421965318</v>
      </c>
      <c r="AC283" s="117">
        <f t="shared" si="129"/>
        <v>400.65028901734104</v>
      </c>
      <c r="AD283" s="98"/>
    </row>
    <row r="284" spans="1:34">
      <c r="A284" s="202"/>
      <c r="B284" s="205"/>
      <c r="C284" s="170" t="s">
        <v>40</v>
      </c>
      <c r="D284" s="170"/>
      <c r="E284" s="118">
        <f t="shared" ref="E284:AC284" si="130">E282/E281</f>
        <v>0</v>
      </c>
      <c r="F284" s="118">
        <f t="shared" si="130"/>
        <v>0</v>
      </c>
      <c r="G284" s="118">
        <f t="shared" si="130"/>
        <v>0</v>
      </c>
      <c r="H284" s="118">
        <f t="shared" si="130"/>
        <v>0</v>
      </c>
      <c r="I284" s="118">
        <f t="shared" si="130"/>
        <v>0</v>
      </c>
      <c r="J284" s="118">
        <f t="shared" si="130"/>
        <v>0</v>
      </c>
      <c r="K284" s="118">
        <f t="shared" si="130"/>
        <v>0</v>
      </c>
      <c r="L284" s="118">
        <f t="shared" si="130"/>
        <v>0</v>
      </c>
      <c r="M284" s="118">
        <f t="shared" si="130"/>
        <v>0</v>
      </c>
      <c r="N284" s="118">
        <f t="shared" si="130"/>
        <v>0</v>
      </c>
      <c r="O284" s="118">
        <f t="shared" si="130"/>
        <v>0</v>
      </c>
      <c r="P284" s="118">
        <f t="shared" si="130"/>
        <v>0</v>
      </c>
      <c r="Q284" s="118">
        <f t="shared" si="130"/>
        <v>0</v>
      </c>
      <c r="R284" s="118">
        <f t="shared" si="130"/>
        <v>0</v>
      </c>
      <c r="S284" s="118">
        <f t="shared" si="130"/>
        <v>0</v>
      </c>
      <c r="T284" s="118">
        <f t="shared" si="130"/>
        <v>0</v>
      </c>
      <c r="U284" s="118">
        <f t="shared" si="130"/>
        <v>0</v>
      </c>
      <c r="V284" s="118">
        <f t="shared" si="130"/>
        <v>0</v>
      </c>
      <c r="W284" s="118">
        <f t="shared" si="130"/>
        <v>0</v>
      </c>
      <c r="X284" s="118">
        <f t="shared" si="130"/>
        <v>0</v>
      </c>
      <c r="Y284" s="118">
        <f t="shared" si="130"/>
        <v>0</v>
      </c>
      <c r="Z284" s="118">
        <f t="shared" si="130"/>
        <v>0</v>
      </c>
      <c r="AA284" s="118">
        <f t="shared" si="130"/>
        <v>0</v>
      </c>
      <c r="AB284" s="118">
        <f t="shared" si="130"/>
        <v>0</v>
      </c>
      <c r="AC284" s="118">
        <f t="shared" si="130"/>
        <v>0</v>
      </c>
      <c r="AD284" s="98"/>
    </row>
    <row r="285" spans="1:34" ht="15.75" thickBot="1">
      <c r="A285" s="203"/>
      <c r="B285" s="206"/>
      <c r="C285" s="171" t="s">
        <v>41</v>
      </c>
      <c r="D285" s="171"/>
      <c r="E285" s="119">
        <f t="shared" ref="E285:AC285" si="131">COS(ATAN(E284))</f>
        <v>1</v>
      </c>
      <c r="F285" s="119">
        <f t="shared" si="131"/>
        <v>1</v>
      </c>
      <c r="G285" s="119">
        <f t="shared" si="131"/>
        <v>1</v>
      </c>
      <c r="H285" s="119">
        <f t="shared" si="131"/>
        <v>1</v>
      </c>
      <c r="I285" s="119">
        <f t="shared" si="131"/>
        <v>1</v>
      </c>
      <c r="J285" s="119">
        <f t="shared" si="131"/>
        <v>1</v>
      </c>
      <c r="K285" s="119">
        <f t="shared" si="131"/>
        <v>1</v>
      </c>
      <c r="L285" s="119">
        <f t="shared" si="131"/>
        <v>1</v>
      </c>
      <c r="M285" s="119">
        <f t="shared" si="131"/>
        <v>1</v>
      </c>
      <c r="N285" s="119">
        <f t="shared" si="131"/>
        <v>1</v>
      </c>
      <c r="O285" s="119">
        <f t="shared" si="131"/>
        <v>1</v>
      </c>
      <c r="P285" s="119">
        <f t="shared" si="131"/>
        <v>1</v>
      </c>
      <c r="Q285" s="119">
        <f t="shared" si="131"/>
        <v>1</v>
      </c>
      <c r="R285" s="119">
        <f t="shared" si="131"/>
        <v>1</v>
      </c>
      <c r="S285" s="119">
        <f t="shared" si="131"/>
        <v>1</v>
      </c>
      <c r="T285" s="119">
        <f t="shared" si="131"/>
        <v>1</v>
      </c>
      <c r="U285" s="119">
        <f t="shared" si="131"/>
        <v>1</v>
      </c>
      <c r="V285" s="119">
        <f t="shared" si="131"/>
        <v>1</v>
      </c>
      <c r="W285" s="119">
        <f t="shared" si="131"/>
        <v>1</v>
      </c>
      <c r="X285" s="119">
        <f t="shared" si="131"/>
        <v>1</v>
      </c>
      <c r="Y285" s="119">
        <f t="shared" si="131"/>
        <v>1</v>
      </c>
      <c r="Z285" s="119">
        <f t="shared" si="131"/>
        <v>1</v>
      </c>
      <c r="AA285" s="119">
        <f t="shared" si="131"/>
        <v>1</v>
      </c>
      <c r="AB285" s="119">
        <f t="shared" si="131"/>
        <v>1</v>
      </c>
      <c r="AC285" s="119">
        <f t="shared" si="131"/>
        <v>1</v>
      </c>
      <c r="AD285" s="120"/>
    </row>
    <row r="286" spans="1:34">
      <c r="A286" s="201" t="s">
        <v>172</v>
      </c>
      <c r="B286" s="204" t="s">
        <v>266</v>
      </c>
      <c r="C286" s="169" t="s">
        <v>31</v>
      </c>
      <c r="D286" s="169" t="s">
        <v>32</v>
      </c>
      <c r="E286" s="113">
        <v>6</v>
      </c>
      <c r="F286" s="113">
        <v>6</v>
      </c>
      <c r="G286" s="113">
        <v>6</v>
      </c>
      <c r="H286" s="113">
        <v>6</v>
      </c>
      <c r="I286" s="113">
        <v>6</v>
      </c>
      <c r="J286" s="113">
        <v>6</v>
      </c>
      <c r="K286" s="113">
        <v>6</v>
      </c>
      <c r="L286" s="113">
        <v>6</v>
      </c>
      <c r="M286" s="113">
        <v>6</v>
      </c>
      <c r="N286" s="113">
        <v>6</v>
      </c>
      <c r="O286" s="113">
        <v>6</v>
      </c>
      <c r="P286" s="113">
        <v>6</v>
      </c>
      <c r="Q286" s="113">
        <v>6</v>
      </c>
      <c r="R286" s="113">
        <v>6</v>
      </c>
      <c r="S286" s="113">
        <v>6</v>
      </c>
      <c r="T286" s="113">
        <v>6</v>
      </c>
      <c r="U286" s="113">
        <v>6</v>
      </c>
      <c r="V286" s="113">
        <v>6</v>
      </c>
      <c r="W286" s="113">
        <v>6</v>
      </c>
      <c r="X286" s="113">
        <v>6</v>
      </c>
      <c r="Y286" s="113">
        <v>6</v>
      </c>
      <c r="Z286" s="113">
        <v>6</v>
      </c>
      <c r="AA286" s="113">
        <v>6</v>
      </c>
      <c r="AB286" s="113">
        <v>6</v>
      </c>
      <c r="AC286" s="113">
        <v>6</v>
      </c>
      <c r="AD286" s="114"/>
      <c r="AF286" s="181"/>
    </row>
    <row r="287" spans="1:34">
      <c r="A287" s="202"/>
      <c r="B287" s="205"/>
      <c r="C287" s="170" t="s">
        <v>34</v>
      </c>
      <c r="D287" s="170" t="s">
        <v>46</v>
      </c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22"/>
      <c r="AE287" s="73">
        <f>SUM(E287:AC287)</f>
        <v>0</v>
      </c>
      <c r="AF287" s="76">
        <f>AE287*30</f>
        <v>0</v>
      </c>
      <c r="AH287" s="105">
        <v>2</v>
      </c>
    </row>
    <row r="288" spans="1:34">
      <c r="A288" s="202"/>
      <c r="B288" s="205"/>
      <c r="C288" s="170" t="s">
        <v>36</v>
      </c>
      <c r="D288" s="170" t="s">
        <v>48</v>
      </c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98"/>
      <c r="AE288" s="229" t="s">
        <v>287</v>
      </c>
      <c r="AF288" s="230"/>
    </row>
    <row r="289" spans="1:32">
      <c r="A289" s="202"/>
      <c r="B289" s="205"/>
      <c r="C289" s="170" t="s">
        <v>38</v>
      </c>
      <c r="D289" s="170" t="s">
        <v>39</v>
      </c>
      <c r="E289" s="117">
        <f t="shared" ref="E289:AC289" si="132">SQRT(POWER(E287,2)+POWER(E288,2))/E286/1.73</f>
        <v>0</v>
      </c>
      <c r="F289" s="117">
        <f t="shared" si="132"/>
        <v>0</v>
      </c>
      <c r="G289" s="117">
        <f t="shared" si="132"/>
        <v>0</v>
      </c>
      <c r="H289" s="117">
        <f t="shared" si="132"/>
        <v>0</v>
      </c>
      <c r="I289" s="117">
        <f t="shared" si="132"/>
        <v>0</v>
      </c>
      <c r="J289" s="117">
        <f t="shared" si="132"/>
        <v>0</v>
      </c>
      <c r="K289" s="117">
        <f t="shared" si="132"/>
        <v>0</v>
      </c>
      <c r="L289" s="117">
        <f t="shared" si="132"/>
        <v>0</v>
      </c>
      <c r="M289" s="117">
        <f t="shared" si="132"/>
        <v>0</v>
      </c>
      <c r="N289" s="117">
        <f t="shared" si="132"/>
        <v>0</v>
      </c>
      <c r="O289" s="117">
        <f t="shared" si="132"/>
        <v>0</v>
      </c>
      <c r="P289" s="117">
        <f t="shared" si="132"/>
        <v>0</v>
      </c>
      <c r="Q289" s="117">
        <f t="shared" si="132"/>
        <v>0</v>
      </c>
      <c r="R289" s="117">
        <f t="shared" si="132"/>
        <v>0</v>
      </c>
      <c r="S289" s="117">
        <f t="shared" si="132"/>
        <v>0</v>
      </c>
      <c r="T289" s="117">
        <f t="shared" si="132"/>
        <v>0</v>
      </c>
      <c r="U289" s="117">
        <f t="shared" si="132"/>
        <v>0</v>
      </c>
      <c r="V289" s="117">
        <f t="shared" si="132"/>
        <v>0</v>
      </c>
      <c r="W289" s="117">
        <f t="shared" si="132"/>
        <v>0</v>
      </c>
      <c r="X289" s="117">
        <f t="shared" si="132"/>
        <v>0</v>
      </c>
      <c r="Y289" s="117">
        <f t="shared" si="132"/>
        <v>0</v>
      </c>
      <c r="Z289" s="117">
        <f t="shared" si="132"/>
        <v>0</v>
      </c>
      <c r="AA289" s="117">
        <f t="shared" si="132"/>
        <v>0</v>
      </c>
      <c r="AB289" s="117">
        <f t="shared" si="132"/>
        <v>0</v>
      </c>
      <c r="AC289" s="117">
        <f t="shared" si="132"/>
        <v>0</v>
      </c>
      <c r="AD289" s="98"/>
      <c r="AE289" s="106"/>
      <c r="AF289" s="106"/>
    </row>
    <row r="290" spans="1:32">
      <c r="A290" s="202"/>
      <c r="B290" s="205"/>
      <c r="C290" s="170" t="s">
        <v>40</v>
      </c>
      <c r="D290" s="170"/>
      <c r="E290" s="118" t="e">
        <f t="shared" ref="E290:AC290" si="133">E288/E287</f>
        <v>#DIV/0!</v>
      </c>
      <c r="F290" s="118" t="e">
        <f t="shared" si="133"/>
        <v>#DIV/0!</v>
      </c>
      <c r="G290" s="118" t="e">
        <f t="shared" si="133"/>
        <v>#DIV/0!</v>
      </c>
      <c r="H290" s="118" t="e">
        <f t="shared" si="133"/>
        <v>#DIV/0!</v>
      </c>
      <c r="I290" s="118" t="e">
        <f t="shared" si="133"/>
        <v>#DIV/0!</v>
      </c>
      <c r="J290" s="118" t="e">
        <f t="shared" si="133"/>
        <v>#DIV/0!</v>
      </c>
      <c r="K290" s="118" t="e">
        <f t="shared" si="133"/>
        <v>#DIV/0!</v>
      </c>
      <c r="L290" s="118" t="e">
        <f t="shared" si="133"/>
        <v>#DIV/0!</v>
      </c>
      <c r="M290" s="118" t="e">
        <f t="shared" si="133"/>
        <v>#DIV/0!</v>
      </c>
      <c r="N290" s="118" t="e">
        <f t="shared" si="133"/>
        <v>#DIV/0!</v>
      </c>
      <c r="O290" s="118" t="e">
        <f t="shared" si="133"/>
        <v>#DIV/0!</v>
      </c>
      <c r="P290" s="118" t="e">
        <f t="shared" si="133"/>
        <v>#DIV/0!</v>
      </c>
      <c r="Q290" s="118" t="e">
        <f t="shared" si="133"/>
        <v>#DIV/0!</v>
      </c>
      <c r="R290" s="118" t="e">
        <f t="shared" si="133"/>
        <v>#DIV/0!</v>
      </c>
      <c r="S290" s="118" t="e">
        <f t="shared" si="133"/>
        <v>#DIV/0!</v>
      </c>
      <c r="T290" s="118" t="e">
        <f t="shared" si="133"/>
        <v>#DIV/0!</v>
      </c>
      <c r="U290" s="118" t="e">
        <f t="shared" si="133"/>
        <v>#DIV/0!</v>
      </c>
      <c r="V290" s="118" t="e">
        <f t="shared" si="133"/>
        <v>#DIV/0!</v>
      </c>
      <c r="W290" s="118" t="e">
        <f t="shared" si="133"/>
        <v>#DIV/0!</v>
      </c>
      <c r="X290" s="118" t="e">
        <f t="shared" si="133"/>
        <v>#DIV/0!</v>
      </c>
      <c r="Y290" s="118" t="e">
        <f t="shared" si="133"/>
        <v>#DIV/0!</v>
      </c>
      <c r="Z290" s="118" t="e">
        <f t="shared" si="133"/>
        <v>#DIV/0!</v>
      </c>
      <c r="AA290" s="118" t="e">
        <f t="shared" si="133"/>
        <v>#DIV/0!</v>
      </c>
      <c r="AB290" s="118" t="e">
        <f t="shared" si="133"/>
        <v>#DIV/0!</v>
      </c>
      <c r="AC290" s="118" t="e">
        <f t="shared" si="133"/>
        <v>#DIV/0!</v>
      </c>
      <c r="AD290" s="98"/>
    </row>
    <row r="291" spans="1:32" ht="15.75" thickBot="1">
      <c r="A291" s="203"/>
      <c r="B291" s="206"/>
      <c r="C291" s="171" t="s">
        <v>41</v>
      </c>
      <c r="D291" s="171"/>
      <c r="E291" s="119" t="e">
        <f t="shared" ref="E291:AC291" si="134">COS(ATAN(E290))</f>
        <v>#DIV/0!</v>
      </c>
      <c r="F291" s="119" t="e">
        <f t="shared" si="134"/>
        <v>#DIV/0!</v>
      </c>
      <c r="G291" s="119" t="e">
        <f t="shared" si="134"/>
        <v>#DIV/0!</v>
      </c>
      <c r="H291" s="119" t="e">
        <f t="shared" si="134"/>
        <v>#DIV/0!</v>
      </c>
      <c r="I291" s="119" t="e">
        <f t="shared" si="134"/>
        <v>#DIV/0!</v>
      </c>
      <c r="J291" s="119" t="e">
        <f t="shared" si="134"/>
        <v>#DIV/0!</v>
      </c>
      <c r="K291" s="119" t="e">
        <f t="shared" si="134"/>
        <v>#DIV/0!</v>
      </c>
      <c r="L291" s="119" t="e">
        <f t="shared" si="134"/>
        <v>#DIV/0!</v>
      </c>
      <c r="M291" s="119" t="e">
        <f t="shared" si="134"/>
        <v>#DIV/0!</v>
      </c>
      <c r="N291" s="119" t="e">
        <f t="shared" si="134"/>
        <v>#DIV/0!</v>
      </c>
      <c r="O291" s="119" t="e">
        <f t="shared" si="134"/>
        <v>#DIV/0!</v>
      </c>
      <c r="P291" s="119" t="e">
        <f t="shared" si="134"/>
        <v>#DIV/0!</v>
      </c>
      <c r="Q291" s="119" t="e">
        <f t="shared" si="134"/>
        <v>#DIV/0!</v>
      </c>
      <c r="R291" s="119" t="e">
        <f t="shared" si="134"/>
        <v>#DIV/0!</v>
      </c>
      <c r="S291" s="119" t="e">
        <f t="shared" si="134"/>
        <v>#DIV/0!</v>
      </c>
      <c r="T291" s="119" t="e">
        <f t="shared" si="134"/>
        <v>#DIV/0!</v>
      </c>
      <c r="U291" s="119" t="e">
        <f t="shared" si="134"/>
        <v>#DIV/0!</v>
      </c>
      <c r="V291" s="119" t="e">
        <f t="shared" si="134"/>
        <v>#DIV/0!</v>
      </c>
      <c r="W291" s="119" t="e">
        <f t="shared" si="134"/>
        <v>#DIV/0!</v>
      </c>
      <c r="X291" s="119" t="e">
        <f t="shared" si="134"/>
        <v>#DIV/0!</v>
      </c>
      <c r="Y291" s="119" t="e">
        <f t="shared" si="134"/>
        <v>#DIV/0!</v>
      </c>
      <c r="Z291" s="119" t="e">
        <f t="shared" si="134"/>
        <v>#DIV/0!</v>
      </c>
      <c r="AA291" s="119" t="e">
        <f t="shared" si="134"/>
        <v>#DIV/0!</v>
      </c>
      <c r="AB291" s="119" t="e">
        <f t="shared" si="134"/>
        <v>#DIV/0!</v>
      </c>
      <c r="AC291" s="119" t="e">
        <f t="shared" si="134"/>
        <v>#DIV/0!</v>
      </c>
      <c r="AD291" s="120"/>
    </row>
    <row r="292" spans="1:32" ht="15" customHeight="1">
      <c r="A292" s="201" t="s">
        <v>171</v>
      </c>
      <c r="B292" s="204" t="s">
        <v>162</v>
      </c>
      <c r="C292" s="169" t="s">
        <v>31</v>
      </c>
      <c r="D292" s="169" t="s">
        <v>32</v>
      </c>
      <c r="E292" s="113">
        <v>6</v>
      </c>
      <c r="F292" s="113">
        <v>6</v>
      </c>
      <c r="G292" s="113">
        <v>6</v>
      </c>
      <c r="H292" s="113">
        <v>6</v>
      </c>
      <c r="I292" s="113">
        <v>6</v>
      </c>
      <c r="J292" s="113">
        <v>6</v>
      </c>
      <c r="K292" s="113">
        <v>6</v>
      </c>
      <c r="L292" s="113">
        <v>6</v>
      </c>
      <c r="M292" s="113">
        <v>6</v>
      </c>
      <c r="N292" s="113">
        <v>6</v>
      </c>
      <c r="O292" s="113">
        <v>6</v>
      </c>
      <c r="P292" s="113">
        <v>6</v>
      </c>
      <c r="Q292" s="113">
        <v>6</v>
      </c>
      <c r="R292" s="113">
        <v>6</v>
      </c>
      <c r="S292" s="113">
        <v>6</v>
      </c>
      <c r="T292" s="113">
        <v>6</v>
      </c>
      <c r="U292" s="113">
        <v>6</v>
      </c>
      <c r="V292" s="113">
        <v>6</v>
      </c>
      <c r="W292" s="113">
        <v>6</v>
      </c>
      <c r="X292" s="113">
        <v>6</v>
      </c>
      <c r="Y292" s="113">
        <v>6</v>
      </c>
      <c r="Z292" s="113">
        <v>6</v>
      </c>
      <c r="AA292" s="113">
        <v>6</v>
      </c>
      <c r="AB292" s="113">
        <v>6</v>
      </c>
      <c r="AC292" s="113">
        <v>6</v>
      </c>
      <c r="AD292" s="114"/>
      <c r="AF292" s="181"/>
    </row>
    <row r="293" spans="1:32">
      <c r="A293" s="202"/>
      <c r="B293" s="205"/>
      <c r="C293" s="170" t="s">
        <v>34</v>
      </c>
      <c r="D293" s="170" t="s">
        <v>46</v>
      </c>
      <c r="E293" s="137">
        <v>4.1800000000000004E-2</v>
      </c>
      <c r="F293" s="137">
        <v>4.4399999999999995E-2</v>
      </c>
      <c r="G293" s="137">
        <v>4.24E-2</v>
      </c>
      <c r="H293" s="137">
        <v>4.2800000000000005E-2</v>
      </c>
      <c r="I293" s="137">
        <v>4.2799999999999998E-2</v>
      </c>
      <c r="J293" s="137">
        <v>4.2799999999999998E-2</v>
      </c>
      <c r="K293" s="137">
        <v>4.6200000000000005E-2</v>
      </c>
      <c r="L293" s="137">
        <v>8.6999999999999994E-2</v>
      </c>
      <c r="M293" s="137">
        <v>0.72760000000000002</v>
      </c>
      <c r="N293" s="137">
        <v>0.747</v>
      </c>
      <c r="O293" s="137">
        <v>0.74360000000000004</v>
      </c>
      <c r="P293" s="137">
        <v>0.49059999999999998</v>
      </c>
      <c r="Q293" s="137">
        <v>0.26919999999999999</v>
      </c>
      <c r="R293" s="137">
        <v>0.8</v>
      </c>
      <c r="S293" s="137">
        <v>0.73439999999999994</v>
      </c>
      <c r="T293" s="137">
        <v>0.73780000000000001</v>
      </c>
      <c r="U293" s="137">
        <v>0.21759999999999999</v>
      </c>
      <c r="V293" s="137">
        <v>5.7800000000000004E-2</v>
      </c>
      <c r="W293" s="137">
        <v>5.16E-2</v>
      </c>
      <c r="X293" s="137">
        <v>4.48E-2</v>
      </c>
      <c r="Y293" s="137">
        <v>4.6800000000000001E-2</v>
      </c>
      <c r="Z293" s="137">
        <v>4.3999999999999997E-2</v>
      </c>
      <c r="AA293" s="137">
        <v>4.1800000000000004E-2</v>
      </c>
      <c r="AB293" s="137">
        <v>4.1200000000000001E-2</v>
      </c>
      <c r="AC293" s="137">
        <v>2.1600000000000001E-2</v>
      </c>
      <c r="AD293" s="122"/>
      <c r="AE293" s="73">
        <f>SUM(E293:AC293)</f>
        <v>6.2076000000000002</v>
      </c>
      <c r="AF293" s="72">
        <f>AE293*30</f>
        <v>186.22800000000001</v>
      </c>
    </row>
    <row r="294" spans="1:32">
      <c r="A294" s="202"/>
      <c r="B294" s="205"/>
      <c r="C294" s="170" t="s">
        <v>36</v>
      </c>
      <c r="D294" s="170" t="s">
        <v>48</v>
      </c>
      <c r="E294" s="137">
        <v>4.36E-2</v>
      </c>
      <c r="F294" s="137">
        <v>4.4999999999999998E-2</v>
      </c>
      <c r="G294" s="137">
        <v>4.48E-2</v>
      </c>
      <c r="H294" s="137">
        <v>4.4399999999999995E-2</v>
      </c>
      <c r="I294" s="137">
        <v>4.4200000000000003E-2</v>
      </c>
      <c r="J294" s="137">
        <v>4.3400000000000001E-2</v>
      </c>
      <c r="K294" s="137">
        <v>4.3999999999999997E-2</v>
      </c>
      <c r="L294" s="137">
        <v>7.3599999999999999E-2</v>
      </c>
      <c r="M294" s="137">
        <v>0.32520000000000004</v>
      </c>
      <c r="N294" s="137">
        <v>0.34799999999999998</v>
      </c>
      <c r="O294" s="137">
        <v>0.3296</v>
      </c>
      <c r="P294" s="137">
        <v>0.2374</v>
      </c>
      <c r="Q294" s="137">
        <v>0.15</v>
      </c>
      <c r="R294" s="137">
        <v>0.3992</v>
      </c>
      <c r="S294" s="137">
        <v>0.33279999999999998</v>
      </c>
      <c r="T294" s="137">
        <v>0.35240000000000005</v>
      </c>
      <c r="U294" s="137">
        <v>0.1278</v>
      </c>
      <c r="V294" s="137">
        <v>6.0400000000000002E-2</v>
      </c>
      <c r="W294" s="137">
        <v>6.4000000000000001E-2</v>
      </c>
      <c r="X294" s="137">
        <v>5.62E-2</v>
      </c>
      <c r="Y294" s="137">
        <v>4.36E-2</v>
      </c>
      <c r="Z294" s="137">
        <v>4.4200000000000003E-2</v>
      </c>
      <c r="AA294" s="137">
        <v>4.36E-2</v>
      </c>
      <c r="AB294" s="137">
        <v>4.4200000000000003E-2</v>
      </c>
      <c r="AC294" s="137">
        <v>2.24E-2</v>
      </c>
      <c r="AD294" s="98"/>
    </row>
    <row r="295" spans="1:32">
      <c r="A295" s="202"/>
      <c r="B295" s="205"/>
      <c r="C295" s="170" t="s">
        <v>38</v>
      </c>
      <c r="D295" s="170" t="s">
        <v>39</v>
      </c>
      <c r="E295" s="117">
        <f t="shared" ref="E295:AC295" si="135">SQRT(POWER(E293,2)+POWER(E294,2))/E292/1.73</f>
        <v>5.8189143665626367E-3</v>
      </c>
      <c r="F295" s="117">
        <f t="shared" si="135"/>
        <v>6.090247584486925E-3</v>
      </c>
      <c r="G295" s="117">
        <f t="shared" si="135"/>
        <v>5.9424914146285123E-3</v>
      </c>
      <c r="H295" s="117">
        <f t="shared" si="135"/>
        <v>5.94124181070036E-3</v>
      </c>
      <c r="I295" s="117">
        <f t="shared" si="135"/>
        <v>5.9273848322275143E-3</v>
      </c>
      <c r="J295" s="117">
        <f t="shared" si="135"/>
        <v>5.8722621461926739E-3</v>
      </c>
      <c r="K295" s="117">
        <f t="shared" si="135"/>
        <v>6.1464354527938341E-3</v>
      </c>
      <c r="L295" s="117">
        <f t="shared" si="135"/>
        <v>1.0978415838556634E-2</v>
      </c>
      <c r="M295" s="117">
        <f t="shared" si="135"/>
        <v>7.6779118643826763E-2</v>
      </c>
      <c r="N295" s="117">
        <f t="shared" si="135"/>
        <v>7.939143804190299E-2</v>
      </c>
      <c r="O295" s="117">
        <f t="shared" si="135"/>
        <v>7.8359721729870588E-2</v>
      </c>
      <c r="P295" s="117">
        <f t="shared" si="135"/>
        <v>5.2506771984602178E-2</v>
      </c>
      <c r="Q295" s="117">
        <f t="shared" si="135"/>
        <v>2.9688807640824447E-2</v>
      </c>
      <c r="R295" s="117">
        <f t="shared" si="135"/>
        <v>8.613388308812174E-2</v>
      </c>
      <c r="S295" s="117">
        <f t="shared" si="135"/>
        <v>7.76770032476993E-2</v>
      </c>
      <c r="T295" s="117">
        <f t="shared" si="135"/>
        <v>7.8770679352636999E-2</v>
      </c>
      <c r="U295" s="117">
        <f t="shared" si="135"/>
        <v>2.4311571895293354E-2</v>
      </c>
      <c r="V295" s="117">
        <f t="shared" si="135"/>
        <v>8.0539729512627625E-3</v>
      </c>
      <c r="W295" s="117">
        <f t="shared" si="135"/>
        <v>7.9200830078398465E-3</v>
      </c>
      <c r="X295" s="117">
        <f t="shared" si="135"/>
        <v>6.924014818541044E-3</v>
      </c>
      <c r="Y295" s="117">
        <f t="shared" si="135"/>
        <v>6.1620894997331263E-3</v>
      </c>
      <c r="Z295" s="117">
        <f t="shared" si="135"/>
        <v>6.0083794260232292E-3</v>
      </c>
      <c r="AA295" s="117">
        <f t="shared" si="135"/>
        <v>5.8189143665626367E-3</v>
      </c>
      <c r="AB295" s="117">
        <f t="shared" si="135"/>
        <v>5.8212107274074974E-3</v>
      </c>
      <c r="AC295" s="117">
        <f t="shared" si="135"/>
        <v>2.9978651774607667E-3</v>
      </c>
      <c r="AD295" s="98"/>
    </row>
    <row r="296" spans="1:32">
      <c r="A296" s="202"/>
      <c r="B296" s="205"/>
      <c r="C296" s="170" t="s">
        <v>40</v>
      </c>
      <c r="D296" s="170"/>
      <c r="E296" s="118">
        <f t="shared" ref="E296:AC296" si="136">E294/E293</f>
        <v>1.0430622009569377</v>
      </c>
      <c r="F296" s="118">
        <f t="shared" si="136"/>
        <v>1.0135135135135136</v>
      </c>
      <c r="G296" s="118">
        <f t="shared" si="136"/>
        <v>1.0566037735849056</v>
      </c>
      <c r="H296" s="118">
        <f t="shared" si="136"/>
        <v>1.0373831775700932</v>
      </c>
      <c r="I296" s="118">
        <f t="shared" si="136"/>
        <v>1.0327102803738319</v>
      </c>
      <c r="J296" s="118">
        <f t="shared" si="136"/>
        <v>1.0140186915887852</v>
      </c>
      <c r="K296" s="118">
        <f t="shared" si="136"/>
        <v>0.95238095238095222</v>
      </c>
      <c r="L296" s="118">
        <f t="shared" si="136"/>
        <v>0.84597701149425297</v>
      </c>
      <c r="M296" s="118">
        <f t="shared" si="136"/>
        <v>0.44694887300714681</v>
      </c>
      <c r="N296" s="118">
        <f t="shared" si="136"/>
        <v>0.46586345381526101</v>
      </c>
      <c r="O296" s="118">
        <f t="shared" si="136"/>
        <v>0.44324905863367398</v>
      </c>
      <c r="P296" s="118">
        <f t="shared" si="136"/>
        <v>0.48389726865063187</v>
      </c>
      <c r="Q296" s="118">
        <f t="shared" si="136"/>
        <v>0.5572065378900446</v>
      </c>
      <c r="R296" s="118">
        <f t="shared" si="136"/>
        <v>0.499</v>
      </c>
      <c r="S296" s="118">
        <f t="shared" si="136"/>
        <v>0.45315904139433555</v>
      </c>
      <c r="T296" s="118">
        <f t="shared" si="136"/>
        <v>0.47763621577663329</v>
      </c>
      <c r="U296" s="118">
        <f t="shared" si="136"/>
        <v>0.5873161764705882</v>
      </c>
      <c r="V296" s="118">
        <f t="shared" si="136"/>
        <v>1.0449826989619377</v>
      </c>
      <c r="W296" s="118">
        <f t="shared" si="136"/>
        <v>1.2403100775193798</v>
      </c>
      <c r="X296" s="118">
        <f t="shared" si="136"/>
        <v>1.2544642857142858</v>
      </c>
      <c r="Y296" s="118">
        <f t="shared" si="136"/>
        <v>0.93162393162393164</v>
      </c>
      <c r="Z296" s="118">
        <f t="shared" si="136"/>
        <v>1.0045454545454546</v>
      </c>
      <c r="AA296" s="118">
        <f t="shared" si="136"/>
        <v>1.0430622009569377</v>
      </c>
      <c r="AB296" s="118">
        <f t="shared" si="136"/>
        <v>1.0728155339805825</v>
      </c>
      <c r="AC296" s="118">
        <f t="shared" si="136"/>
        <v>1.037037037037037</v>
      </c>
      <c r="AD296" s="98"/>
    </row>
    <row r="297" spans="1:32" ht="15.75" thickBot="1">
      <c r="A297" s="203"/>
      <c r="B297" s="206"/>
      <c r="C297" s="171" t="s">
        <v>41</v>
      </c>
      <c r="D297" s="171"/>
      <c r="E297" s="119">
        <f t="shared" ref="E297:AC297" si="137">COS(ATAN(E296))</f>
        <v>0.6920491861799416</v>
      </c>
      <c r="F297" s="119">
        <f t="shared" si="137"/>
        <v>0.70234528039457356</v>
      </c>
      <c r="G297" s="119">
        <f t="shared" si="137"/>
        <v>0.68738482481995999</v>
      </c>
      <c r="H297" s="119">
        <f t="shared" si="137"/>
        <v>0.69401552686921142</v>
      </c>
      <c r="I297" s="119">
        <f t="shared" si="137"/>
        <v>0.69563798913340558</v>
      </c>
      <c r="J297" s="119">
        <f t="shared" si="137"/>
        <v>0.70216791465687189</v>
      </c>
      <c r="K297" s="119">
        <f t="shared" si="137"/>
        <v>0.72413793103448276</v>
      </c>
      <c r="L297" s="119">
        <f t="shared" si="137"/>
        <v>0.76345285270915297</v>
      </c>
      <c r="M297" s="119">
        <f t="shared" si="137"/>
        <v>0.91296097626299189</v>
      </c>
      <c r="N297" s="119">
        <f t="shared" si="137"/>
        <v>0.90646195224592951</v>
      </c>
      <c r="O297" s="119">
        <f t="shared" si="137"/>
        <v>0.91421668366204045</v>
      </c>
      <c r="P297" s="119">
        <f t="shared" si="137"/>
        <v>0.90014996894770005</v>
      </c>
      <c r="Q297" s="119">
        <f t="shared" si="137"/>
        <v>0.87354432405818583</v>
      </c>
      <c r="R297" s="119">
        <f t="shared" si="137"/>
        <v>0.89478481848163416</v>
      </c>
      <c r="S297" s="119">
        <f t="shared" si="137"/>
        <v>0.91084158925506398</v>
      </c>
      <c r="T297" s="119">
        <f t="shared" si="137"/>
        <v>0.90235349824792677</v>
      </c>
      <c r="U297" s="119">
        <f t="shared" si="137"/>
        <v>0.86228036702390221</v>
      </c>
      <c r="V297" s="119">
        <f t="shared" si="137"/>
        <v>0.69138558130367878</v>
      </c>
      <c r="W297" s="119">
        <f t="shared" si="137"/>
        <v>0.62765734411813823</v>
      </c>
      <c r="X297" s="119">
        <f t="shared" si="137"/>
        <v>0.62333666319049352</v>
      </c>
      <c r="Y297" s="119">
        <f t="shared" si="137"/>
        <v>0.7316788437471542</v>
      </c>
      <c r="Z297" s="119">
        <f t="shared" si="137"/>
        <v>0.70550155064564568</v>
      </c>
      <c r="AA297" s="119">
        <f t="shared" si="137"/>
        <v>0.6920491861799416</v>
      </c>
      <c r="AB297" s="119">
        <f t="shared" si="137"/>
        <v>0.68184638376594886</v>
      </c>
      <c r="AC297" s="119">
        <f t="shared" si="137"/>
        <v>0.69413557058423214</v>
      </c>
      <c r="AD297" s="120"/>
    </row>
    <row r="298" spans="1:3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</row>
    <row r="299" spans="1:32">
      <c r="A299" s="241" t="s">
        <v>220</v>
      </c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  <c r="AB299" s="241"/>
      <c r="AC299" s="241"/>
      <c r="AD299" s="241"/>
    </row>
    <row r="300" spans="1:32" ht="15.75" thickBot="1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</row>
    <row r="301" spans="1:32">
      <c r="A301" s="208" t="s">
        <v>221</v>
      </c>
      <c r="B301" s="211" t="s">
        <v>272</v>
      </c>
      <c r="C301" s="169" t="s">
        <v>31</v>
      </c>
      <c r="D301" s="169" t="s">
        <v>32</v>
      </c>
      <c r="E301" s="113">
        <v>10</v>
      </c>
      <c r="F301" s="113">
        <v>10</v>
      </c>
      <c r="G301" s="113">
        <v>10</v>
      </c>
      <c r="H301" s="113">
        <v>10</v>
      </c>
      <c r="I301" s="113">
        <v>10</v>
      </c>
      <c r="J301" s="113">
        <v>10</v>
      </c>
      <c r="K301" s="113">
        <v>10</v>
      </c>
      <c r="L301" s="113">
        <v>10</v>
      </c>
      <c r="M301" s="113">
        <v>10</v>
      </c>
      <c r="N301" s="113">
        <v>10</v>
      </c>
      <c r="O301" s="113">
        <v>10</v>
      </c>
      <c r="P301" s="113">
        <v>10</v>
      </c>
      <c r="Q301" s="113">
        <v>10</v>
      </c>
      <c r="R301" s="113">
        <v>10</v>
      </c>
      <c r="S301" s="113">
        <v>10</v>
      </c>
      <c r="T301" s="113">
        <v>10</v>
      </c>
      <c r="U301" s="113">
        <v>10</v>
      </c>
      <c r="V301" s="113">
        <v>10</v>
      </c>
      <c r="W301" s="113">
        <v>10</v>
      </c>
      <c r="X301" s="113">
        <v>10</v>
      </c>
      <c r="Y301" s="113">
        <v>10</v>
      </c>
      <c r="Z301" s="113">
        <v>10</v>
      </c>
      <c r="AA301" s="113">
        <v>10</v>
      </c>
      <c r="AB301" s="113">
        <v>10</v>
      </c>
      <c r="AC301" s="113">
        <v>10</v>
      </c>
      <c r="AD301" s="114"/>
    </row>
    <row r="302" spans="1:32">
      <c r="A302" s="209"/>
      <c r="B302" s="212"/>
      <c r="C302" s="170" t="s">
        <v>34</v>
      </c>
      <c r="D302" s="170" t="s">
        <v>46</v>
      </c>
      <c r="E302" s="140" t="s">
        <v>335</v>
      </c>
      <c r="F302" s="140" t="s">
        <v>336</v>
      </c>
      <c r="G302" s="140" t="s">
        <v>337</v>
      </c>
      <c r="H302" s="140" t="s">
        <v>338</v>
      </c>
      <c r="I302" s="140" t="s">
        <v>339</v>
      </c>
      <c r="J302" s="140" t="s">
        <v>340</v>
      </c>
      <c r="K302" s="140" t="s">
        <v>341</v>
      </c>
      <c r="L302" s="140" t="s">
        <v>342</v>
      </c>
      <c r="M302" s="140" t="s">
        <v>343</v>
      </c>
      <c r="N302" s="140" t="s">
        <v>344</v>
      </c>
      <c r="O302" s="140" t="s">
        <v>345</v>
      </c>
      <c r="P302" s="140" t="s">
        <v>346</v>
      </c>
      <c r="Q302" s="140" t="s">
        <v>347</v>
      </c>
      <c r="R302" s="140" t="s">
        <v>348</v>
      </c>
      <c r="S302" s="140" t="s">
        <v>349</v>
      </c>
      <c r="T302" s="140" t="s">
        <v>350</v>
      </c>
      <c r="U302" s="140" t="s">
        <v>351</v>
      </c>
      <c r="V302" s="140" t="s">
        <v>352</v>
      </c>
      <c r="W302" s="140" t="s">
        <v>353</v>
      </c>
      <c r="X302" s="140" t="s">
        <v>354</v>
      </c>
      <c r="Y302" s="140" t="s">
        <v>355</v>
      </c>
      <c r="Z302" s="140" t="s">
        <v>356</v>
      </c>
      <c r="AA302" s="140" t="s">
        <v>357</v>
      </c>
      <c r="AB302" s="140" t="s">
        <v>358</v>
      </c>
      <c r="AC302" s="140" t="s">
        <v>359</v>
      </c>
      <c r="AD302" s="122"/>
    </row>
    <row r="303" spans="1:32">
      <c r="A303" s="209"/>
      <c r="B303" s="212"/>
      <c r="C303" s="170" t="s">
        <v>36</v>
      </c>
      <c r="D303" s="170" t="s">
        <v>48</v>
      </c>
      <c r="E303" s="139" t="s">
        <v>360</v>
      </c>
      <c r="F303" s="139" t="s">
        <v>361</v>
      </c>
      <c r="G303" s="139" t="s">
        <v>362</v>
      </c>
      <c r="H303" s="139" t="s">
        <v>363</v>
      </c>
      <c r="I303" s="139" t="s">
        <v>364</v>
      </c>
      <c r="J303" s="139" t="s">
        <v>365</v>
      </c>
      <c r="K303" s="139" t="s">
        <v>366</v>
      </c>
      <c r="L303" s="139" t="s">
        <v>367</v>
      </c>
      <c r="M303" s="139" t="s">
        <v>368</v>
      </c>
      <c r="N303" s="139" t="s">
        <v>369</v>
      </c>
      <c r="O303" s="139" t="s">
        <v>370</v>
      </c>
      <c r="P303" s="139" t="s">
        <v>371</v>
      </c>
      <c r="Q303" s="139" t="s">
        <v>372</v>
      </c>
      <c r="R303" s="139" t="s">
        <v>373</v>
      </c>
      <c r="S303" s="139" t="s">
        <v>374</v>
      </c>
      <c r="T303" s="139" t="s">
        <v>375</v>
      </c>
      <c r="U303" s="139" t="s">
        <v>376</v>
      </c>
      <c r="V303" s="139" t="s">
        <v>377</v>
      </c>
      <c r="W303" s="139" t="s">
        <v>378</v>
      </c>
      <c r="X303" s="139" t="s">
        <v>379</v>
      </c>
      <c r="Y303" s="139" t="s">
        <v>380</v>
      </c>
      <c r="Z303" s="139" t="s">
        <v>381</v>
      </c>
      <c r="AA303" s="139" t="s">
        <v>382</v>
      </c>
      <c r="AB303" s="139" t="s">
        <v>383</v>
      </c>
      <c r="AC303" s="139" t="s">
        <v>384</v>
      </c>
      <c r="AD303" s="98"/>
    </row>
    <row r="304" spans="1:32">
      <c r="A304" s="209"/>
      <c r="B304" s="212"/>
      <c r="C304" s="170" t="s">
        <v>38</v>
      </c>
      <c r="D304" s="170" t="s">
        <v>39</v>
      </c>
      <c r="E304" s="117">
        <f t="shared" ref="E304:AC304" si="138">SQRT(POWER(E302,2)+POWER(E303,2))/E301/1.73</f>
        <v>0.44391066007561858</v>
      </c>
      <c r="F304" s="117">
        <f t="shared" si="138"/>
        <v>0.44777939335283218</v>
      </c>
      <c r="G304" s="117">
        <f t="shared" si="138"/>
        <v>0.4494555346829337</v>
      </c>
      <c r="H304" s="117">
        <f t="shared" si="138"/>
        <v>0.44090918431978121</v>
      </c>
      <c r="I304" s="117">
        <f t="shared" si="138"/>
        <v>0.4416511351919582</v>
      </c>
      <c r="J304" s="117">
        <f t="shared" si="138"/>
        <v>0.46975401674257317</v>
      </c>
      <c r="K304" s="117">
        <f t="shared" si="138"/>
        <v>0.47162600321194836</v>
      </c>
      <c r="L304" s="117">
        <f t="shared" si="138"/>
        <v>1.626980278539558</v>
      </c>
      <c r="M304" s="117">
        <f t="shared" si="138"/>
        <v>1.3721151908261879</v>
      </c>
      <c r="N304" s="117">
        <f t="shared" si="138"/>
        <v>1.1145897905880155</v>
      </c>
      <c r="O304" s="117">
        <f t="shared" si="138"/>
        <v>2.8988328125237026</v>
      </c>
      <c r="P304" s="117">
        <f t="shared" si="138"/>
        <v>0.59568525541513528</v>
      </c>
      <c r="Q304" s="117">
        <f t="shared" si="138"/>
        <v>1.6992310222642752</v>
      </c>
      <c r="R304" s="117">
        <f t="shared" si="138"/>
        <v>2.7602245440475972</v>
      </c>
      <c r="S304" s="117">
        <f t="shared" si="138"/>
        <v>1.3669118993554115</v>
      </c>
      <c r="T304" s="117">
        <f t="shared" si="138"/>
        <v>0.5227331615982368</v>
      </c>
      <c r="U304" s="117">
        <f t="shared" si="138"/>
        <v>0.53444116428358246</v>
      </c>
      <c r="V304" s="117">
        <f t="shared" si="138"/>
        <v>0.48025754058544923</v>
      </c>
      <c r="W304" s="117">
        <f t="shared" si="138"/>
        <v>0.48672000307016328</v>
      </c>
      <c r="X304" s="117">
        <f t="shared" si="138"/>
        <v>0.47763191509391606</v>
      </c>
      <c r="Y304" s="117">
        <f t="shared" si="138"/>
        <v>0.4703940550310845</v>
      </c>
      <c r="Z304" s="117">
        <f t="shared" si="138"/>
        <v>0.4734905886768731</v>
      </c>
      <c r="AA304" s="117">
        <f t="shared" si="138"/>
        <v>0.48439258073837449</v>
      </c>
      <c r="AB304" s="117">
        <f t="shared" si="138"/>
        <v>0.47824840229512333</v>
      </c>
      <c r="AC304" s="117">
        <f t="shared" si="138"/>
        <v>0.47980011040578563</v>
      </c>
      <c r="AD304" s="98"/>
    </row>
    <row r="305" spans="1:30">
      <c r="A305" s="209"/>
      <c r="B305" s="212"/>
      <c r="C305" s="170" t="s">
        <v>40</v>
      </c>
      <c r="D305" s="170"/>
      <c r="E305" s="118">
        <f t="shared" ref="E305:AC305" si="139">E303/E302</f>
        <v>1.3847864768683273</v>
      </c>
      <c r="F305" s="118">
        <f t="shared" si="139"/>
        <v>1.3871964679911699</v>
      </c>
      <c r="G305" s="118">
        <f t="shared" si="139"/>
        <v>1.4044345898004433</v>
      </c>
      <c r="H305" s="118">
        <f t="shared" si="139"/>
        <v>1.4074241738343141</v>
      </c>
      <c r="I305" s="118">
        <f t="shared" si="139"/>
        <v>1.3871978513876455</v>
      </c>
      <c r="J305" s="118">
        <f t="shared" si="139"/>
        <v>1.1150018429782529</v>
      </c>
      <c r="K305" s="118">
        <f t="shared" si="139"/>
        <v>1.0446650124069479</v>
      </c>
      <c r="L305" s="118">
        <f t="shared" si="139"/>
        <v>0.87677187677187673</v>
      </c>
      <c r="M305" s="118">
        <f t="shared" si="139"/>
        <v>0.89635664177415708</v>
      </c>
      <c r="N305" s="118">
        <f t="shared" si="139"/>
        <v>1.1491546847843261</v>
      </c>
      <c r="O305" s="118">
        <f t="shared" si="139"/>
        <v>0.94672963918941189</v>
      </c>
      <c r="P305" s="118">
        <f t="shared" si="139"/>
        <v>0.93593833067517274</v>
      </c>
      <c r="Q305" s="118">
        <f t="shared" si="139"/>
        <v>1.0592666005946483</v>
      </c>
      <c r="R305" s="118">
        <f t="shared" si="139"/>
        <v>1.1343340300209006</v>
      </c>
      <c r="S305" s="118">
        <f t="shared" si="139"/>
        <v>1.0341890740966055</v>
      </c>
      <c r="T305" s="118">
        <f t="shared" si="139"/>
        <v>1.1023699802501647</v>
      </c>
      <c r="U305" s="118">
        <f t="shared" si="139"/>
        <v>1.0602143757881461</v>
      </c>
      <c r="V305" s="118">
        <f t="shared" si="139"/>
        <v>1.3970223325062034</v>
      </c>
      <c r="W305" s="118">
        <f t="shared" si="139"/>
        <v>1.4209657449442838</v>
      </c>
      <c r="X305" s="118">
        <f t="shared" si="139"/>
        <v>1.4432639184020397</v>
      </c>
      <c r="Y305" s="118">
        <f t="shared" si="139"/>
        <v>1.4696373962429006</v>
      </c>
      <c r="Z305" s="118">
        <f t="shared" si="139"/>
        <v>1.4818856394587516</v>
      </c>
      <c r="AA305" s="118">
        <f t="shared" si="139"/>
        <v>1.4816552901023892</v>
      </c>
      <c r="AB305" s="118">
        <f t="shared" si="139"/>
        <v>1.4707652622527945</v>
      </c>
      <c r="AC305" s="118">
        <f t="shared" si="139"/>
        <v>1.4954486345903772</v>
      </c>
      <c r="AD305" s="98"/>
    </row>
    <row r="306" spans="1:30" ht="15.75" thickBot="1">
      <c r="A306" s="210"/>
      <c r="B306" s="213"/>
      <c r="C306" s="171" t="s">
        <v>41</v>
      </c>
      <c r="D306" s="171"/>
      <c r="E306" s="119">
        <f t="shared" ref="E306:AC306" si="140">COS(ATAN(E305))</f>
        <v>0.58544301013026678</v>
      </c>
      <c r="F306" s="119">
        <f t="shared" si="140"/>
        <v>0.58477391963486791</v>
      </c>
      <c r="G306" s="119">
        <f t="shared" si="140"/>
        <v>0.58002098428357818</v>
      </c>
      <c r="H306" s="119">
        <f t="shared" si="140"/>
        <v>0.57920254697650964</v>
      </c>
      <c r="I306" s="119">
        <f t="shared" si="140"/>
        <v>0.58477353588484526</v>
      </c>
      <c r="J306" s="119">
        <f t="shared" si="140"/>
        <v>0.66767203114515683</v>
      </c>
      <c r="K306" s="119">
        <f t="shared" si="140"/>
        <v>0.69149530646955548</v>
      </c>
      <c r="L306" s="119">
        <f t="shared" si="140"/>
        <v>0.75191606025747237</v>
      </c>
      <c r="M306" s="119">
        <f t="shared" si="140"/>
        <v>0.74464163860107735</v>
      </c>
      <c r="N306" s="119">
        <f t="shared" si="140"/>
        <v>0.65645343852650018</v>
      </c>
      <c r="O306" s="119">
        <f t="shared" si="140"/>
        <v>0.72618424081161093</v>
      </c>
      <c r="P306" s="119">
        <f t="shared" si="140"/>
        <v>0.73010585849501197</v>
      </c>
      <c r="Q306" s="119">
        <f t="shared" si="140"/>
        <v>0.68647168816688953</v>
      </c>
      <c r="R306" s="119">
        <f t="shared" si="140"/>
        <v>0.6612932715968447</v>
      </c>
      <c r="S306" s="119">
        <f t="shared" si="140"/>
        <v>0.69512410481808906</v>
      </c>
      <c r="T306" s="119">
        <f t="shared" si="140"/>
        <v>0.67187983972271226</v>
      </c>
      <c r="U306" s="119">
        <f t="shared" si="140"/>
        <v>0.68614700142663321</v>
      </c>
      <c r="V306" s="119">
        <f t="shared" si="140"/>
        <v>0.58205764330856746</v>
      </c>
      <c r="W306" s="119">
        <f t="shared" si="140"/>
        <v>0.57551694027261102</v>
      </c>
      <c r="X306" s="119">
        <f t="shared" si="140"/>
        <v>0.56952459161736657</v>
      </c>
      <c r="Y306" s="119">
        <f t="shared" si="140"/>
        <v>0.56255871992081308</v>
      </c>
      <c r="Z306" s="119">
        <f t="shared" si="140"/>
        <v>0.5593680163096687</v>
      </c>
      <c r="AA306" s="119">
        <f t="shared" si="140"/>
        <v>0.55942776527763982</v>
      </c>
      <c r="AB306" s="119">
        <f t="shared" si="140"/>
        <v>0.56226373745020697</v>
      </c>
      <c r="AC306" s="119">
        <f t="shared" si="140"/>
        <v>0.55586732167813746</v>
      </c>
      <c r="AD306" s="120"/>
    </row>
    <row r="307" spans="1:30">
      <c r="A307" s="173"/>
      <c r="B307" s="2"/>
      <c r="C307" s="2"/>
      <c r="D307" s="2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2"/>
    </row>
    <row r="308" spans="1:30">
      <c r="E308" s="214" t="s">
        <v>227</v>
      </c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</row>
    <row r="309" spans="1:30" ht="15.75" thickBot="1">
      <c r="E309" s="104" t="s">
        <v>39</v>
      </c>
      <c r="F309" s="104" t="s">
        <v>228</v>
      </c>
      <c r="G309" s="104" t="s">
        <v>229</v>
      </c>
    </row>
    <row r="310" spans="1:30">
      <c r="A310" s="238" t="s">
        <v>230</v>
      </c>
      <c r="B310" s="198" t="s">
        <v>51</v>
      </c>
      <c r="C310" s="39" t="s">
        <v>31</v>
      </c>
      <c r="D310" s="39" t="s">
        <v>32</v>
      </c>
      <c r="E310" s="46">
        <v>0.4</v>
      </c>
      <c r="F310" s="46"/>
      <c r="G310" s="46"/>
      <c r="H310" s="71"/>
      <c r="I310" s="181"/>
    </row>
    <row r="311" spans="1:30">
      <c r="A311" s="239"/>
      <c r="B311" s="199"/>
      <c r="C311" s="5" t="s">
        <v>34</v>
      </c>
      <c r="D311" s="5" t="s">
        <v>46</v>
      </c>
      <c r="E311" s="22"/>
      <c r="F311" s="22"/>
      <c r="G311" s="22"/>
      <c r="H311" s="73"/>
      <c r="I311" s="72"/>
    </row>
    <row r="312" spans="1:30">
      <c r="A312" s="239"/>
      <c r="B312" s="199"/>
      <c r="C312" s="5" t="s">
        <v>36</v>
      </c>
      <c r="D312" s="5" t="s">
        <v>48</v>
      </c>
      <c r="E312" s="23"/>
      <c r="F312" s="23"/>
      <c r="G312" s="23"/>
      <c r="H312" s="71"/>
      <c r="I312" s="71"/>
    </row>
    <row r="313" spans="1:30">
      <c r="A313" s="239"/>
      <c r="B313" s="199"/>
      <c r="C313" s="5" t="s">
        <v>38</v>
      </c>
      <c r="D313" s="5" t="s">
        <v>39</v>
      </c>
      <c r="E313" s="31">
        <v>2</v>
      </c>
      <c r="F313" s="31">
        <v>4</v>
      </c>
      <c r="G313" s="31">
        <v>5</v>
      </c>
      <c r="H313" s="71"/>
      <c r="I313" s="71"/>
    </row>
    <row r="314" spans="1:30">
      <c r="A314" s="239"/>
      <c r="B314" s="199"/>
      <c r="C314" s="5" t="s">
        <v>40</v>
      </c>
      <c r="D314" s="5"/>
      <c r="E314" s="28"/>
      <c r="F314" s="28"/>
      <c r="G314" s="28"/>
      <c r="H314" s="71"/>
      <c r="I314" s="71"/>
    </row>
    <row r="315" spans="1:30" ht="15.75" thickBot="1">
      <c r="A315" s="240"/>
      <c r="B315" s="200"/>
      <c r="C315" s="186" t="s">
        <v>41</v>
      </c>
      <c r="D315" s="186"/>
      <c r="E315" s="47"/>
      <c r="F315" s="47"/>
      <c r="G315" s="47"/>
      <c r="H315" s="71"/>
      <c r="I315" s="71"/>
    </row>
    <row r="316" spans="1:30">
      <c r="A316" s="238" t="s">
        <v>231</v>
      </c>
      <c r="B316" s="198" t="s">
        <v>51</v>
      </c>
      <c r="C316" s="39" t="s">
        <v>31</v>
      </c>
      <c r="D316" s="39" t="s">
        <v>32</v>
      </c>
      <c r="E316" s="46" t="s">
        <v>232</v>
      </c>
      <c r="F316" s="46"/>
      <c r="G316" s="46"/>
      <c r="H316" s="71"/>
      <c r="I316" s="181"/>
    </row>
    <row r="317" spans="1:30">
      <c r="A317" s="239"/>
      <c r="B317" s="199"/>
      <c r="C317" s="5" t="s">
        <v>34</v>
      </c>
      <c r="D317" s="5" t="s">
        <v>46</v>
      </c>
      <c r="E317" s="22"/>
      <c r="F317" s="22"/>
      <c r="G317" s="22"/>
      <c r="H317" s="73"/>
      <c r="I317" s="72"/>
    </row>
    <row r="318" spans="1:30">
      <c r="A318" s="239"/>
      <c r="B318" s="199"/>
      <c r="C318" s="5" t="s">
        <v>36</v>
      </c>
      <c r="D318" s="5" t="s">
        <v>48</v>
      </c>
      <c r="E318" s="23"/>
      <c r="F318" s="23"/>
      <c r="G318" s="23"/>
      <c r="H318" s="71"/>
      <c r="I318" s="71"/>
    </row>
    <row r="319" spans="1:30">
      <c r="A319" s="239"/>
      <c r="B319" s="199"/>
      <c r="C319" s="5" t="s">
        <v>38</v>
      </c>
      <c r="D319" s="5" t="s">
        <v>39</v>
      </c>
      <c r="E319" s="31">
        <v>112</v>
      </c>
      <c r="F319" s="31">
        <v>172</v>
      </c>
      <c r="G319" s="31">
        <v>159</v>
      </c>
      <c r="H319" s="71"/>
      <c r="I319" s="71"/>
    </row>
    <row r="320" spans="1:30">
      <c r="A320" s="239"/>
      <c r="B320" s="199"/>
      <c r="C320" s="5" t="s">
        <v>40</v>
      </c>
      <c r="D320" s="5"/>
      <c r="E320" s="28"/>
      <c r="F320" s="28"/>
      <c r="G320" s="28"/>
      <c r="H320" s="71"/>
      <c r="I320" s="71"/>
    </row>
    <row r="321" spans="1:9" ht="15.75" thickBot="1">
      <c r="A321" s="240"/>
      <c r="B321" s="200"/>
      <c r="C321" s="186" t="s">
        <v>41</v>
      </c>
      <c r="D321" s="186"/>
      <c r="E321" s="47"/>
      <c r="F321" s="47"/>
      <c r="G321" s="47"/>
      <c r="H321" s="71"/>
      <c r="I321" s="71"/>
    </row>
    <row r="322" spans="1:9">
      <c r="A322" s="238" t="s">
        <v>233</v>
      </c>
      <c r="B322" s="198" t="s">
        <v>51</v>
      </c>
      <c r="C322" s="39" t="s">
        <v>31</v>
      </c>
      <c r="D322" s="39" t="s">
        <v>32</v>
      </c>
      <c r="E322" s="46" t="s">
        <v>232</v>
      </c>
      <c r="F322" s="46"/>
      <c r="G322" s="46"/>
      <c r="H322" s="71"/>
      <c r="I322" s="181"/>
    </row>
    <row r="323" spans="1:9">
      <c r="A323" s="239"/>
      <c r="B323" s="199"/>
      <c r="C323" s="5" t="s">
        <v>34</v>
      </c>
      <c r="D323" s="5" t="s">
        <v>46</v>
      </c>
      <c r="E323" s="22"/>
      <c r="F323" s="22"/>
      <c r="G323" s="22"/>
      <c r="H323" s="73"/>
      <c r="I323" s="72"/>
    </row>
    <row r="324" spans="1:9">
      <c r="A324" s="239"/>
      <c r="B324" s="199"/>
      <c r="C324" s="5" t="s">
        <v>36</v>
      </c>
      <c r="D324" s="5" t="s">
        <v>48</v>
      </c>
      <c r="E324" s="23"/>
      <c r="F324" s="23"/>
      <c r="G324" s="23"/>
      <c r="H324" s="71"/>
      <c r="I324" s="71"/>
    </row>
    <row r="325" spans="1:9">
      <c r="A325" s="239"/>
      <c r="B325" s="199"/>
      <c r="C325" s="5" t="s">
        <v>38</v>
      </c>
      <c r="D325" s="5" t="s">
        <v>39</v>
      </c>
      <c r="E325" s="31">
        <v>52</v>
      </c>
      <c r="F325" s="31">
        <v>35</v>
      </c>
      <c r="G325" s="31">
        <v>37</v>
      </c>
      <c r="H325" s="71"/>
      <c r="I325" s="71"/>
    </row>
    <row r="326" spans="1:9">
      <c r="A326" s="239"/>
      <c r="B326" s="199"/>
      <c r="C326" s="5" t="s">
        <v>40</v>
      </c>
      <c r="D326" s="5"/>
      <c r="E326" s="28"/>
      <c r="F326" s="28"/>
      <c r="G326" s="28"/>
      <c r="H326" s="71"/>
      <c r="I326" s="71"/>
    </row>
    <row r="327" spans="1:9" ht="15.75" thickBot="1">
      <c r="A327" s="240"/>
      <c r="B327" s="200"/>
      <c r="C327" s="186" t="s">
        <v>41</v>
      </c>
      <c r="D327" s="186"/>
      <c r="E327" s="47"/>
      <c r="F327" s="47"/>
      <c r="G327" s="47"/>
      <c r="H327" s="71"/>
      <c r="I327" s="71"/>
    </row>
    <row r="328" spans="1:9">
      <c r="A328" s="238" t="s">
        <v>234</v>
      </c>
      <c r="B328" s="198" t="s">
        <v>51</v>
      </c>
      <c r="C328" s="39" t="s">
        <v>31</v>
      </c>
      <c r="D328" s="39" t="s">
        <v>32</v>
      </c>
      <c r="E328" s="46" t="s">
        <v>232</v>
      </c>
      <c r="F328" s="46"/>
      <c r="G328" s="46"/>
      <c r="H328" s="71"/>
      <c r="I328" s="181"/>
    </row>
    <row r="329" spans="1:9">
      <c r="A329" s="239"/>
      <c r="B329" s="199"/>
      <c r="C329" s="5" t="s">
        <v>34</v>
      </c>
      <c r="D329" s="5" t="s">
        <v>46</v>
      </c>
      <c r="E329" s="22"/>
      <c r="F329" s="22"/>
      <c r="G329" s="22"/>
      <c r="H329" s="73"/>
      <c r="I329" s="72"/>
    </row>
    <row r="330" spans="1:9">
      <c r="A330" s="239"/>
      <c r="B330" s="199"/>
      <c r="C330" s="5" t="s">
        <v>36</v>
      </c>
      <c r="D330" s="5" t="s">
        <v>48</v>
      </c>
      <c r="E330" s="23"/>
      <c r="F330" s="23"/>
      <c r="G330" s="23"/>
      <c r="H330" s="71"/>
      <c r="I330" s="71"/>
    </row>
    <row r="331" spans="1:9">
      <c r="A331" s="239"/>
      <c r="B331" s="199"/>
      <c r="C331" s="5" t="s">
        <v>38</v>
      </c>
      <c r="D331" s="5" t="s">
        <v>39</v>
      </c>
      <c r="E331" s="31">
        <v>11</v>
      </c>
      <c r="F331" s="31">
        <v>7</v>
      </c>
      <c r="G331" s="31">
        <v>24</v>
      </c>
      <c r="H331" s="71"/>
      <c r="I331" s="71"/>
    </row>
    <row r="332" spans="1:9">
      <c r="A332" s="239"/>
      <c r="B332" s="199"/>
      <c r="C332" s="5" t="s">
        <v>40</v>
      </c>
      <c r="D332" s="5"/>
      <c r="E332" s="28"/>
      <c r="F332" s="28"/>
      <c r="G332" s="28"/>
      <c r="H332" s="71"/>
      <c r="I332" s="71"/>
    </row>
    <row r="333" spans="1:9" ht="15.75" thickBot="1">
      <c r="A333" s="240"/>
      <c r="B333" s="200"/>
      <c r="C333" s="186" t="s">
        <v>41</v>
      </c>
      <c r="D333" s="186"/>
      <c r="E333" s="47"/>
      <c r="F333" s="47"/>
      <c r="G333" s="47"/>
      <c r="H333" s="71"/>
      <c r="I333" s="71"/>
    </row>
    <row r="334" spans="1:9">
      <c r="A334" s="238" t="s">
        <v>235</v>
      </c>
      <c r="B334" s="198" t="s">
        <v>51</v>
      </c>
      <c r="C334" s="39" t="s">
        <v>31</v>
      </c>
      <c r="D334" s="39" t="s">
        <v>32</v>
      </c>
      <c r="E334" s="46" t="s">
        <v>232</v>
      </c>
      <c r="F334" s="46"/>
      <c r="G334" s="46"/>
      <c r="H334" s="71"/>
      <c r="I334" s="181"/>
    </row>
    <row r="335" spans="1:9">
      <c r="A335" s="239"/>
      <c r="B335" s="199"/>
      <c r="C335" s="5" t="s">
        <v>34</v>
      </c>
      <c r="D335" s="5" t="s">
        <v>46</v>
      </c>
      <c r="E335" s="22"/>
      <c r="F335" s="22"/>
      <c r="G335" s="22"/>
      <c r="H335" s="73"/>
      <c r="I335" s="72"/>
    </row>
    <row r="336" spans="1:9">
      <c r="A336" s="239"/>
      <c r="B336" s="199"/>
      <c r="C336" s="5" t="s">
        <v>36</v>
      </c>
      <c r="D336" s="5" t="s">
        <v>48</v>
      </c>
      <c r="E336" s="23"/>
      <c r="F336" s="23"/>
      <c r="G336" s="23"/>
      <c r="H336" s="71"/>
      <c r="I336" s="71"/>
    </row>
    <row r="337" spans="1:9">
      <c r="A337" s="239"/>
      <c r="B337" s="199"/>
      <c r="C337" s="5" t="s">
        <v>38</v>
      </c>
      <c r="D337" s="5" t="s">
        <v>39</v>
      </c>
      <c r="E337" s="31">
        <v>70</v>
      </c>
      <c r="F337" s="31">
        <v>14</v>
      </c>
      <c r="G337" s="31">
        <v>40</v>
      </c>
      <c r="H337" s="71"/>
      <c r="I337" s="71"/>
    </row>
    <row r="338" spans="1:9">
      <c r="A338" s="239"/>
      <c r="B338" s="199"/>
      <c r="C338" s="5" t="s">
        <v>40</v>
      </c>
      <c r="D338" s="5"/>
      <c r="E338" s="28"/>
      <c r="F338" s="28"/>
      <c r="G338" s="28"/>
      <c r="H338" s="71"/>
      <c r="I338" s="71"/>
    </row>
    <row r="339" spans="1:9" ht="15.75" thickBot="1">
      <c r="A339" s="240"/>
      <c r="B339" s="200"/>
      <c r="C339" s="186" t="s">
        <v>41</v>
      </c>
      <c r="D339" s="186"/>
      <c r="E339" s="47"/>
      <c r="F339" s="47"/>
      <c r="G339" s="47"/>
      <c r="H339" s="71"/>
      <c r="I339" s="71"/>
    </row>
    <row r="340" spans="1:9">
      <c r="A340" s="238" t="s">
        <v>288</v>
      </c>
      <c r="B340" s="198" t="s">
        <v>51</v>
      </c>
      <c r="C340" s="39" t="s">
        <v>31</v>
      </c>
      <c r="D340" s="39" t="s">
        <v>32</v>
      </c>
      <c r="E340" s="46" t="s">
        <v>232</v>
      </c>
      <c r="F340" s="46"/>
      <c r="G340" s="46"/>
      <c r="H340" s="71"/>
      <c r="I340" s="181"/>
    </row>
    <row r="341" spans="1:9">
      <c r="A341" s="239"/>
      <c r="B341" s="199"/>
      <c r="C341" s="5" t="s">
        <v>34</v>
      </c>
      <c r="D341" s="5" t="s">
        <v>46</v>
      </c>
      <c r="E341" s="22"/>
      <c r="F341" s="22"/>
      <c r="G341" s="22"/>
      <c r="H341" s="73"/>
      <c r="I341" s="72"/>
    </row>
    <row r="342" spans="1:9">
      <c r="A342" s="239"/>
      <c r="B342" s="199"/>
      <c r="C342" s="5" t="s">
        <v>36</v>
      </c>
      <c r="D342" s="5" t="s">
        <v>48</v>
      </c>
      <c r="E342" s="23"/>
      <c r="F342" s="23"/>
      <c r="G342" s="23"/>
      <c r="H342" s="71"/>
      <c r="I342" s="71"/>
    </row>
    <row r="343" spans="1:9">
      <c r="A343" s="239"/>
      <c r="B343" s="199"/>
      <c r="C343" s="5" t="s">
        <v>38</v>
      </c>
      <c r="D343" s="5" t="s">
        <v>39</v>
      </c>
      <c r="E343" s="31">
        <v>13</v>
      </c>
      <c r="F343" s="31">
        <v>15</v>
      </c>
      <c r="G343" s="31">
        <v>10</v>
      </c>
      <c r="H343" s="71"/>
      <c r="I343" s="71"/>
    </row>
    <row r="344" spans="1:9">
      <c r="A344" s="239"/>
      <c r="B344" s="199"/>
      <c r="C344" s="5" t="s">
        <v>40</v>
      </c>
      <c r="D344" s="5"/>
      <c r="E344" s="28"/>
      <c r="F344" s="28"/>
      <c r="G344" s="28"/>
      <c r="H344" s="71"/>
      <c r="I344" s="71"/>
    </row>
    <row r="345" spans="1:9" ht="15.75" thickBot="1">
      <c r="A345" s="240"/>
      <c r="B345" s="200"/>
      <c r="C345" s="186" t="s">
        <v>41</v>
      </c>
      <c r="D345" s="186"/>
      <c r="E345" s="47"/>
      <c r="F345" s="47"/>
      <c r="G345" s="47"/>
      <c r="H345" s="71"/>
      <c r="I345" s="71"/>
    </row>
    <row r="346" spans="1:9">
      <c r="A346" s="238" t="s">
        <v>237</v>
      </c>
      <c r="B346" s="198" t="s">
        <v>51</v>
      </c>
      <c r="C346" s="39" t="s">
        <v>31</v>
      </c>
      <c r="D346" s="39" t="s">
        <v>32</v>
      </c>
      <c r="E346" s="46" t="s">
        <v>232</v>
      </c>
      <c r="F346" s="46"/>
      <c r="G346" s="46"/>
      <c r="H346" s="71"/>
      <c r="I346" s="181"/>
    </row>
    <row r="347" spans="1:9">
      <c r="A347" s="239"/>
      <c r="B347" s="199"/>
      <c r="C347" s="5" t="s">
        <v>34</v>
      </c>
      <c r="D347" s="5" t="s">
        <v>46</v>
      </c>
      <c r="E347" s="22"/>
      <c r="F347" s="22"/>
      <c r="G347" s="22"/>
      <c r="H347" s="73"/>
      <c r="I347" s="72"/>
    </row>
    <row r="348" spans="1:9">
      <c r="A348" s="239"/>
      <c r="B348" s="199"/>
      <c r="C348" s="5" t="s">
        <v>36</v>
      </c>
      <c r="D348" s="5" t="s">
        <v>48</v>
      </c>
      <c r="E348" s="23"/>
      <c r="F348" s="23"/>
      <c r="G348" s="23"/>
      <c r="H348" s="71"/>
      <c r="I348" s="71"/>
    </row>
    <row r="349" spans="1:9">
      <c r="A349" s="239"/>
      <c r="B349" s="199"/>
      <c r="C349" s="5" t="s">
        <v>38</v>
      </c>
      <c r="D349" s="5" t="s">
        <v>39</v>
      </c>
      <c r="E349" s="31">
        <v>44</v>
      </c>
      <c r="F349" s="31">
        <v>52</v>
      </c>
      <c r="G349" s="31">
        <v>61</v>
      </c>
      <c r="H349" s="71"/>
      <c r="I349" s="71"/>
    </row>
    <row r="350" spans="1:9">
      <c r="A350" s="239"/>
      <c r="B350" s="199"/>
      <c r="C350" s="5" t="s">
        <v>40</v>
      </c>
      <c r="D350" s="5"/>
      <c r="E350" s="28"/>
      <c r="F350" s="28"/>
      <c r="G350" s="28"/>
      <c r="H350" s="71"/>
      <c r="I350" s="71"/>
    </row>
    <row r="351" spans="1:9" ht="15.75" thickBot="1">
      <c r="A351" s="240"/>
      <c r="B351" s="200"/>
      <c r="C351" s="186" t="s">
        <v>41</v>
      </c>
      <c r="D351" s="186"/>
      <c r="E351" s="47"/>
      <c r="F351" s="47"/>
      <c r="G351" s="47"/>
      <c r="H351" s="71"/>
      <c r="I351" s="71"/>
    </row>
    <row r="352" spans="1:9">
      <c r="A352" s="238" t="s">
        <v>238</v>
      </c>
      <c r="B352" s="198" t="s">
        <v>51</v>
      </c>
      <c r="C352" s="39" t="s">
        <v>31</v>
      </c>
      <c r="D352" s="39" t="s">
        <v>32</v>
      </c>
      <c r="E352" s="46" t="s">
        <v>232</v>
      </c>
      <c r="F352" s="46"/>
      <c r="G352" s="46"/>
      <c r="H352" s="71"/>
      <c r="I352" s="181"/>
    </row>
    <row r="353" spans="1:9">
      <c r="A353" s="239"/>
      <c r="B353" s="199"/>
      <c r="C353" s="5" t="s">
        <v>34</v>
      </c>
      <c r="D353" s="5" t="s">
        <v>46</v>
      </c>
      <c r="E353" s="22"/>
      <c r="F353" s="22"/>
      <c r="G353" s="22"/>
      <c r="H353" s="73"/>
      <c r="I353" s="72"/>
    </row>
    <row r="354" spans="1:9">
      <c r="A354" s="239"/>
      <c r="B354" s="199"/>
      <c r="C354" s="5" t="s">
        <v>36</v>
      </c>
      <c r="D354" s="5" t="s">
        <v>48</v>
      </c>
      <c r="E354" s="23"/>
      <c r="F354" s="23"/>
      <c r="G354" s="23"/>
      <c r="H354" s="71"/>
      <c r="I354" s="71"/>
    </row>
    <row r="355" spans="1:9">
      <c r="A355" s="239"/>
      <c r="B355" s="199"/>
      <c r="C355" s="5" t="s">
        <v>38</v>
      </c>
      <c r="D355" s="5" t="s">
        <v>39</v>
      </c>
      <c r="E355" s="31">
        <v>23</v>
      </c>
      <c r="F355" s="31">
        <v>13</v>
      </c>
      <c r="G355" s="31">
        <v>20</v>
      </c>
      <c r="H355" s="71"/>
      <c r="I355" s="71"/>
    </row>
    <row r="356" spans="1:9">
      <c r="A356" s="239"/>
      <c r="B356" s="199"/>
      <c r="C356" s="5" t="s">
        <v>40</v>
      </c>
      <c r="D356" s="5"/>
      <c r="E356" s="28"/>
      <c r="F356" s="28"/>
      <c r="G356" s="28"/>
      <c r="H356" s="71"/>
      <c r="I356" s="71"/>
    </row>
    <row r="357" spans="1:9" ht="15.75" thickBot="1">
      <c r="A357" s="240"/>
      <c r="B357" s="200"/>
      <c r="C357" s="186" t="s">
        <v>41</v>
      </c>
      <c r="D357" s="186"/>
      <c r="E357" s="47"/>
      <c r="F357" s="47"/>
      <c r="G357" s="47"/>
      <c r="H357" s="71"/>
      <c r="I357" s="71"/>
    </row>
    <row r="358" spans="1:9">
      <c r="A358" s="238" t="s">
        <v>239</v>
      </c>
      <c r="B358" s="198" t="s">
        <v>51</v>
      </c>
      <c r="C358" s="39" t="s">
        <v>31</v>
      </c>
      <c r="D358" s="39" t="s">
        <v>32</v>
      </c>
      <c r="E358" s="46" t="s">
        <v>232</v>
      </c>
      <c r="F358" s="46"/>
      <c r="G358" s="46"/>
      <c r="H358" s="71"/>
      <c r="I358" s="181"/>
    </row>
    <row r="359" spans="1:9">
      <c r="A359" s="239"/>
      <c r="B359" s="199"/>
      <c r="C359" s="5" t="s">
        <v>34</v>
      </c>
      <c r="D359" s="5" t="s">
        <v>46</v>
      </c>
      <c r="E359" s="22"/>
      <c r="F359" s="22"/>
      <c r="G359" s="22"/>
      <c r="H359" s="73"/>
      <c r="I359" s="72"/>
    </row>
    <row r="360" spans="1:9">
      <c r="A360" s="239"/>
      <c r="B360" s="199"/>
      <c r="C360" s="5" t="s">
        <v>36</v>
      </c>
      <c r="D360" s="5" t="s">
        <v>48</v>
      </c>
      <c r="E360" s="23"/>
      <c r="F360" s="23"/>
      <c r="G360" s="23"/>
      <c r="H360" s="71"/>
      <c r="I360" s="71"/>
    </row>
    <row r="361" spans="1:9">
      <c r="A361" s="239"/>
      <c r="B361" s="199"/>
      <c r="C361" s="5" t="s">
        <v>38</v>
      </c>
      <c r="D361" s="5" t="s">
        <v>39</v>
      </c>
      <c r="E361" s="31">
        <v>8</v>
      </c>
      <c r="F361" s="31">
        <v>2</v>
      </c>
      <c r="G361" s="31">
        <v>2</v>
      </c>
      <c r="H361" s="71"/>
      <c r="I361" s="71"/>
    </row>
    <row r="362" spans="1:9">
      <c r="A362" s="239"/>
      <c r="B362" s="199"/>
      <c r="C362" s="5" t="s">
        <v>40</v>
      </c>
      <c r="D362" s="5"/>
      <c r="E362" s="28"/>
      <c r="F362" s="28"/>
      <c r="G362" s="28"/>
      <c r="H362" s="71"/>
      <c r="I362" s="71"/>
    </row>
    <row r="363" spans="1:9" ht="15.75" thickBot="1">
      <c r="A363" s="240"/>
      <c r="B363" s="200"/>
      <c r="C363" s="186" t="s">
        <v>41</v>
      </c>
      <c r="D363" s="186"/>
      <c r="E363" s="47"/>
      <c r="F363" s="47"/>
      <c r="G363" s="47"/>
      <c r="H363" s="71"/>
      <c r="I363" s="71"/>
    </row>
    <row r="364" spans="1:9">
      <c r="A364" s="238" t="s">
        <v>240</v>
      </c>
      <c r="B364" s="198" t="s">
        <v>51</v>
      </c>
      <c r="C364" s="39" t="s">
        <v>31</v>
      </c>
      <c r="D364" s="39" t="s">
        <v>32</v>
      </c>
      <c r="E364" s="46" t="s">
        <v>232</v>
      </c>
      <c r="F364" s="46"/>
      <c r="G364" s="46"/>
      <c r="H364" s="71"/>
      <c r="I364" s="181"/>
    </row>
    <row r="365" spans="1:9">
      <c r="A365" s="239"/>
      <c r="B365" s="199"/>
      <c r="C365" s="5" t="s">
        <v>34</v>
      </c>
      <c r="D365" s="5" t="s">
        <v>46</v>
      </c>
      <c r="E365" s="22"/>
      <c r="F365" s="22"/>
      <c r="G365" s="22"/>
      <c r="H365" s="73"/>
      <c r="I365" s="72"/>
    </row>
    <row r="366" spans="1:9">
      <c r="A366" s="239"/>
      <c r="B366" s="199"/>
      <c r="C366" s="5" t="s">
        <v>36</v>
      </c>
      <c r="D366" s="5" t="s">
        <v>48</v>
      </c>
      <c r="E366" s="23"/>
      <c r="F366" s="23"/>
      <c r="G366" s="23"/>
      <c r="H366" s="71"/>
      <c r="I366" s="71"/>
    </row>
    <row r="367" spans="1:9">
      <c r="A367" s="239"/>
      <c r="B367" s="199"/>
      <c r="C367" s="5" t="s">
        <v>38</v>
      </c>
      <c r="D367" s="5" t="s">
        <v>39</v>
      </c>
      <c r="E367" s="31">
        <v>13</v>
      </c>
      <c r="F367" s="31">
        <v>22</v>
      </c>
      <c r="G367" s="31">
        <v>18</v>
      </c>
      <c r="H367" s="71"/>
      <c r="I367" s="71"/>
    </row>
    <row r="368" spans="1:9">
      <c r="A368" s="239"/>
      <c r="B368" s="199"/>
      <c r="C368" s="5" t="s">
        <v>40</v>
      </c>
      <c r="D368" s="5"/>
      <c r="E368" s="28"/>
      <c r="F368" s="28"/>
      <c r="G368" s="28"/>
      <c r="H368" s="71"/>
      <c r="I368" s="71"/>
    </row>
    <row r="369" spans="1:9" ht="15.75" thickBot="1">
      <c r="A369" s="240"/>
      <c r="B369" s="200"/>
      <c r="C369" s="186" t="s">
        <v>41</v>
      </c>
      <c r="D369" s="186"/>
      <c r="E369" s="47"/>
      <c r="F369" s="47"/>
      <c r="G369" s="47"/>
      <c r="H369" s="71"/>
      <c r="I369" s="71"/>
    </row>
    <row r="370" spans="1:9">
      <c r="A370" s="238" t="s">
        <v>241</v>
      </c>
      <c r="B370" s="198" t="s">
        <v>51</v>
      </c>
      <c r="C370" s="39" t="s">
        <v>31</v>
      </c>
      <c r="D370" s="39" t="s">
        <v>32</v>
      </c>
      <c r="E370" s="46" t="s">
        <v>232</v>
      </c>
      <c r="F370" s="46"/>
      <c r="G370" s="46"/>
      <c r="H370" s="71"/>
      <c r="I370" s="181"/>
    </row>
    <row r="371" spans="1:9">
      <c r="A371" s="239"/>
      <c r="B371" s="199"/>
      <c r="C371" s="5" t="s">
        <v>34</v>
      </c>
      <c r="D371" s="5" t="s">
        <v>46</v>
      </c>
      <c r="E371" s="22"/>
      <c r="F371" s="22"/>
      <c r="G371" s="22"/>
      <c r="H371" s="73"/>
      <c r="I371" s="72"/>
    </row>
    <row r="372" spans="1:9">
      <c r="A372" s="239"/>
      <c r="B372" s="199"/>
      <c r="C372" s="5" t="s">
        <v>36</v>
      </c>
      <c r="D372" s="5" t="s">
        <v>48</v>
      </c>
      <c r="E372" s="23"/>
      <c r="F372" s="23"/>
      <c r="G372" s="23"/>
      <c r="H372" s="71"/>
      <c r="I372" s="71"/>
    </row>
    <row r="373" spans="1:9">
      <c r="A373" s="239"/>
      <c r="B373" s="199"/>
      <c r="C373" s="5" t="s">
        <v>38</v>
      </c>
      <c r="D373" s="5" t="s">
        <v>39</v>
      </c>
      <c r="E373" s="31">
        <v>21</v>
      </c>
      <c r="F373" s="31">
        <v>5</v>
      </c>
      <c r="G373" s="31">
        <v>0</v>
      </c>
      <c r="H373" s="71"/>
      <c r="I373" s="71"/>
    </row>
    <row r="374" spans="1:9">
      <c r="A374" s="239"/>
      <c r="B374" s="199"/>
      <c r="C374" s="5" t="s">
        <v>40</v>
      </c>
      <c r="D374" s="5"/>
      <c r="E374" s="28"/>
      <c r="F374" s="28"/>
      <c r="G374" s="28"/>
      <c r="H374" s="71"/>
      <c r="I374" s="71"/>
    </row>
    <row r="375" spans="1:9" ht="15.75" thickBot="1">
      <c r="A375" s="240"/>
      <c r="B375" s="200"/>
      <c r="C375" s="186" t="s">
        <v>41</v>
      </c>
      <c r="D375" s="186"/>
      <c r="E375" s="47"/>
      <c r="F375" s="47"/>
      <c r="G375" s="47"/>
      <c r="H375" s="71"/>
      <c r="I375" s="71"/>
    </row>
    <row r="376" spans="1:9">
      <c r="A376" s="238" t="s">
        <v>242</v>
      </c>
      <c r="B376" s="198" t="s">
        <v>51</v>
      </c>
      <c r="C376" s="39" t="s">
        <v>31</v>
      </c>
      <c r="D376" s="39" t="s">
        <v>32</v>
      </c>
      <c r="E376" s="46" t="s">
        <v>232</v>
      </c>
      <c r="F376" s="46"/>
      <c r="G376" s="46"/>
      <c r="H376" s="71"/>
      <c r="I376" s="181"/>
    </row>
    <row r="377" spans="1:9">
      <c r="A377" s="239"/>
      <c r="B377" s="199"/>
      <c r="C377" s="5" t="s">
        <v>34</v>
      </c>
      <c r="D377" s="5" t="s">
        <v>46</v>
      </c>
      <c r="E377" s="22"/>
      <c r="F377" s="22"/>
      <c r="G377" s="22"/>
      <c r="H377" s="73"/>
      <c r="I377" s="72"/>
    </row>
    <row r="378" spans="1:9">
      <c r="A378" s="239"/>
      <c r="B378" s="199"/>
      <c r="C378" s="5" t="s">
        <v>36</v>
      </c>
      <c r="D378" s="5" t="s">
        <v>48</v>
      </c>
      <c r="E378" s="23"/>
      <c r="F378" s="23"/>
      <c r="G378" s="23"/>
      <c r="H378" s="71"/>
      <c r="I378" s="71"/>
    </row>
    <row r="379" spans="1:9">
      <c r="A379" s="239"/>
      <c r="B379" s="199"/>
      <c r="C379" s="5" t="s">
        <v>38</v>
      </c>
      <c r="D379" s="5" t="s">
        <v>39</v>
      </c>
      <c r="E379" s="31">
        <v>0</v>
      </c>
      <c r="F379" s="31">
        <v>0</v>
      </c>
      <c r="G379" s="31">
        <v>0</v>
      </c>
      <c r="H379" s="71"/>
      <c r="I379" s="71"/>
    </row>
    <row r="380" spans="1:9">
      <c r="A380" s="239"/>
      <c r="B380" s="199"/>
      <c r="C380" s="5" t="s">
        <v>40</v>
      </c>
      <c r="D380" s="5"/>
      <c r="E380" s="28"/>
      <c r="F380" s="28"/>
      <c r="G380" s="28"/>
      <c r="H380" s="71"/>
      <c r="I380" s="71"/>
    </row>
    <row r="381" spans="1:9" ht="15.75" thickBot="1">
      <c r="A381" s="240"/>
      <c r="B381" s="200"/>
      <c r="C381" s="186" t="s">
        <v>41</v>
      </c>
      <c r="D381" s="186"/>
      <c r="E381" s="47"/>
      <c r="F381" s="47"/>
      <c r="G381" s="47"/>
      <c r="H381" s="71"/>
      <c r="I381" s="71"/>
    </row>
    <row r="382" spans="1:9">
      <c r="A382" s="238" t="s">
        <v>243</v>
      </c>
      <c r="B382" s="198" t="s">
        <v>51</v>
      </c>
      <c r="C382" s="39" t="s">
        <v>31</v>
      </c>
      <c r="D382" s="39" t="s">
        <v>32</v>
      </c>
      <c r="E382" s="46" t="s">
        <v>232</v>
      </c>
      <c r="F382" s="46"/>
      <c r="G382" s="46"/>
      <c r="H382" s="71"/>
      <c r="I382" s="181"/>
    </row>
    <row r="383" spans="1:9">
      <c r="A383" s="239"/>
      <c r="B383" s="199"/>
      <c r="C383" s="5" t="s">
        <v>34</v>
      </c>
      <c r="D383" s="5" t="s">
        <v>46</v>
      </c>
      <c r="E383" s="22"/>
      <c r="F383" s="22"/>
      <c r="G383" s="22"/>
      <c r="H383" s="73"/>
      <c r="I383" s="72"/>
    </row>
    <row r="384" spans="1:9">
      <c r="A384" s="239"/>
      <c r="B384" s="199"/>
      <c r="C384" s="5" t="s">
        <v>36</v>
      </c>
      <c r="D384" s="5" t="s">
        <v>48</v>
      </c>
      <c r="E384" s="23"/>
      <c r="F384" s="23"/>
      <c r="G384" s="23"/>
      <c r="H384" s="71"/>
      <c r="I384" s="71"/>
    </row>
    <row r="385" spans="1:9">
      <c r="A385" s="239"/>
      <c r="B385" s="199"/>
      <c r="C385" s="5" t="s">
        <v>38</v>
      </c>
      <c r="D385" s="5" t="s">
        <v>39</v>
      </c>
      <c r="E385" s="31">
        <v>89</v>
      </c>
      <c r="F385" s="31">
        <v>25</v>
      </c>
      <c r="G385" s="31">
        <v>65</v>
      </c>
      <c r="H385" s="71"/>
      <c r="I385" s="71"/>
    </row>
    <row r="386" spans="1:9">
      <c r="A386" s="239"/>
      <c r="B386" s="199"/>
      <c r="C386" s="5" t="s">
        <v>40</v>
      </c>
      <c r="D386" s="5"/>
      <c r="E386" s="28"/>
      <c r="F386" s="28"/>
      <c r="G386" s="28"/>
      <c r="H386" s="71"/>
      <c r="I386" s="71"/>
    </row>
    <row r="387" spans="1:9" ht="15.75" thickBot="1">
      <c r="A387" s="240"/>
      <c r="B387" s="200"/>
      <c r="C387" s="186" t="s">
        <v>41</v>
      </c>
      <c r="D387" s="186"/>
      <c r="E387" s="47"/>
      <c r="F387" s="47"/>
      <c r="G387" s="47"/>
      <c r="H387" s="71"/>
      <c r="I387" s="71"/>
    </row>
    <row r="388" spans="1:9">
      <c r="A388" s="238" t="s">
        <v>244</v>
      </c>
      <c r="B388" s="198" t="s">
        <v>51</v>
      </c>
      <c r="C388" s="39" t="s">
        <v>31</v>
      </c>
      <c r="D388" s="39" t="s">
        <v>32</v>
      </c>
      <c r="E388" s="46" t="s">
        <v>232</v>
      </c>
      <c r="F388" s="46"/>
      <c r="G388" s="46"/>
      <c r="H388" s="71"/>
      <c r="I388" s="181"/>
    </row>
    <row r="389" spans="1:9">
      <c r="A389" s="239"/>
      <c r="B389" s="199"/>
      <c r="C389" s="5" t="s">
        <v>34</v>
      </c>
      <c r="D389" s="5" t="s">
        <v>46</v>
      </c>
      <c r="E389" s="22"/>
      <c r="F389" s="22"/>
      <c r="G389" s="22"/>
      <c r="H389" s="73"/>
      <c r="I389" s="72"/>
    </row>
    <row r="390" spans="1:9">
      <c r="A390" s="239"/>
      <c r="B390" s="199"/>
      <c r="C390" s="5" t="s">
        <v>36</v>
      </c>
      <c r="D390" s="5" t="s">
        <v>48</v>
      </c>
      <c r="E390" s="23"/>
      <c r="F390" s="23"/>
      <c r="G390" s="23"/>
      <c r="H390" s="71"/>
      <c r="I390" s="71"/>
    </row>
    <row r="391" spans="1:9">
      <c r="A391" s="239"/>
      <c r="B391" s="199"/>
      <c r="C391" s="5" t="s">
        <v>38</v>
      </c>
      <c r="D391" s="5" t="s">
        <v>39</v>
      </c>
      <c r="E391" s="31">
        <v>7</v>
      </c>
      <c r="F391" s="31">
        <v>5</v>
      </c>
      <c r="G391" s="31">
        <v>7</v>
      </c>
      <c r="H391" s="71"/>
      <c r="I391" s="71"/>
    </row>
    <row r="392" spans="1:9">
      <c r="A392" s="239"/>
      <c r="B392" s="199"/>
      <c r="C392" s="5" t="s">
        <v>40</v>
      </c>
      <c r="D392" s="5"/>
      <c r="E392" s="28"/>
      <c r="F392" s="28"/>
      <c r="G392" s="28"/>
      <c r="H392" s="71"/>
      <c r="I392" s="71"/>
    </row>
    <row r="393" spans="1:9" ht="15.75" thickBot="1">
      <c r="A393" s="240"/>
      <c r="B393" s="200"/>
      <c r="C393" s="186" t="s">
        <v>41</v>
      </c>
      <c r="D393" s="186"/>
      <c r="E393" s="47"/>
      <c r="F393" s="47"/>
      <c r="G393" s="47"/>
      <c r="H393" s="71"/>
      <c r="I393" s="71"/>
    </row>
    <row r="394" spans="1:9">
      <c r="A394" s="238" t="s">
        <v>245</v>
      </c>
      <c r="B394" s="198" t="s">
        <v>51</v>
      </c>
      <c r="C394" s="39" t="s">
        <v>31</v>
      </c>
      <c r="D394" s="39" t="s">
        <v>32</v>
      </c>
      <c r="E394" s="46" t="s">
        <v>232</v>
      </c>
      <c r="F394" s="46"/>
      <c r="G394" s="46"/>
      <c r="H394" s="71"/>
      <c r="I394" s="181"/>
    </row>
    <row r="395" spans="1:9">
      <c r="A395" s="239"/>
      <c r="B395" s="199"/>
      <c r="C395" s="5" t="s">
        <v>34</v>
      </c>
      <c r="D395" s="5" t="s">
        <v>46</v>
      </c>
      <c r="E395" s="22"/>
      <c r="F395" s="22"/>
      <c r="G395" s="22"/>
      <c r="H395" s="73"/>
      <c r="I395" s="72"/>
    </row>
    <row r="396" spans="1:9">
      <c r="A396" s="239"/>
      <c r="B396" s="199"/>
      <c r="C396" s="5" t="s">
        <v>36</v>
      </c>
      <c r="D396" s="5" t="s">
        <v>48</v>
      </c>
      <c r="E396" s="23"/>
      <c r="F396" s="23"/>
      <c r="G396" s="23"/>
      <c r="H396" s="71"/>
      <c r="I396" s="71"/>
    </row>
    <row r="397" spans="1:9">
      <c r="A397" s="239"/>
      <c r="B397" s="199"/>
      <c r="C397" s="5" t="s">
        <v>38</v>
      </c>
      <c r="D397" s="5" t="s">
        <v>39</v>
      </c>
      <c r="E397" s="31">
        <v>65</v>
      </c>
      <c r="F397" s="31">
        <v>85</v>
      </c>
      <c r="G397" s="31">
        <v>115</v>
      </c>
      <c r="H397" s="71"/>
      <c r="I397" s="71"/>
    </row>
    <row r="398" spans="1:9">
      <c r="A398" s="239"/>
      <c r="B398" s="199"/>
      <c r="C398" s="5" t="s">
        <v>40</v>
      </c>
      <c r="D398" s="5"/>
      <c r="E398" s="28"/>
      <c r="F398" s="28"/>
      <c r="G398" s="28"/>
      <c r="H398" s="71"/>
      <c r="I398" s="71"/>
    </row>
    <row r="399" spans="1:9" ht="15.75" thickBot="1">
      <c r="A399" s="240"/>
      <c r="B399" s="200"/>
      <c r="C399" s="186" t="s">
        <v>41</v>
      </c>
      <c r="D399" s="186"/>
      <c r="E399" s="47"/>
      <c r="F399" s="47"/>
      <c r="G399" s="47"/>
      <c r="H399" s="71"/>
      <c r="I399" s="71"/>
    </row>
    <row r="400" spans="1:9">
      <c r="A400" s="238" t="s">
        <v>246</v>
      </c>
      <c r="B400" s="198" t="s">
        <v>51</v>
      </c>
      <c r="C400" s="39" t="s">
        <v>31</v>
      </c>
      <c r="D400" s="39" t="s">
        <v>32</v>
      </c>
      <c r="E400" s="46" t="s">
        <v>232</v>
      </c>
      <c r="F400" s="46"/>
      <c r="G400" s="46"/>
      <c r="H400" s="71"/>
      <c r="I400" s="181"/>
    </row>
    <row r="401" spans="1:9">
      <c r="A401" s="239"/>
      <c r="B401" s="199"/>
      <c r="C401" s="5" t="s">
        <v>34</v>
      </c>
      <c r="D401" s="5" t="s">
        <v>46</v>
      </c>
      <c r="E401" s="22"/>
      <c r="F401" s="22"/>
      <c r="G401" s="22"/>
      <c r="H401" s="73"/>
      <c r="I401" s="72"/>
    </row>
    <row r="402" spans="1:9">
      <c r="A402" s="239"/>
      <c r="B402" s="199"/>
      <c r="C402" s="5" t="s">
        <v>36</v>
      </c>
      <c r="D402" s="5" t="s">
        <v>48</v>
      </c>
      <c r="E402" s="23"/>
      <c r="F402" s="23"/>
      <c r="G402" s="23"/>
      <c r="H402" s="71"/>
      <c r="I402" s="71"/>
    </row>
    <row r="403" spans="1:9">
      <c r="A403" s="239"/>
      <c r="B403" s="199"/>
      <c r="C403" s="5" t="s">
        <v>38</v>
      </c>
      <c r="D403" s="5" t="s">
        <v>39</v>
      </c>
      <c r="E403" s="31">
        <v>185</v>
      </c>
      <c r="F403" s="31">
        <v>175</v>
      </c>
      <c r="G403" s="31">
        <v>189</v>
      </c>
      <c r="H403" s="71"/>
      <c r="I403" s="71"/>
    </row>
    <row r="404" spans="1:9">
      <c r="A404" s="239"/>
      <c r="B404" s="199"/>
      <c r="C404" s="5" t="s">
        <v>40</v>
      </c>
      <c r="D404" s="5"/>
      <c r="E404" s="28"/>
      <c r="F404" s="28"/>
      <c r="G404" s="28"/>
      <c r="H404" s="71"/>
      <c r="I404" s="71"/>
    </row>
    <row r="405" spans="1:9" ht="15.75" thickBot="1">
      <c r="A405" s="240"/>
      <c r="B405" s="200"/>
      <c r="C405" s="186" t="s">
        <v>41</v>
      </c>
      <c r="D405" s="186"/>
      <c r="E405" s="47"/>
      <c r="F405" s="47"/>
      <c r="G405" s="47"/>
      <c r="H405" s="71"/>
      <c r="I405" s="71"/>
    </row>
    <row r="406" spans="1:9">
      <c r="A406" s="238" t="s">
        <v>247</v>
      </c>
      <c r="B406" s="198" t="s">
        <v>51</v>
      </c>
      <c r="C406" s="39" t="s">
        <v>31</v>
      </c>
      <c r="D406" s="39" t="s">
        <v>32</v>
      </c>
      <c r="E406" s="46" t="s">
        <v>232</v>
      </c>
      <c r="F406" s="46"/>
      <c r="G406" s="46"/>
      <c r="H406" s="71"/>
      <c r="I406" s="181"/>
    </row>
    <row r="407" spans="1:9">
      <c r="A407" s="239"/>
      <c r="B407" s="199"/>
      <c r="C407" s="5" t="s">
        <v>34</v>
      </c>
      <c r="D407" s="5" t="s">
        <v>46</v>
      </c>
      <c r="E407" s="22"/>
      <c r="F407" s="22"/>
      <c r="G407" s="22"/>
      <c r="H407" s="73"/>
      <c r="I407" s="72"/>
    </row>
    <row r="408" spans="1:9">
      <c r="A408" s="239"/>
      <c r="B408" s="199"/>
      <c r="C408" s="5" t="s">
        <v>36</v>
      </c>
      <c r="D408" s="5" t="s">
        <v>48</v>
      </c>
      <c r="E408" s="23"/>
      <c r="F408" s="23"/>
      <c r="G408" s="23"/>
      <c r="H408" s="71"/>
      <c r="I408" s="71"/>
    </row>
    <row r="409" spans="1:9">
      <c r="A409" s="239"/>
      <c r="B409" s="199"/>
      <c r="C409" s="5" t="s">
        <v>38</v>
      </c>
      <c r="D409" s="5" t="s">
        <v>39</v>
      </c>
      <c r="E409" s="31">
        <v>27</v>
      </c>
      <c r="F409" s="31">
        <v>29</v>
      </c>
      <c r="G409" s="31">
        <v>19</v>
      </c>
      <c r="H409" s="71"/>
      <c r="I409" s="71"/>
    </row>
    <row r="410" spans="1:9">
      <c r="A410" s="239"/>
      <c r="B410" s="199"/>
      <c r="C410" s="5" t="s">
        <v>40</v>
      </c>
      <c r="D410" s="5"/>
      <c r="E410" s="28"/>
      <c r="F410" s="28"/>
      <c r="G410" s="28"/>
      <c r="H410" s="71"/>
      <c r="I410" s="71"/>
    </row>
    <row r="411" spans="1:9" ht="15.75" thickBot="1">
      <c r="A411" s="240"/>
      <c r="B411" s="200"/>
      <c r="C411" s="186" t="s">
        <v>41</v>
      </c>
      <c r="D411" s="186"/>
      <c r="E411" s="47"/>
      <c r="F411" s="47"/>
      <c r="G411" s="47"/>
      <c r="H411" s="71"/>
      <c r="I411" s="71"/>
    </row>
    <row r="412" spans="1:9">
      <c r="A412" s="238" t="s">
        <v>248</v>
      </c>
      <c r="B412" s="198" t="s">
        <v>51</v>
      </c>
      <c r="C412" s="39" t="s">
        <v>31</v>
      </c>
      <c r="D412" s="39" t="s">
        <v>32</v>
      </c>
      <c r="E412" s="46" t="s">
        <v>232</v>
      </c>
      <c r="F412" s="46"/>
      <c r="G412" s="46"/>
      <c r="H412" s="71"/>
      <c r="I412" s="181"/>
    </row>
    <row r="413" spans="1:9">
      <c r="A413" s="239"/>
      <c r="B413" s="199"/>
      <c r="C413" s="5" t="s">
        <v>34</v>
      </c>
      <c r="D413" s="5" t="s">
        <v>46</v>
      </c>
      <c r="E413" s="22"/>
      <c r="F413" s="22"/>
      <c r="G413" s="22"/>
      <c r="H413" s="73"/>
      <c r="I413" s="72"/>
    </row>
    <row r="414" spans="1:9">
      <c r="A414" s="239"/>
      <c r="B414" s="199"/>
      <c r="C414" s="5" t="s">
        <v>36</v>
      </c>
      <c r="D414" s="5" t="s">
        <v>48</v>
      </c>
      <c r="E414" s="23"/>
      <c r="F414" s="23"/>
      <c r="G414" s="23"/>
      <c r="H414" s="71"/>
      <c r="I414" s="71"/>
    </row>
    <row r="415" spans="1:9">
      <c r="A415" s="239"/>
      <c r="B415" s="199"/>
      <c r="C415" s="5" t="s">
        <v>38</v>
      </c>
      <c r="D415" s="5" t="s">
        <v>39</v>
      </c>
      <c r="E415" s="31">
        <v>7</v>
      </c>
      <c r="F415" s="31">
        <v>17</v>
      </c>
      <c r="G415" s="31">
        <v>15</v>
      </c>
      <c r="H415" s="71"/>
      <c r="I415" s="71"/>
    </row>
    <row r="416" spans="1:9">
      <c r="A416" s="239"/>
      <c r="B416" s="199"/>
      <c r="C416" s="5" t="s">
        <v>40</v>
      </c>
      <c r="D416" s="5"/>
      <c r="E416" s="28"/>
      <c r="F416" s="28"/>
      <c r="G416" s="28"/>
      <c r="H416" s="71"/>
      <c r="I416" s="71"/>
    </row>
    <row r="417" spans="1:9" ht="15.75" thickBot="1">
      <c r="A417" s="240"/>
      <c r="B417" s="200"/>
      <c r="C417" s="186" t="s">
        <v>41</v>
      </c>
      <c r="D417" s="186"/>
      <c r="E417" s="47"/>
      <c r="F417" s="47"/>
      <c r="G417" s="47"/>
      <c r="H417" s="71"/>
      <c r="I417" s="71"/>
    </row>
    <row r="418" spans="1:9" ht="15" customHeight="1">
      <c r="A418" s="238" t="s">
        <v>249</v>
      </c>
      <c r="B418" s="198" t="s">
        <v>51</v>
      </c>
      <c r="C418" s="39" t="s">
        <v>31</v>
      </c>
      <c r="D418" s="39" t="s">
        <v>32</v>
      </c>
      <c r="E418" s="46" t="s">
        <v>232</v>
      </c>
      <c r="F418" s="46"/>
      <c r="G418" s="46"/>
      <c r="H418" s="71"/>
      <c r="I418" s="181"/>
    </row>
    <row r="419" spans="1:9">
      <c r="A419" s="239"/>
      <c r="B419" s="199"/>
      <c r="C419" s="5" t="s">
        <v>34</v>
      </c>
      <c r="D419" s="5" t="s">
        <v>46</v>
      </c>
      <c r="E419" s="22"/>
      <c r="F419" s="22"/>
      <c r="G419" s="22"/>
      <c r="H419" s="73"/>
      <c r="I419" s="72"/>
    </row>
    <row r="420" spans="1:9">
      <c r="A420" s="239"/>
      <c r="B420" s="199"/>
      <c r="C420" s="5" t="s">
        <v>36</v>
      </c>
      <c r="D420" s="5" t="s">
        <v>48</v>
      </c>
      <c r="E420" s="23"/>
      <c r="F420" s="23"/>
      <c r="G420" s="23"/>
      <c r="H420" s="71"/>
      <c r="I420" s="71"/>
    </row>
    <row r="421" spans="1:9">
      <c r="A421" s="239"/>
      <c r="B421" s="199"/>
      <c r="C421" s="5" t="s">
        <v>38</v>
      </c>
      <c r="D421" s="5" t="s">
        <v>39</v>
      </c>
      <c r="E421" s="31">
        <v>7</v>
      </c>
      <c r="F421" s="31">
        <v>5</v>
      </c>
      <c r="G421" s="31">
        <v>5</v>
      </c>
      <c r="H421" s="71"/>
      <c r="I421" s="71"/>
    </row>
    <row r="422" spans="1:9">
      <c r="A422" s="239"/>
      <c r="B422" s="199"/>
      <c r="C422" s="5" t="s">
        <v>40</v>
      </c>
      <c r="D422" s="5"/>
      <c r="E422" s="28"/>
      <c r="F422" s="28"/>
      <c r="G422" s="28"/>
      <c r="H422" s="71"/>
      <c r="I422" s="71"/>
    </row>
    <row r="423" spans="1:9" ht="15.75" thickBot="1">
      <c r="A423" s="240"/>
      <c r="B423" s="200"/>
      <c r="C423" s="186" t="s">
        <v>41</v>
      </c>
      <c r="D423" s="186"/>
      <c r="E423" s="47"/>
      <c r="F423" s="47"/>
      <c r="G423" s="47"/>
      <c r="H423" s="71"/>
      <c r="I423" s="71"/>
    </row>
    <row r="424" spans="1:9">
      <c r="A424" s="238" t="s">
        <v>250</v>
      </c>
      <c r="B424" s="198" t="s">
        <v>51</v>
      </c>
      <c r="C424" s="39" t="s">
        <v>31</v>
      </c>
      <c r="D424" s="39" t="s">
        <v>32</v>
      </c>
      <c r="E424" s="46" t="s">
        <v>232</v>
      </c>
      <c r="F424" s="46"/>
      <c r="G424" s="46"/>
      <c r="H424" s="71"/>
      <c r="I424" s="181"/>
    </row>
    <row r="425" spans="1:9">
      <c r="A425" s="239"/>
      <c r="B425" s="199"/>
      <c r="C425" s="5" t="s">
        <v>34</v>
      </c>
      <c r="D425" s="5" t="s">
        <v>46</v>
      </c>
      <c r="E425" s="22"/>
      <c r="F425" s="22"/>
      <c r="G425" s="22"/>
      <c r="H425" s="73"/>
      <c r="I425" s="72"/>
    </row>
    <row r="426" spans="1:9">
      <c r="A426" s="239"/>
      <c r="B426" s="199"/>
      <c r="C426" s="5" t="s">
        <v>36</v>
      </c>
      <c r="D426" s="5" t="s">
        <v>48</v>
      </c>
      <c r="E426" s="23"/>
      <c r="F426" s="23"/>
      <c r="G426" s="23"/>
      <c r="H426" s="71"/>
      <c r="I426" s="71"/>
    </row>
    <row r="427" spans="1:9">
      <c r="A427" s="239"/>
      <c r="B427" s="199"/>
      <c r="C427" s="5" t="s">
        <v>38</v>
      </c>
      <c r="D427" s="5" t="s">
        <v>39</v>
      </c>
      <c r="E427" s="31">
        <v>0</v>
      </c>
      <c r="F427" s="31">
        <v>0</v>
      </c>
      <c r="G427" s="31">
        <v>0</v>
      </c>
      <c r="H427" s="71"/>
      <c r="I427" s="71"/>
    </row>
    <row r="428" spans="1:9">
      <c r="A428" s="239"/>
      <c r="B428" s="199"/>
      <c r="C428" s="5" t="s">
        <v>40</v>
      </c>
      <c r="D428" s="5"/>
      <c r="E428" s="28"/>
      <c r="F428" s="28"/>
      <c r="G428" s="28"/>
      <c r="H428" s="71"/>
      <c r="I428" s="71"/>
    </row>
    <row r="429" spans="1:9" ht="15.75" thickBot="1">
      <c r="A429" s="240"/>
      <c r="B429" s="200"/>
      <c r="C429" s="186" t="s">
        <v>41</v>
      </c>
      <c r="D429" s="186"/>
      <c r="E429" s="47"/>
      <c r="F429" s="47"/>
      <c r="G429" s="47"/>
      <c r="H429" s="71"/>
      <c r="I429" s="71"/>
    </row>
    <row r="430" spans="1:9">
      <c r="A430" s="238" t="s">
        <v>251</v>
      </c>
      <c r="B430" s="198" t="s">
        <v>51</v>
      </c>
      <c r="C430" s="39" t="s">
        <v>31</v>
      </c>
      <c r="D430" s="39" t="s">
        <v>32</v>
      </c>
      <c r="E430" s="46" t="s">
        <v>232</v>
      </c>
      <c r="F430" s="46"/>
      <c r="G430" s="46"/>
      <c r="H430" s="71"/>
      <c r="I430" s="181"/>
    </row>
    <row r="431" spans="1:9">
      <c r="A431" s="239"/>
      <c r="B431" s="199"/>
      <c r="C431" s="5" t="s">
        <v>34</v>
      </c>
      <c r="D431" s="5" t="s">
        <v>46</v>
      </c>
      <c r="E431" s="22"/>
      <c r="F431" s="22"/>
      <c r="G431" s="22"/>
      <c r="H431" s="73"/>
      <c r="I431" s="72"/>
    </row>
    <row r="432" spans="1:9">
      <c r="A432" s="239"/>
      <c r="B432" s="199"/>
      <c r="C432" s="5" t="s">
        <v>36</v>
      </c>
      <c r="D432" s="5" t="s">
        <v>48</v>
      </c>
      <c r="E432" s="23"/>
      <c r="F432" s="23"/>
      <c r="G432" s="23"/>
      <c r="H432" s="71"/>
      <c r="I432" s="71"/>
    </row>
    <row r="433" spans="1:9">
      <c r="A433" s="239"/>
      <c r="B433" s="199"/>
      <c r="C433" s="5" t="s">
        <v>38</v>
      </c>
      <c r="D433" s="5" t="s">
        <v>39</v>
      </c>
      <c r="E433" s="31">
        <v>29</v>
      </c>
      <c r="F433" s="31">
        <v>35</v>
      </c>
      <c r="G433" s="31">
        <v>59</v>
      </c>
      <c r="H433" s="71"/>
      <c r="I433" s="71"/>
    </row>
    <row r="434" spans="1:9">
      <c r="A434" s="239"/>
      <c r="B434" s="199"/>
      <c r="C434" s="5" t="s">
        <v>40</v>
      </c>
      <c r="D434" s="5"/>
      <c r="E434" s="28"/>
      <c r="F434" s="28"/>
      <c r="G434" s="28"/>
      <c r="H434" s="71"/>
      <c r="I434" s="71"/>
    </row>
    <row r="435" spans="1:9" ht="15.75" thickBot="1">
      <c r="A435" s="240"/>
      <c r="B435" s="200"/>
      <c r="C435" s="186" t="s">
        <v>41</v>
      </c>
      <c r="D435" s="186"/>
      <c r="E435" s="47"/>
      <c r="F435" s="47"/>
      <c r="G435" s="47"/>
      <c r="H435" s="71"/>
      <c r="I435" s="71"/>
    </row>
    <row r="436" spans="1:9">
      <c r="A436" s="238" t="s">
        <v>252</v>
      </c>
      <c r="B436" s="198" t="s">
        <v>51</v>
      </c>
      <c r="C436" s="39" t="s">
        <v>31</v>
      </c>
      <c r="D436" s="39" t="s">
        <v>32</v>
      </c>
      <c r="E436" s="46" t="s">
        <v>232</v>
      </c>
      <c r="F436" s="46"/>
      <c r="G436" s="46"/>
      <c r="H436" s="71"/>
      <c r="I436" s="181"/>
    </row>
    <row r="437" spans="1:9">
      <c r="A437" s="239"/>
      <c r="B437" s="199"/>
      <c r="C437" s="5" t="s">
        <v>34</v>
      </c>
      <c r="D437" s="5" t="s">
        <v>46</v>
      </c>
      <c r="E437" s="22"/>
      <c r="F437" s="22"/>
      <c r="G437" s="22"/>
      <c r="H437" s="73"/>
      <c r="I437" s="72"/>
    </row>
    <row r="438" spans="1:9">
      <c r="A438" s="239"/>
      <c r="B438" s="199"/>
      <c r="C438" s="5" t="s">
        <v>36</v>
      </c>
      <c r="D438" s="5" t="s">
        <v>48</v>
      </c>
      <c r="E438" s="23"/>
      <c r="F438" s="23"/>
      <c r="G438" s="23"/>
      <c r="H438" s="71"/>
      <c r="I438" s="71"/>
    </row>
    <row r="439" spans="1:9">
      <c r="A439" s="239"/>
      <c r="B439" s="199"/>
      <c r="C439" s="5" t="s">
        <v>38</v>
      </c>
      <c r="D439" s="5" t="s">
        <v>39</v>
      </c>
      <c r="E439" s="31">
        <v>13</v>
      </c>
      <c r="F439" s="31">
        <v>41</v>
      </c>
      <c r="G439" s="31">
        <v>15</v>
      </c>
      <c r="H439" s="71"/>
      <c r="I439" s="71"/>
    </row>
    <row r="440" spans="1:9">
      <c r="A440" s="239"/>
      <c r="B440" s="199"/>
      <c r="C440" s="5" t="s">
        <v>40</v>
      </c>
      <c r="D440" s="5"/>
      <c r="E440" s="28"/>
      <c r="F440" s="28"/>
      <c r="G440" s="28"/>
      <c r="H440" s="71"/>
      <c r="I440" s="71"/>
    </row>
    <row r="441" spans="1:9" ht="15.75" thickBot="1">
      <c r="A441" s="240"/>
      <c r="B441" s="200"/>
      <c r="C441" s="186" t="s">
        <v>41</v>
      </c>
      <c r="D441" s="186"/>
      <c r="E441" s="47"/>
      <c r="F441" s="47"/>
      <c r="G441" s="47"/>
      <c r="H441" s="71"/>
      <c r="I441" s="71"/>
    </row>
    <row r="442" spans="1:9">
      <c r="A442" s="238" t="s">
        <v>253</v>
      </c>
      <c r="B442" s="198" t="s">
        <v>51</v>
      </c>
      <c r="C442" s="39" t="s">
        <v>31</v>
      </c>
      <c r="D442" s="39" t="s">
        <v>32</v>
      </c>
      <c r="E442" s="46" t="s">
        <v>232</v>
      </c>
      <c r="F442" s="46"/>
      <c r="G442" s="46"/>
      <c r="H442" s="71"/>
      <c r="I442" s="181"/>
    </row>
    <row r="443" spans="1:9">
      <c r="A443" s="239"/>
      <c r="B443" s="199"/>
      <c r="C443" s="5" t="s">
        <v>34</v>
      </c>
      <c r="D443" s="5" t="s">
        <v>46</v>
      </c>
      <c r="E443" s="22"/>
      <c r="F443" s="22"/>
      <c r="G443" s="22"/>
      <c r="H443" s="73"/>
      <c r="I443" s="72"/>
    </row>
    <row r="444" spans="1:9">
      <c r="A444" s="239"/>
      <c r="B444" s="199"/>
      <c r="C444" s="5" t="s">
        <v>36</v>
      </c>
      <c r="D444" s="5" t="s">
        <v>48</v>
      </c>
      <c r="E444" s="23"/>
      <c r="F444" s="23"/>
      <c r="G444" s="23"/>
      <c r="H444" s="71"/>
      <c r="I444" s="71"/>
    </row>
    <row r="445" spans="1:9">
      <c r="A445" s="239"/>
      <c r="B445" s="199"/>
      <c r="C445" s="5" t="s">
        <v>38</v>
      </c>
      <c r="D445" s="5" t="s">
        <v>39</v>
      </c>
      <c r="E445" s="31">
        <v>100</v>
      </c>
      <c r="F445" s="31">
        <v>65</v>
      </c>
      <c r="G445" s="31">
        <v>70</v>
      </c>
      <c r="H445" s="71"/>
      <c r="I445" s="71"/>
    </row>
    <row r="446" spans="1:9">
      <c r="A446" s="239"/>
      <c r="B446" s="199"/>
      <c r="C446" s="5" t="s">
        <v>40</v>
      </c>
      <c r="D446" s="5"/>
      <c r="E446" s="28"/>
      <c r="F446" s="28"/>
      <c r="G446" s="28"/>
      <c r="H446" s="71"/>
      <c r="I446" s="71"/>
    </row>
    <row r="447" spans="1:9" ht="15.75" thickBot="1">
      <c r="A447" s="240"/>
      <c r="B447" s="200"/>
      <c r="C447" s="186" t="s">
        <v>41</v>
      </c>
      <c r="D447" s="186"/>
      <c r="E447" s="47"/>
      <c r="F447" s="47"/>
      <c r="G447" s="47"/>
      <c r="H447" s="71"/>
      <c r="I447" s="71"/>
    </row>
    <row r="448" spans="1:9">
      <c r="A448" s="238" t="s">
        <v>254</v>
      </c>
      <c r="B448" s="198" t="s">
        <v>51</v>
      </c>
      <c r="C448" s="39" t="s">
        <v>31</v>
      </c>
      <c r="D448" s="39" t="s">
        <v>32</v>
      </c>
      <c r="E448" s="46" t="s">
        <v>232</v>
      </c>
      <c r="F448" s="46"/>
      <c r="G448" s="46"/>
      <c r="H448" s="71"/>
      <c r="I448" s="181"/>
    </row>
    <row r="449" spans="1:9">
      <c r="A449" s="239"/>
      <c r="B449" s="199"/>
      <c r="C449" s="5" t="s">
        <v>34</v>
      </c>
      <c r="D449" s="5" t="s">
        <v>46</v>
      </c>
      <c r="E449" s="22"/>
      <c r="F449" s="22"/>
      <c r="G449" s="22"/>
      <c r="H449" s="73"/>
      <c r="I449" s="72"/>
    </row>
    <row r="450" spans="1:9">
      <c r="A450" s="239"/>
      <c r="B450" s="199"/>
      <c r="C450" s="5" t="s">
        <v>36</v>
      </c>
      <c r="D450" s="5" t="s">
        <v>48</v>
      </c>
      <c r="E450" s="23"/>
      <c r="F450" s="23"/>
      <c r="G450" s="23"/>
      <c r="H450" s="71"/>
      <c r="I450" s="71"/>
    </row>
    <row r="451" spans="1:9">
      <c r="A451" s="239"/>
      <c r="B451" s="199"/>
      <c r="C451" s="5" t="s">
        <v>38</v>
      </c>
      <c r="D451" s="5" t="s">
        <v>39</v>
      </c>
      <c r="E451" s="31">
        <v>3</v>
      </c>
      <c r="F451" s="31">
        <v>17</v>
      </c>
      <c r="G451" s="31">
        <v>39</v>
      </c>
      <c r="H451" s="71"/>
      <c r="I451" s="71"/>
    </row>
    <row r="452" spans="1:9">
      <c r="A452" s="239"/>
      <c r="B452" s="199"/>
      <c r="C452" s="5" t="s">
        <v>40</v>
      </c>
      <c r="D452" s="5"/>
      <c r="E452" s="28"/>
      <c r="F452" s="28"/>
      <c r="G452" s="28"/>
      <c r="H452" s="71"/>
      <c r="I452" s="71"/>
    </row>
    <row r="453" spans="1:9" ht="15.75" thickBot="1">
      <c r="A453" s="240"/>
      <c r="B453" s="200"/>
      <c r="C453" s="186" t="s">
        <v>41</v>
      </c>
      <c r="D453" s="186"/>
      <c r="E453" s="47"/>
      <c r="F453" s="47"/>
      <c r="G453" s="47"/>
      <c r="H453" s="71"/>
      <c r="I453" s="71"/>
    </row>
    <row r="454" spans="1:9">
      <c r="A454" s="238" t="s">
        <v>255</v>
      </c>
      <c r="B454" s="198" t="s">
        <v>51</v>
      </c>
      <c r="C454" s="39" t="s">
        <v>31</v>
      </c>
      <c r="D454" s="39" t="s">
        <v>32</v>
      </c>
      <c r="E454" s="46" t="s">
        <v>232</v>
      </c>
      <c r="F454" s="46"/>
      <c r="G454" s="46"/>
      <c r="H454" s="71"/>
      <c r="I454" s="181"/>
    </row>
    <row r="455" spans="1:9">
      <c r="A455" s="239"/>
      <c r="B455" s="199"/>
      <c r="C455" s="5" t="s">
        <v>34</v>
      </c>
      <c r="D455" s="5" t="s">
        <v>46</v>
      </c>
      <c r="E455" s="22"/>
      <c r="F455" s="22"/>
      <c r="G455" s="22"/>
      <c r="H455" s="73"/>
      <c r="I455" s="72"/>
    </row>
    <row r="456" spans="1:9">
      <c r="A456" s="239"/>
      <c r="B456" s="199"/>
      <c r="C456" s="5" t="s">
        <v>36</v>
      </c>
      <c r="D456" s="5" t="s">
        <v>48</v>
      </c>
      <c r="E456" s="23"/>
      <c r="F456" s="23"/>
      <c r="G456" s="23"/>
      <c r="H456" s="71"/>
      <c r="I456" s="71"/>
    </row>
    <row r="457" spans="1:9">
      <c r="A457" s="239"/>
      <c r="B457" s="199"/>
      <c r="C457" s="5" t="s">
        <v>38</v>
      </c>
      <c r="D457" s="5" t="s">
        <v>39</v>
      </c>
      <c r="E457" s="31">
        <v>0</v>
      </c>
      <c r="F457" s="31">
        <v>0</v>
      </c>
      <c r="G457" s="31">
        <v>0</v>
      </c>
      <c r="H457" s="71"/>
      <c r="I457" s="71"/>
    </row>
    <row r="458" spans="1:9">
      <c r="A458" s="239"/>
      <c r="B458" s="199"/>
      <c r="C458" s="5" t="s">
        <v>40</v>
      </c>
      <c r="D458" s="5"/>
      <c r="E458" s="28"/>
      <c r="F458" s="28"/>
      <c r="G458" s="28"/>
      <c r="H458" s="71"/>
      <c r="I458" s="71"/>
    </row>
    <row r="459" spans="1:9" ht="15.75" thickBot="1">
      <c r="A459" s="240"/>
      <c r="B459" s="200"/>
      <c r="C459" s="186" t="s">
        <v>41</v>
      </c>
      <c r="D459" s="186"/>
      <c r="E459" s="47"/>
      <c r="F459" s="47"/>
      <c r="G459" s="47"/>
      <c r="H459" s="71"/>
      <c r="I459" s="71"/>
    </row>
    <row r="460" spans="1:9">
      <c r="A460" s="238" t="s">
        <v>256</v>
      </c>
      <c r="B460" s="198" t="s">
        <v>51</v>
      </c>
      <c r="C460" s="39" t="s">
        <v>31</v>
      </c>
      <c r="D460" s="39" t="s">
        <v>32</v>
      </c>
      <c r="E460" s="46" t="s">
        <v>232</v>
      </c>
      <c r="F460" s="46"/>
      <c r="G460" s="46"/>
      <c r="H460" s="71"/>
      <c r="I460" s="181"/>
    </row>
    <row r="461" spans="1:9">
      <c r="A461" s="239"/>
      <c r="B461" s="199"/>
      <c r="C461" s="5" t="s">
        <v>34</v>
      </c>
      <c r="D461" s="5" t="s">
        <v>46</v>
      </c>
      <c r="E461" s="22"/>
      <c r="F461" s="22"/>
      <c r="G461" s="22"/>
      <c r="H461" s="73"/>
      <c r="I461" s="72"/>
    </row>
    <row r="462" spans="1:9">
      <c r="A462" s="239"/>
      <c r="B462" s="199"/>
      <c r="C462" s="5" t="s">
        <v>36</v>
      </c>
      <c r="D462" s="5" t="s">
        <v>48</v>
      </c>
      <c r="E462" s="23"/>
      <c r="F462" s="23"/>
      <c r="G462" s="23"/>
      <c r="H462" s="71"/>
      <c r="I462" s="71"/>
    </row>
    <row r="463" spans="1:9">
      <c r="A463" s="239"/>
      <c r="B463" s="199"/>
      <c r="C463" s="5" t="s">
        <v>38</v>
      </c>
      <c r="D463" s="5" t="s">
        <v>39</v>
      </c>
      <c r="E463" s="31">
        <v>95</v>
      </c>
      <c r="F463" s="31">
        <v>123</v>
      </c>
      <c r="G463" s="31">
        <v>135</v>
      </c>
      <c r="H463" s="71"/>
      <c r="I463" s="71"/>
    </row>
    <row r="464" spans="1:9">
      <c r="A464" s="239"/>
      <c r="B464" s="199"/>
      <c r="C464" s="5" t="s">
        <v>40</v>
      </c>
      <c r="D464" s="5"/>
      <c r="E464" s="28"/>
      <c r="F464" s="28"/>
      <c r="G464" s="28"/>
      <c r="H464" s="71"/>
      <c r="I464" s="71"/>
    </row>
    <row r="465" spans="1:9" ht="15.75" thickBot="1">
      <c r="A465" s="240"/>
      <c r="B465" s="200"/>
      <c r="C465" s="186" t="s">
        <v>41</v>
      </c>
      <c r="D465" s="186"/>
      <c r="E465" s="47"/>
      <c r="F465" s="47"/>
      <c r="G465" s="47"/>
      <c r="H465" s="71"/>
      <c r="I465" s="71"/>
    </row>
    <row r="466" spans="1:9">
      <c r="A466" s="238" t="s">
        <v>257</v>
      </c>
      <c r="B466" s="198" t="s">
        <v>51</v>
      </c>
      <c r="C466" s="39" t="s">
        <v>31</v>
      </c>
      <c r="D466" s="39" t="s">
        <v>32</v>
      </c>
      <c r="E466" s="46" t="s">
        <v>232</v>
      </c>
      <c r="F466" s="46"/>
      <c r="G466" s="46"/>
      <c r="H466" s="71"/>
      <c r="I466" s="181"/>
    </row>
    <row r="467" spans="1:9">
      <c r="A467" s="239"/>
      <c r="B467" s="199"/>
      <c r="C467" s="5" t="s">
        <v>34</v>
      </c>
      <c r="D467" s="5" t="s">
        <v>46</v>
      </c>
      <c r="E467" s="22"/>
      <c r="F467" s="22"/>
      <c r="G467" s="22"/>
      <c r="H467" s="73"/>
      <c r="I467" s="72"/>
    </row>
    <row r="468" spans="1:9">
      <c r="A468" s="239"/>
      <c r="B468" s="199"/>
      <c r="C468" s="5" t="s">
        <v>36</v>
      </c>
      <c r="D468" s="5" t="s">
        <v>48</v>
      </c>
      <c r="E468" s="23"/>
      <c r="F468" s="23"/>
      <c r="G468" s="23"/>
      <c r="H468" s="71"/>
      <c r="I468" s="71"/>
    </row>
    <row r="469" spans="1:9">
      <c r="A469" s="239"/>
      <c r="B469" s="199"/>
      <c r="C469" s="5" t="s">
        <v>38</v>
      </c>
      <c r="D469" s="5" t="s">
        <v>39</v>
      </c>
      <c r="E469" s="31">
        <v>5</v>
      </c>
      <c r="F469" s="31">
        <v>5</v>
      </c>
      <c r="G469" s="31">
        <v>9</v>
      </c>
      <c r="H469" s="71"/>
      <c r="I469" s="71"/>
    </row>
    <row r="470" spans="1:9">
      <c r="A470" s="239"/>
      <c r="B470" s="199"/>
      <c r="C470" s="5" t="s">
        <v>40</v>
      </c>
      <c r="D470" s="5"/>
      <c r="E470" s="28"/>
      <c r="F470" s="28"/>
      <c r="G470" s="28"/>
      <c r="H470" s="71"/>
      <c r="I470" s="71"/>
    </row>
    <row r="471" spans="1:9" ht="15.75" thickBot="1">
      <c r="A471" s="240"/>
      <c r="B471" s="200"/>
      <c r="C471" s="186" t="s">
        <v>41</v>
      </c>
      <c r="D471" s="186"/>
      <c r="E471" s="47"/>
      <c r="F471" s="47"/>
      <c r="G471" s="47"/>
      <c r="H471" s="71"/>
      <c r="I471" s="71"/>
    </row>
    <row r="472" spans="1:9">
      <c r="A472" s="238" t="s">
        <v>258</v>
      </c>
      <c r="B472" s="198" t="s">
        <v>51</v>
      </c>
      <c r="C472" s="39" t="s">
        <v>31</v>
      </c>
      <c r="D472" s="39" t="s">
        <v>32</v>
      </c>
      <c r="E472" s="46" t="s">
        <v>232</v>
      </c>
      <c r="F472" s="46"/>
      <c r="G472" s="46"/>
      <c r="H472" s="71"/>
      <c r="I472" s="181"/>
    </row>
    <row r="473" spans="1:9">
      <c r="A473" s="239"/>
      <c r="B473" s="199"/>
      <c r="C473" s="5" t="s">
        <v>34</v>
      </c>
      <c r="D473" s="5" t="s">
        <v>46</v>
      </c>
      <c r="E473" s="22"/>
      <c r="F473" s="22"/>
      <c r="G473" s="22"/>
      <c r="H473" s="73"/>
      <c r="I473" s="72"/>
    </row>
    <row r="474" spans="1:9">
      <c r="A474" s="239"/>
      <c r="B474" s="199"/>
      <c r="C474" s="5" t="s">
        <v>36</v>
      </c>
      <c r="D474" s="5" t="s">
        <v>48</v>
      </c>
      <c r="E474" s="23"/>
      <c r="F474" s="23"/>
      <c r="G474" s="23"/>
      <c r="H474" s="71"/>
      <c r="I474" s="71"/>
    </row>
    <row r="475" spans="1:9">
      <c r="A475" s="239"/>
      <c r="B475" s="199"/>
      <c r="C475" s="5" t="s">
        <v>38</v>
      </c>
      <c r="D475" s="5" t="s">
        <v>39</v>
      </c>
      <c r="E475" s="31">
        <v>5</v>
      </c>
      <c r="F475" s="31">
        <v>0</v>
      </c>
      <c r="G475" s="31">
        <v>5</v>
      </c>
      <c r="H475" s="71"/>
      <c r="I475" s="71"/>
    </row>
    <row r="476" spans="1:9">
      <c r="A476" s="239"/>
      <c r="B476" s="199"/>
      <c r="C476" s="5" t="s">
        <v>40</v>
      </c>
      <c r="D476" s="5"/>
      <c r="E476" s="28"/>
      <c r="F476" s="28"/>
      <c r="G476" s="28"/>
      <c r="H476" s="71"/>
      <c r="I476" s="71"/>
    </row>
    <row r="477" spans="1:9" ht="15.75" thickBot="1">
      <c r="A477" s="240"/>
      <c r="B477" s="200"/>
      <c r="C477" s="186" t="s">
        <v>41</v>
      </c>
      <c r="D477" s="186"/>
      <c r="E477" s="47"/>
      <c r="F477" s="47"/>
      <c r="G477" s="47"/>
      <c r="H477" s="71"/>
      <c r="I477" s="71"/>
    </row>
    <row r="478" spans="1:9">
      <c r="A478" s="238" t="s">
        <v>259</v>
      </c>
      <c r="B478" s="198" t="s">
        <v>51</v>
      </c>
      <c r="C478" s="39" t="s">
        <v>31</v>
      </c>
      <c r="D478" s="39" t="s">
        <v>32</v>
      </c>
      <c r="E478" s="46" t="s">
        <v>232</v>
      </c>
      <c r="F478" s="46"/>
      <c r="G478" s="46"/>
      <c r="H478" s="71"/>
      <c r="I478" s="181"/>
    </row>
    <row r="479" spans="1:9">
      <c r="A479" s="239"/>
      <c r="B479" s="199"/>
      <c r="C479" s="5" t="s">
        <v>34</v>
      </c>
      <c r="D479" s="5" t="s">
        <v>46</v>
      </c>
      <c r="E479" s="22"/>
      <c r="F479" s="22"/>
      <c r="G479" s="22"/>
      <c r="H479" s="73"/>
      <c r="I479" s="72"/>
    </row>
    <row r="480" spans="1:9">
      <c r="A480" s="239"/>
      <c r="B480" s="199"/>
      <c r="C480" s="5" t="s">
        <v>36</v>
      </c>
      <c r="D480" s="5" t="s">
        <v>48</v>
      </c>
      <c r="E480" s="23"/>
      <c r="F480" s="23"/>
      <c r="G480" s="23"/>
      <c r="H480" s="71"/>
      <c r="I480" s="71"/>
    </row>
    <row r="481" spans="1:9">
      <c r="A481" s="239"/>
      <c r="B481" s="199"/>
      <c r="C481" s="5" t="s">
        <v>38</v>
      </c>
      <c r="D481" s="5" t="s">
        <v>39</v>
      </c>
      <c r="E481" s="31">
        <v>23</v>
      </c>
      <c r="F481" s="31">
        <v>55</v>
      </c>
      <c r="G481" s="31">
        <v>50</v>
      </c>
      <c r="H481" s="71"/>
      <c r="I481" s="71"/>
    </row>
    <row r="482" spans="1:9">
      <c r="A482" s="239"/>
      <c r="B482" s="199"/>
      <c r="C482" s="5" t="s">
        <v>40</v>
      </c>
      <c r="D482" s="5"/>
      <c r="E482" s="28"/>
      <c r="F482" s="28"/>
      <c r="G482" s="28"/>
      <c r="H482" s="71"/>
      <c r="I482" s="71"/>
    </row>
    <row r="483" spans="1:9" ht="15.75" thickBot="1">
      <c r="A483" s="240"/>
      <c r="B483" s="200"/>
      <c r="C483" s="186" t="s">
        <v>41</v>
      </c>
      <c r="D483" s="186"/>
      <c r="E483" s="47"/>
      <c r="F483" s="47"/>
      <c r="G483" s="47"/>
      <c r="H483" s="71"/>
      <c r="I483" s="71"/>
    </row>
    <row r="484" spans="1:9">
      <c r="A484" s="238" t="s">
        <v>260</v>
      </c>
      <c r="B484" s="198" t="s">
        <v>51</v>
      </c>
      <c r="C484" s="39" t="s">
        <v>31</v>
      </c>
      <c r="D484" s="39" t="s">
        <v>32</v>
      </c>
      <c r="E484" s="46" t="s">
        <v>232</v>
      </c>
      <c r="F484" s="46"/>
      <c r="G484" s="46"/>
      <c r="H484" s="71"/>
      <c r="I484" s="181"/>
    </row>
    <row r="485" spans="1:9">
      <c r="A485" s="239"/>
      <c r="B485" s="199"/>
      <c r="C485" s="5" t="s">
        <v>34</v>
      </c>
      <c r="D485" s="5" t="s">
        <v>46</v>
      </c>
      <c r="E485" s="22"/>
      <c r="F485" s="22"/>
      <c r="G485" s="22"/>
      <c r="H485" s="73"/>
      <c r="I485" s="72"/>
    </row>
    <row r="486" spans="1:9">
      <c r="A486" s="239"/>
      <c r="B486" s="199"/>
      <c r="C486" s="5" t="s">
        <v>36</v>
      </c>
      <c r="D486" s="5" t="s">
        <v>48</v>
      </c>
      <c r="E486" s="23"/>
      <c r="F486" s="23"/>
      <c r="G486" s="23"/>
      <c r="H486" s="71"/>
      <c r="I486" s="71"/>
    </row>
    <row r="487" spans="1:9">
      <c r="A487" s="239"/>
      <c r="B487" s="199"/>
      <c r="C487" s="5" t="s">
        <v>38</v>
      </c>
      <c r="D487" s="5" t="s">
        <v>39</v>
      </c>
      <c r="E487" s="31">
        <v>29</v>
      </c>
      <c r="F487" s="31">
        <v>29</v>
      </c>
      <c r="G487" s="31">
        <v>25</v>
      </c>
      <c r="H487" s="71"/>
      <c r="I487" s="71"/>
    </row>
    <row r="488" spans="1:9">
      <c r="A488" s="239"/>
      <c r="B488" s="199"/>
      <c r="C488" s="5" t="s">
        <v>40</v>
      </c>
      <c r="D488" s="5"/>
      <c r="E488" s="28"/>
      <c r="F488" s="28"/>
      <c r="G488" s="28"/>
      <c r="H488" s="71"/>
      <c r="I488" s="71"/>
    </row>
    <row r="489" spans="1:9" ht="15.75" thickBot="1">
      <c r="A489" s="240"/>
      <c r="B489" s="200"/>
      <c r="C489" s="186" t="s">
        <v>41</v>
      </c>
      <c r="D489" s="186"/>
      <c r="E489" s="47"/>
      <c r="F489" s="47"/>
      <c r="G489" s="47"/>
      <c r="H489" s="71"/>
      <c r="I489" s="71"/>
    </row>
    <row r="490" spans="1:9">
      <c r="A490" s="238" t="s">
        <v>261</v>
      </c>
      <c r="B490" s="198" t="s">
        <v>51</v>
      </c>
      <c r="C490" s="39" t="s">
        <v>31</v>
      </c>
      <c r="D490" s="39" t="s">
        <v>32</v>
      </c>
      <c r="E490" s="46" t="s">
        <v>232</v>
      </c>
      <c r="F490" s="46"/>
      <c r="G490" s="46"/>
      <c r="H490" s="71"/>
      <c r="I490" s="181"/>
    </row>
    <row r="491" spans="1:9">
      <c r="A491" s="239"/>
      <c r="B491" s="199"/>
      <c r="C491" s="5" t="s">
        <v>34</v>
      </c>
      <c r="D491" s="5" t="s">
        <v>46</v>
      </c>
      <c r="E491" s="22"/>
      <c r="F491" s="22"/>
      <c r="G491" s="22"/>
      <c r="H491" s="73"/>
      <c r="I491" s="72"/>
    </row>
    <row r="492" spans="1:9">
      <c r="A492" s="239"/>
      <c r="B492" s="199"/>
      <c r="C492" s="5" t="s">
        <v>36</v>
      </c>
      <c r="D492" s="5" t="s">
        <v>48</v>
      </c>
      <c r="E492" s="23"/>
      <c r="F492" s="23"/>
      <c r="G492" s="23"/>
      <c r="H492" s="71"/>
      <c r="I492" s="71"/>
    </row>
    <row r="493" spans="1:9">
      <c r="A493" s="239"/>
      <c r="B493" s="199"/>
      <c r="C493" s="5" t="s">
        <v>38</v>
      </c>
      <c r="D493" s="5" t="s">
        <v>39</v>
      </c>
      <c r="E493" s="31">
        <v>10</v>
      </c>
      <c r="F493" s="31">
        <v>13</v>
      </c>
      <c r="G493" s="31">
        <v>15</v>
      </c>
      <c r="H493" s="71"/>
      <c r="I493" s="71"/>
    </row>
    <row r="494" spans="1:9">
      <c r="A494" s="239"/>
      <c r="B494" s="199"/>
      <c r="C494" s="5" t="s">
        <v>40</v>
      </c>
      <c r="D494" s="5"/>
      <c r="E494" s="28"/>
      <c r="F494" s="28"/>
      <c r="G494" s="28"/>
      <c r="H494" s="71"/>
      <c r="I494" s="71"/>
    </row>
    <row r="495" spans="1:9" ht="15.75" thickBot="1">
      <c r="A495" s="240"/>
      <c r="B495" s="200"/>
      <c r="C495" s="186" t="s">
        <v>41</v>
      </c>
      <c r="D495" s="186"/>
      <c r="E495" s="47"/>
      <c r="F495" s="47"/>
      <c r="G495" s="47"/>
      <c r="H495" s="71"/>
      <c r="I495" s="71"/>
    </row>
    <row r="496" spans="1:9">
      <c r="A496" s="238" t="s">
        <v>263</v>
      </c>
      <c r="B496" s="198" t="s">
        <v>51</v>
      </c>
      <c r="C496" s="39" t="s">
        <v>31</v>
      </c>
      <c r="D496" s="39" t="s">
        <v>32</v>
      </c>
      <c r="E496" s="46" t="s">
        <v>232</v>
      </c>
      <c r="F496" s="46"/>
      <c r="G496" s="46"/>
      <c r="H496" s="71"/>
      <c r="I496" s="181"/>
    </row>
    <row r="497" spans="1:9">
      <c r="A497" s="239"/>
      <c r="B497" s="199"/>
      <c r="C497" s="5" t="s">
        <v>34</v>
      </c>
      <c r="D497" s="5" t="s">
        <v>46</v>
      </c>
      <c r="E497" s="22"/>
      <c r="F497" s="22"/>
      <c r="G497" s="22"/>
      <c r="H497" s="73"/>
      <c r="I497" s="72"/>
    </row>
    <row r="498" spans="1:9">
      <c r="A498" s="239"/>
      <c r="B498" s="199"/>
      <c r="C498" s="5" t="s">
        <v>36</v>
      </c>
      <c r="D498" s="5" t="s">
        <v>48</v>
      </c>
      <c r="E498" s="23"/>
      <c r="F498" s="23"/>
      <c r="G498" s="23"/>
      <c r="H498" s="71"/>
      <c r="I498" s="71"/>
    </row>
    <row r="499" spans="1:9">
      <c r="A499" s="239"/>
      <c r="B499" s="199"/>
      <c r="C499" s="5" t="s">
        <v>38</v>
      </c>
      <c r="D499" s="5" t="s">
        <v>39</v>
      </c>
      <c r="E499" s="31">
        <v>3</v>
      </c>
      <c r="F499" s="31">
        <v>3</v>
      </c>
      <c r="G499" s="31">
        <v>8</v>
      </c>
      <c r="H499" s="71"/>
      <c r="I499" s="71"/>
    </row>
    <row r="500" spans="1:9">
      <c r="A500" s="239"/>
      <c r="B500" s="199"/>
      <c r="C500" s="5" t="s">
        <v>40</v>
      </c>
      <c r="D500" s="5"/>
      <c r="E500" s="28"/>
      <c r="F500" s="28"/>
      <c r="G500" s="28"/>
      <c r="H500" s="71"/>
      <c r="I500" s="71"/>
    </row>
    <row r="501" spans="1:9" ht="15.75" thickBot="1">
      <c r="A501" s="240"/>
      <c r="B501" s="200"/>
      <c r="C501" s="186" t="s">
        <v>41</v>
      </c>
      <c r="D501" s="186"/>
      <c r="E501" s="47"/>
      <c r="F501" s="47"/>
      <c r="G501" s="47"/>
      <c r="H501" s="71"/>
      <c r="I501" s="71"/>
    </row>
    <row r="502" spans="1:9">
      <c r="A502" s="238" t="s">
        <v>278</v>
      </c>
      <c r="B502" s="198" t="s">
        <v>51</v>
      </c>
      <c r="C502" s="39" t="s">
        <v>31</v>
      </c>
      <c r="D502" s="39" t="s">
        <v>32</v>
      </c>
      <c r="E502" s="46" t="s">
        <v>232</v>
      </c>
      <c r="F502" s="46"/>
      <c r="G502" s="46"/>
    </row>
    <row r="503" spans="1:9">
      <c r="A503" s="239"/>
      <c r="B503" s="199"/>
      <c r="C503" s="5" t="s">
        <v>34</v>
      </c>
      <c r="D503" s="5" t="s">
        <v>46</v>
      </c>
      <c r="E503" s="22"/>
      <c r="F503" s="22"/>
      <c r="G503" s="22"/>
    </row>
    <row r="504" spans="1:9">
      <c r="A504" s="239"/>
      <c r="B504" s="199"/>
      <c r="C504" s="5" t="s">
        <v>36</v>
      </c>
      <c r="D504" s="5" t="s">
        <v>48</v>
      </c>
      <c r="E504" s="23"/>
      <c r="F504" s="23"/>
      <c r="G504" s="23"/>
    </row>
    <row r="505" spans="1:9">
      <c r="A505" s="239"/>
      <c r="B505" s="199"/>
      <c r="C505" s="5" t="s">
        <v>38</v>
      </c>
      <c r="D505" s="5" t="s">
        <v>39</v>
      </c>
      <c r="E505" s="31">
        <v>24</v>
      </c>
      <c r="F505" s="31">
        <v>4</v>
      </c>
      <c r="G505" s="31">
        <v>15</v>
      </c>
    </row>
    <row r="506" spans="1:9">
      <c r="A506" s="239"/>
      <c r="B506" s="199"/>
      <c r="C506" s="5" t="s">
        <v>40</v>
      </c>
      <c r="D506" s="5"/>
      <c r="E506" s="28"/>
      <c r="F506" s="28"/>
      <c r="G506" s="28"/>
    </row>
    <row r="507" spans="1:9" ht="15.75" thickBot="1">
      <c r="A507" s="240"/>
      <c r="B507" s="200"/>
      <c r="C507" s="186" t="s">
        <v>41</v>
      </c>
      <c r="D507" s="186"/>
      <c r="E507" s="47"/>
      <c r="F507" s="47"/>
      <c r="G507" s="47"/>
    </row>
  </sheetData>
  <mergeCells count="196">
    <mergeCell ref="A8:AD8"/>
    <mergeCell ref="A10:A15"/>
    <mergeCell ref="B10:B15"/>
    <mergeCell ref="A16:A21"/>
    <mergeCell ref="B16:B21"/>
    <mergeCell ref="A22:A27"/>
    <mergeCell ref="B22:B27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50:AD50"/>
    <mergeCell ref="A52:A57"/>
    <mergeCell ref="B52:B57"/>
    <mergeCell ref="AE53:AG54"/>
    <mergeCell ref="A58:A63"/>
    <mergeCell ref="B58:B63"/>
    <mergeCell ref="AE59:AG60"/>
    <mergeCell ref="A28:A33"/>
    <mergeCell ref="B28:B33"/>
    <mergeCell ref="A34:A39"/>
    <mergeCell ref="B34:B39"/>
    <mergeCell ref="A41:AD41"/>
    <mergeCell ref="A43:A48"/>
    <mergeCell ref="B43:B48"/>
    <mergeCell ref="A82:A87"/>
    <mergeCell ref="B82:B87"/>
    <mergeCell ref="A88:A93"/>
    <mergeCell ref="B88:B93"/>
    <mergeCell ref="AE89:AG90"/>
    <mergeCell ref="A94:A99"/>
    <mergeCell ref="B94:B99"/>
    <mergeCell ref="AE95:AG96"/>
    <mergeCell ref="A64:A69"/>
    <mergeCell ref="B64:B69"/>
    <mergeCell ref="A70:A75"/>
    <mergeCell ref="B70:B75"/>
    <mergeCell ref="AE71:AG72"/>
    <mergeCell ref="A76:A81"/>
    <mergeCell ref="B76:B81"/>
    <mergeCell ref="AE113:AG114"/>
    <mergeCell ref="A118:A123"/>
    <mergeCell ref="B118:B123"/>
    <mergeCell ref="AE119:AG120"/>
    <mergeCell ref="A100:A105"/>
    <mergeCell ref="B100:B105"/>
    <mergeCell ref="AE101:AG102"/>
    <mergeCell ref="A106:A111"/>
    <mergeCell ref="B106:B111"/>
    <mergeCell ref="AE107:AG108"/>
    <mergeCell ref="A124:A129"/>
    <mergeCell ref="B124:B129"/>
    <mergeCell ref="A130:A135"/>
    <mergeCell ref="B130:B135"/>
    <mergeCell ref="A137:AD137"/>
    <mergeCell ref="A139:A144"/>
    <mergeCell ref="B139:B144"/>
    <mergeCell ref="A112:A117"/>
    <mergeCell ref="B112:B117"/>
    <mergeCell ref="A163:A168"/>
    <mergeCell ref="B163:B168"/>
    <mergeCell ref="A169:A174"/>
    <mergeCell ref="B169:B174"/>
    <mergeCell ref="A175:A180"/>
    <mergeCell ref="B175:B180"/>
    <mergeCell ref="A145:A150"/>
    <mergeCell ref="B145:B150"/>
    <mergeCell ref="AE146:AG147"/>
    <mergeCell ref="A151:A156"/>
    <mergeCell ref="B151:B156"/>
    <mergeCell ref="A157:A162"/>
    <mergeCell ref="B157:B162"/>
    <mergeCell ref="A199:A204"/>
    <mergeCell ref="B199:B204"/>
    <mergeCell ref="A205:A210"/>
    <mergeCell ref="B205:B210"/>
    <mergeCell ref="A211:A216"/>
    <mergeCell ref="B211:B216"/>
    <mergeCell ref="A181:A186"/>
    <mergeCell ref="B181:B186"/>
    <mergeCell ref="A187:A192"/>
    <mergeCell ref="B187:B192"/>
    <mergeCell ref="A193:A198"/>
    <mergeCell ref="B193:B198"/>
    <mergeCell ref="A236:AD236"/>
    <mergeCell ref="A238:A243"/>
    <mergeCell ref="B238:B243"/>
    <mergeCell ref="AE239:AG240"/>
    <mergeCell ref="A244:A249"/>
    <mergeCell ref="B244:B249"/>
    <mergeCell ref="AE244:AG245"/>
    <mergeCell ref="A217:A222"/>
    <mergeCell ref="B217:B222"/>
    <mergeCell ref="A223:A228"/>
    <mergeCell ref="B223:B228"/>
    <mergeCell ref="A229:A234"/>
    <mergeCell ref="B229:B234"/>
    <mergeCell ref="A262:A267"/>
    <mergeCell ref="B262:B267"/>
    <mergeCell ref="AE262:AG263"/>
    <mergeCell ref="A268:A273"/>
    <mergeCell ref="B268:B273"/>
    <mergeCell ref="AE268:AG269"/>
    <mergeCell ref="A250:A255"/>
    <mergeCell ref="B250:B255"/>
    <mergeCell ref="AE250:AG251"/>
    <mergeCell ref="A256:A261"/>
    <mergeCell ref="B256:B261"/>
    <mergeCell ref="AE256:AG257"/>
    <mergeCell ref="AE288:AF288"/>
    <mergeCell ref="A292:A297"/>
    <mergeCell ref="B292:B297"/>
    <mergeCell ref="A299:AD299"/>
    <mergeCell ref="A274:A279"/>
    <mergeCell ref="B274:B279"/>
    <mergeCell ref="AE274:AG275"/>
    <mergeCell ref="A280:A285"/>
    <mergeCell ref="B280:B285"/>
    <mergeCell ref="AE280:AG281"/>
    <mergeCell ref="A301:A306"/>
    <mergeCell ref="B301:B306"/>
    <mergeCell ref="E308:Y308"/>
    <mergeCell ref="A310:A315"/>
    <mergeCell ref="B310:B315"/>
    <mergeCell ref="A316:A321"/>
    <mergeCell ref="B316:B321"/>
    <mergeCell ref="A286:A291"/>
    <mergeCell ref="B286:B291"/>
    <mergeCell ref="A340:A345"/>
    <mergeCell ref="B340:B345"/>
    <mergeCell ref="A346:A351"/>
    <mergeCell ref="B346:B351"/>
    <mergeCell ref="A352:A357"/>
    <mergeCell ref="B352:B357"/>
    <mergeCell ref="A322:A327"/>
    <mergeCell ref="B322:B327"/>
    <mergeCell ref="A328:A333"/>
    <mergeCell ref="B328:B333"/>
    <mergeCell ref="A334:A339"/>
    <mergeCell ref="B334:B339"/>
    <mergeCell ref="A376:A381"/>
    <mergeCell ref="B376:B381"/>
    <mergeCell ref="A382:A387"/>
    <mergeCell ref="B382:B387"/>
    <mergeCell ref="A388:A393"/>
    <mergeCell ref="B388:B393"/>
    <mergeCell ref="A358:A363"/>
    <mergeCell ref="B358:B363"/>
    <mergeCell ref="A364:A369"/>
    <mergeCell ref="B364:B369"/>
    <mergeCell ref="A370:A375"/>
    <mergeCell ref="B370:B375"/>
    <mergeCell ref="A412:A417"/>
    <mergeCell ref="B412:B417"/>
    <mergeCell ref="A418:A423"/>
    <mergeCell ref="B418:B423"/>
    <mergeCell ref="A424:A429"/>
    <mergeCell ref="B424:B429"/>
    <mergeCell ref="A394:A399"/>
    <mergeCell ref="B394:B399"/>
    <mergeCell ref="A400:A405"/>
    <mergeCell ref="B400:B405"/>
    <mergeCell ref="A406:A411"/>
    <mergeCell ref="B406:B411"/>
    <mergeCell ref="A448:A453"/>
    <mergeCell ref="B448:B453"/>
    <mergeCell ref="A454:A459"/>
    <mergeCell ref="B454:B459"/>
    <mergeCell ref="A460:A465"/>
    <mergeCell ref="B460:B465"/>
    <mergeCell ref="A430:A435"/>
    <mergeCell ref="B430:B435"/>
    <mergeCell ref="A436:A441"/>
    <mergeCell ref="B436:B441"/>
    <mergeCell ref="A442:A447"/>
    <mergeCell ref="B442:B447"/>
    <mergeCell ref="A502:A507"/>
    <mergeCell ref="B502:B507"/>
    <mergeCell ref="A484:A489"/>
    <mergeCell ref="B484:B489"/>
    <mergeCell ref="A490:A495"/>
    <mergeCell ref="B490:B495"/>
    <mergeCell ref="A496:A501"/>
    <mergeCell ref="B496:B501"/>
    <mergeCell ref="A466:A471"/>
    <mergeCell ref="B466:B471"/>
    <mergeCell ref="A472:A477"/>
    <mergeCell ref="B472:B477"/>
    <mergeCell ref="A478:A483"/>
    <mergeCell ref="B478:B4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H525"/>
  <sheetViews>
    <sheetView zoomScale="85" zoomScaleNormal="85" zoomScaleSheetLayoutView="85" workbookViewId="0">
      <pane xSplit="4" ySplit="6" topLeftCell="E100" activePane="bottomRight" state="frozen"/>
      <selection pane="topRight" activeCell="E1" sqref="E1"/>
      <selection pane="bottomLeft" activeCell="A10" sqref="A10"/>
      <selection pane="bottomRight" activeCell="E113" sqref="E113:AC113"/>
    </sheetView>
  </sheetViews>
  <sheetFormatPr defaultRowHeight="15"/>
  <cols>
    <col min="1" max="1" width="20.7109375" style="62" customWidth="1"/>
    <col min="2" max="2" width="19" style="62" customWidth="1"/>
    <col min="3" max="4" width="12.7109375" style="62" customWidth="1"/>
    <col min="5" max="29" width="8.7109375" style="62" customWidth="1"/>
    <col min="30" max="30" width="12.7109375" style="62" customWidth="1"/>
    <col min="31" max="32" width="10.7109375" style="71" customWidth="1"/>
    <col min="33" max="16384" width="9.140625" style="62"/>
  </cols>
  <sheetData>
    <row r="1" spans="1:3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2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2">
      <c r="A3" s="231" t="s">
        <v>279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2">
      <c r="A5" s="233" t="s">
        <v>1</v>
      </c>
      <c r="B5" s="233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2" ht="32.25" customHeight="1">
      <c r="A6" s="244"/>
      <c r="B6" s="244"/>
      <c r="C6" s="245"/>
      <c r="D6" s="245"/>
      <c r="E6" s="51" t="s">
        <v>6</v>
      </c>
      <c r="F6" s="51" t="s">
        <v>7</v>
      </c>
      <c r="G6" s="51" t="s">
        <v>8</v>
      </c>
      <c r="H6" s="51" t="s">
        <v>9</v>
      </c>
      <c r="I6" s="51" t="s">
        <v>10</v>
      </c>
      <c r="J6" s="51" t="s">
        <v>11</v>
      </c>
      <c r="K6" s="51" t="s">
        <v>12</v>
      </c>
      <c r="L6" s="51" t="s">
        <v>13</v>
      </c>
      <c r="M6" s="51" t="s">
        <v>14</v>
      </c>
      <c r="N6" s="51" t="s">
        <v>15</v>
      </c>
      <c r="O6" s="51" t="s">
        <v>16</v>
      </c>
      <c r="P6" s="51" t="s">
        <v>17</v>
      </c>
      <c r="Q6" s="51" t="s">
        <v>18</v>
      </c>
      <c r="R6" s="51" t="s">
        <v>19</v>
      </c>
      <c r="S6" s="51" t="s">
        <v>20</v>
      </c>
      <c r="T6" s="51" t="s">
        <v>21</v>
      </c>
      <c r="U6" s="51" t="s">
        <v>22</v>
      </c>
      <c r="V6" s="51" t="s">
        <v>23</v>
      </c>
      <c r="W6" s="51" t="s">
        <v>24</v>
      </c>
      <c r="X6" s="51" t="s">
        <v>25</v>
      </c>
      <c r="Y6" s="51" t="s">
        <v>26</v>
      </c>
      <c r="Z6" s="51" t="s">
        <v>27</v>
      </c>
      <c r="AA6" s="51" t="s">
        <v>28</v>
      </c>
      <c r="AB6" s="51" t="s">
        <v>29</v>
      </c>
      <c r="AC6" s="51" t="s">
        <v>30</v>
      </c>
      <c r="AD6" s="245"/>
    </row>
    <row r="7" spans="1:32" s="61" customFormat="1" ht="15" customHeight="1">
      <c r="A7" s="58"/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59"/>
      <c r="AE7" s="75"/>
      <c r="AF7" s="75"/>
    </row>
    <row r="8" spans="1:32" s="61" customFormat="1" ht="15" customHeight="1">
      <c r="A8" s="207" t="s">
        <v>66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75"/>
      <c r="AF8" s="75"/>
    </row>
    <row r="9" spans="1:32" s="61" customFormat="1" ht="15" customHeight="1" thickBo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/>
      <c r="AE9" s="75"/>
      <c r="AF9" s="75"/>
    </row>
    <row r="10" spans="1:32" s="61" customFormat="1" ht="15" customHeight="1">
      <c r="A10" s="201" t="s">
        <v>223</v>
      </c>
      <c r="B10" s="235" t="s">
        <v>51</v>
      </c>
      <c r="C10" s="135" t="s">
        <v>31</v>
      </c>
      <c r="D10" s="135" t="s">
        <v>32</v>
      </c>
      <c r="E10" s="113">
        <v>0.4</v>
      </c>
      <c r="F10" s="113">
        <v>0.4</v>
      </c>
      <c r="G10" s="113">
        <v>0.4</v>
      </c>
      <c r="H10" s="113">
        <v>0.4</v>
      </c>
      <c r="I10" s="113">
        <v>0.4</v>
      </c>
      <c r="J10" s="113">
        <v>0.4</v>
      </c>
      <c r="K10" s="113">
        <v>0.4</v>
      </c>
      <c r="L10" s="113">
        <v>0.4</v>
      </c>
      <c r="M10" s="113">
        <v>0.4</v>
      </c>
      <c r="N10" s="113">
        <v>0.4</v>
      </c>
      <c r="O10" s="113">
        <v>0.4</v>
      </c>
      <c r="P10" s="113">
        <v>0.4</v>
      </c>
      <c r="Q10" s="113">
        <v>0.4</v>
      </c>
      <c r="R10" s="113">
        <v>0.4</v>
      </c>
      <c r="S10" s="113">
        <v>0.4</v>
      </c>
      <c r="T10" s="113">
        <v>0.4</v>
      </c>
      <c r="U10" s="113">
        <v>0.4</v>
      </c>
      <c r="V10" s="113">
        <v>0.4</v>
      </c>
      <c r="W10" s="113">
        <v>0.4</v>
      </c>
      <c r="X10" s="113">
        <v>0.4</v>
      </c>
      <c r="Y10" s="113">
        <v>0.4</v>
      </c>
      <c r="Z10" s="113">
        <v>0.4</v>
      </c>
      <c r="AA10" s="113">
        <v>0.4</v>
      </c>
      <c r="AB10" s="113">
        <v>0.4</v>
      </c>
      <c r="AC10" s="113">
        <v>0.4</v>
      </c>
      <c r="AD10" s="114"/>
      <c r="AE10" s="75"/>
      <c r="AF10" s="75"/>
    </row>
    <row r="11" spans="1:32" s="61" customFormat="1" ht="15" customHeight="1">
      <c r="A11" s="202"/>
      <c r="B11" s="236"/>
      <c r="C11" s="136" t="s">
        <v>34</v>
      </c>
      <c r="D11" s="136" t="s">
        <v>46</v>
      </c>
      <c r="E11" s="137">
        <v>100.65</v>
      </c>
      <c r="F11" s="137">
        <v>110.55</v>
      </c>
      <c r="G11" s="137">
        <v>115.2</v>
      </c>
      <c r="H11" s="137">
        <v>111.45</v>
      </c>
      <c r="I11" s="137">
        <v>111.3</v>
      </c>
      <c r="J11" s="137">
        <v>111.15</v>
      </c>
      <c r="K11" s="137">
        <v>114.9</v>
      </c>
      <c r="L11" s="137">
        <v>166.8</v>
      </c>
      <c r="M11" s="137">
        <v>115.95</v>
      </c>
      <c r="N11" s="137">
        <v>151.19999999999999</v>
      </c>
      <c r="O11" s="137">
        <v>171.29999999999998</v>
      </c>
      <c r="P11" s="137">
        <v>201</v>
      </c>
      <c r="Q11" s="137">
        <v>176.7</v>
      </c>
      <c r="R11" s="137">
        <v>186.6</v>
      </c>
      <c r="S11" s="137">
        <v>222</v>
      </c>
      <c r="T11" s="137">
        <v>228.14999999999998</v>
      </c>
      <c r="U11" s="137">
        <v>244.49999999999997</v>
      </c>
      <c r="V11" s="137">
        <v>232.5</v>
      </c>
      <c r="W11" s="137">
        <v>221.1</v>
      </c>
      <c r="X11" s="137">
        <v>220.05</v>
      </c>
      <c r="Y11" s="137">
        <v>177.89999999999998</v>
      </c>
      <c r="Z11" s="137">
        <v>155.1</v>
      </c>
      <c r="AA11" s="137">
        <v>154.35</v>
      </c>
      <c r="AB11" s="137">
        <v>148.19999999999999</v>
      </c>
      <c r="AC11" s="137">
        <v>140.1</v>
      </c>
      <c r="AD11" s="115"/>
      <c r="AE11" s="75"/>
      <c r="AF11" s="75"/>
    </row>
    <row r="12" spans="1:32" s="61" customFormat="1" ht="15" customHeight="1">
      <c r="A12" s="202"/>
      <c r="B12" s="236"/>
      <c r="C12" s="136" t="s">
        <v>36</v>
      </c>
      <c r="D12" s="136" t="s">
        <v>48</v>
      </c>
      <c r="E12" s="137">
        <v>54.6</v>
      </c>
      <c r="F12" s="137">
        <v>69.150000000000006</v>
      </c>
      <c r="G12" s="137">
        <v>73.8</v>
      </c>
      <c r="H12" s="137">
        <v>71.7</v>
      </c>
      <c r="I12" s="137">
        <v>71.55</v>
      </c>
      <c r="J12" s="137">
        <v>71.55</v>
      </c>
      <c r="K12" s="137">
        <v>73.349999999999994</v>
      </c>
      <c r="L12" s="137">
        <v>71.099999999999994</v>
      </c>
      <c r="M12" s="137">
        <v>42.3</v>
      </c>
      <c r="N12" s="137">
        <v>77.400000000000006</v>
      </c>
      <c r="O12" s="137">
        <v>98.550000000000011</v>
      </c>
      <c r="P12" s="137">
        <v>113.1</v>
      </c>
      <c r="Q12" s="137">
        <v>86.1</v>
      </c>
      <c r="R12" s="137">
        <v>103.49999999999999</v>
      </c>
      <c r="S12" s="137">
        <v>134.70000000000002</v>
      </c>
      <c r="T12" s="137">
        <v>139.35</v>
      </c>
      <c r="U12" s="137">
        <v>143.25</v>
      </c>
      <c r="V12" s="137">
        <v>139.35</v>
      </c>
      <c r="W12" s="137">
        <v>136.35</v>
      </c>
      <c r="X12" s="137">
        <v>138.9</v>
      </c>
      <c r="Y12" s="137">
        <v>101.25</v>
      </c>
      <c r="Z12" s="137">
        <v>84.15</v>
      </c>
      <c r="AA12" s="137">
        <v>84.300000000000011</v>
      </c>
      <c r="AB12" s="137">
        <v>82.350000000000009</v>
      </c>
      <c r="AC12" s="137">
        <v>79.650000000000006</v>
      </c>
      <c r="AD12" s="116"/>
      <c r="AE12" s="75"/>
      <c r="AF12" s="75"/>
    </row>
    <row r="13" spans="1:32" s="61" customFormat="1" ht="15" customHeight="1">
      <c r="A13" s="202"/>
      <c r="B13" s="236"/>
      <c r="C13" s="136" t="s">
        <v>38</v>
      </c>
      <c r="D13" s="136" t="s">
        <v>39</v>
      </c>
      <c r="E13" s="117">
        <f t="shared" ref="E13:AC13" si="0">SQRT(POWER(E11,2)+POWER(E12,2))/E10/1.73</f>
        <v>165.47083616972228</v>
      </c>
      <c r="F13" s="117">
        <f t="shared" si="0"/>
        <v>188.43301724495726</v>
      </c>
      <c r="G13" s="117">
        <f t="shared" si="0"/>
        <v>197.7049733999292</v>
      </c>
      <c r="H13" s="117">
        <f t="shared" si="0"/>
        <v>191.50530063527131</v>
      </c>
      <c r="I13" s="117">
        <f t="shared" si="0"/>
        <v>191.20573694781967</v>
      </c>
      <c r="J13" s="117">
        <f t="shared" si="0"/>
        <v>191.02343653635253</v>
      </c>
      <c r="K13" s="117">
        <f t="shared" si="0"/>
        <v>196.98939680807621</v>
      </c>
      <c r="L13" s="117">
        <f t="shared" si="0"/>
        <v>262.02514411831203</v>
      </c>
      <c r="M13" s="117">
        <f t="shared" si="0"/>
        <v>178.35960340156575</v>
      </c>
      <c r="N13" s="117">
        <f t="shared" si="0"/>
        <v>245.46149361860626</v>
      </c>
      <c r="O13" s="117">
        <f t="shared" si="0"/>
        <v>285.58581539031906</v>
      </c>
      <c r="P13" s="117">
        <f t="shared" si="0"/>
        <v>333.28790676352838</v>
      </c>
      <c r="Q13" s="117">
        <f t="shared" si="0"/>
        <v>284.04722204408887</v>
      </c>
      <c r="R13" s="117">
        <f t="shared" si="0"/>
        <v>308.35526132857535</v>
      </c>
      <c r="S13" s="117">
        <f t="shared" si="0"/>
        <v>375.24449913014701</v>
      </c>
      <c r="T13" s="117">
        <f t="shared" si="0"/>
        <v>386.32993760813446</v>
      </c>
      <c r="U13" s="117">
        <f t="shared" si="0"/>
        <v>409.49997099362156</v>
      </c>
      <c r="V13" s="117">
        <f t="shared" si="0"/>
        <v>391.70826483266063</v>
      </c>
      <c r="W13" s="117">
        <f t="shared" si="0"/>
        <v>375.37926876359069</v>
      </c>
      <c r="X13" s="117">
        <f t="shared" si="0"/>
        <v>376.0425840702722</v>
      </c>
      <c r="Y13" s="117">
        <f t="shared" si="0"/>
        <v>295.80177417836768</v>
      </c>
      <c r="Z13" s="117">
        <f t="shared" si="0"/>
        <v>254.99631846640651</v>
      </c>
      <c r="AA13" s="117">
        <f t="shared" si="0"/>
        <v>254.14803810932133</v>
      </c>
      <c r="AB13" s="117">
        <f t="shared" si="0"/>
        <v>245.00405249965621</v>
      </c>
      <c r="AC13" s="117">
        <f t="shared" si="0"/>
        <v>232.88832131406664</v>
      </c>
      <c r="AD13" s="98"/>
      <c r="AE13" s="75"/>
      <c r="AF13" s="75"/>
    </row>
    <row r="14" spans="1:32" s="61" customFormat="1" ht="15" customHeight="1">
      <c r="A14" s="202"/>
      <c r="B14" s="236"/>
      <c r="C14" s="136" t="s">
        <v>40</v>
      </c>
      <c r="D14" s="136"/>
      <c r="E14" s="118">
        <f t="shared" ref="E14:AC14" si="1">E12/E11</f>
        <v>0.54247391952309987</v>
      </c>
      <c r="F14" s="118">
        <f t="shared" si="1"/>
        <v>0.62550881953867032</v>
      </c>
      <c r="G14" s="118">
        <f t="shared" si="1"/>
        <v>0.640625</v>
      </c>
      <c r="H14" s="118">
        <f t="shared" si="1"/>
        <v>0.64333781965006731</v>
      </c>
      <c r="I14" s="118">
        <f t="shared" si="1"/>
        <v>0.64285714285714279</v>
      </c>
      <c r="J14" s="118">
        <f t="shared" si="1"/>
        <v>0.64372469635627527</v>
      </c>
      <c r="K14" s="118">
        <f t="shared" si="1"/>
        <v>0.63838120104438634</v>
      </c>
      <c r="L14" s="118">
        <f t="shared" si="1"/>
        <v>0.42625899280575535</v>
      </c>
      <c r="M14" s="118">
        <f t="shared" si="1"/>
        <v>0.36481241914618368</v>
      </c>
      <c r="N14" s="118">
        <f t="shared" si="1"/>
        <v>0.51190476190476197</v>
      </c>
      <c r="O14" s="118">
        <f t="shared" si="1"/>
        <v>0.57530647985989503</v>
      </c>
      <c r="P14" s="118">
        <f t="shared" si="1"/>
        <v>0.56268656716417909</v>
      </c>
      <c r="Q14" s="118">
        <f t="shared" si="1"/>
        <v>0.48726655348047537</v>
      </c>
      <c r="R14" s="118">
        <f t="shared" si="1"/>
        <v>0.55466237942122176</v>
      </c>
      <c r="S14" s="118">
        <f>S12/S11</f>
        <v>0.60675675675675689</v>
      </c>
      <c r="T14" s="118">
        <f t="shared" si="1"/>
        <v>0.61078238001314933</v>
      </c>
      <c r="U14" s="118">
        <f t="shared" si="1"/>
        <v>0.5858895705521473</v>
      </c>
      <c r="V14" s="118">
        <f t="shared" si="1"/>
        <v>0.59935483870967743</v>
      </c>
      <c r="W14" s="118">
        <f t="shared" si="1"/>
        <v>0.61668928086838537</v>
      </c>
      <c r="X14" s="118">
        <f t="shared" si="1"/>
        <v>0.63122017723244717</v>
      </c>
      <c r="Y14" s="118">
        <f t="shared" si="1"/>
        <v>0.5691399662731873</v>
      </c>
      <c r="Z14" s="118">
        <f t="shared" si="1"/>
        <v>0.54255319148936176</v>
      </c>
      <c r="AA14" s="118">
        <f t="shared" si="1"/>
        <v>0.54616132167152587</v>
      </c>
      <c r="AB14" s="118">
        <f t="shared" si="1"/>
        <v>0.55566801619433204</v>
      </c>
      <c r="AC14" s="118">
        <f t="shared" si="1"/>
        <v>0.5685224839400429</v>
      </c>
      <c r="AD14" s="98"/>
      <c r="AE14" s="75"/>
      <c r="AF14" s="75"/>
    </row>
    <row r="15" spans="1:32" s="61" customFormat="1" ht="15" customHeight="1" thickBot="1">
      <c r="A15" s="203"/>
      <c r="B15" s="237"/>
      <c r="C15" s="138" t="s">
        <v>41</v>
      </c>
      <c r="D15" s="138"/>
      <c r="E15" s="119">
        <f t="shared" ref="E15:AC15" si="2">COS(ATAN(E14))</f>
        <v>0.87899463280301393</v>
      </c>
      <c r="F15" s="119">
        <f t="shared" si="2"/>
        <v>0.84780436887257271</v>
      </c>
      <c r="G15" s="119">
        <f t="shared" si="2"/>
        <v>0.84203237569827338</v>
      </c>
      <c r="H15" s="119">
        <f t="shared" si="2"/>
        <v>0.8409945456367941</v>
      </c>
      <c r="I15" s="119">
        <f t="shared" si="2"/>
        <v>0.84117847537655355</v>
      </c>
      <c r="J15" s="119">
        <f t="shared" si="2"/>
        <v>0.84084649609300732</v>
      </c>
      <c r="K15" s="119">
        <f t="shared" si="2"/>
        <v>0.84289035409107005</v>
      </c>
      <c r="L15" s="119">
        <f t="shared" si="2"/>
        <v>0.91991348097077597</v>
      </c>
      <c r="M15" s="119">
        <f t="shared" si="2"/>
        <v>0.93943808055550515</v>
      </c>
      <c r="N15" s="119">
        <f t="shared" si="2"/>
        <v>0.89014821268091249</v>
      </c>
      <c r="O15" s="119">
        <f t="shared" si="2"/>
        <v>0.86679148354350433</v>
      </c>
      <c r="P15" s="119">
        <f t="shared" si="2"/>
        <v>0.87150605182849072</v>
      </c>
      <c r="Q15" s="119">
        <f t="shared" si="2"/>
        <v>0.89895904973721041</v>
      </c>
      <c r="R15" s="119">
        <f t="shared" si="2"/>
        <v>0.87448865970026712</v>
      </c>
      <c r="S15" s="119">
        <f t="shared" si="2"/>
        <v>0.8549339145505932</v>
      </c>
      <c r="T15" s="119">
        <f t="shared" si="2"/>
        <v>0.85340663432179587</v>
      </c>
      <c r="U15" s="119">
        <f t="shared" si="2"/>
        <v>0.86281739792227896</v>
      </c>
      <c r="V15" s="119">
        <f t="shared" si="2"/>
        <v>0.85773696682930789</v>
      </c>
      <c r="W15" s="119">
        <f t="shared" si="2"/>
        <v>0.8511622700225725</v>
      </c>
      <c r="X15" s="119">
        <f t="shared" si="2"/>
        <v>0.8456258491733607</v>
      </c>
      <c r="Y15" s="119">
        <f t="shared" si="2"/>
        <v>0.86909865760464355</v>
      </c>
      <c r="Z15" s="119">
        <f t="shared" si="2"/>
        <v>0.87896542712794534</v>
      </c>
      <c r="AA15" s="119">
        <f t="shared" si="2"/>
        <v>0.87763468334165395</v>
      </c>
      <c r="AB15" s="119">
        <f t="shared" si="2"/>
        <v>0.87411554023696469</v>
      </c>
      <c r="AC15" s="119">
        <f t="shared" si="2"/>
        <v>0.86932932598975876</v>
      </c>
      <c r="AD15" s="120"/>
      <c r="AE15" s="75"/>
      <c r="AF15" s="75"/>
    </row>
    <row r="16" spans="1:32" s="61" customFormat="1" ht="15" customHeight="1">
      <c r="A16" s="201" t="s">
        <v>158</v>
      </c>
      <c r="B16" s="235" t="s">
        <v>51</v>
      </c>
      <c r="C16" s="135" t="s">
        <v>31</v>
      </c>
      <c r="D16" s="135" t="s">
        <v>32</v>
      </c>
      <c r="E16" s="113">
        <v>0.4</v>
      </c>
      <c r="F16" s="121">
        <v>0.4</v>
      </c>
      <c r="G16" s="121">
        <v>0.4</v>
      </c>
      <c r="H16" s="121">
        <v>0.4</v>
      </c>
      <c r="I16" s="121">
        <v>0.4</v>
      </c>
      <c r="J16" s="121">
        <v>0.4</v>
      </c>
      <c r="K16" s="121">
        <v>0.4</v>
      </c>
      <c r="L16" s="121">
        <v>0.4</v>
      </c>
      <c r="M16" s="121">
        <v>0.4</v>
      </c>
      <c r="N16" s="121">
        <v>0.4</v>
      </c>
      <c r="O16" s="121">
        <v>0.4</v>
      </c>
      <c r="P16" s="121">
        <v>0.4</v>
      </c>
      <c r="Q16" s="121">
        <v>0.4</v>
      </c>
      <c r="R16" s="121">
        <v>0.4</v>
      </c>
      <c r="S16" s="121">
        <v>0.4</v>
      </c>
      <c r="T16" s="121">
        <v>0.4</v>
      </c>
      <c r="U16" s="121">
        <v>0.4</v>
      </c>
      <c r="V16" s="121">
        <v>0.4</v>
      </c>
      <c r="W16" s="121">
        <v>0.4</v>
      </c>
      <c r="X16" s="121">
        <v>0.4</v>
      </c>
      <c r="Y16" s="121">
        <v>0.4</v>
      </c>
      <c r="Z16" s="121">
        <v>0.4</v>
      </c>
      <c r="AA16" s="121">
        <v>0.4</v>
      </c>
      <c r="AB16" s="121">
        <v>0.4</v>
      </c>
      <c r="AC16" s="121">
        <v>0.4</v>
      </c>
      <c r="AD16" s="114"/>
      <c r="AE16" s="75"/>
      <c r="AF16" s="75"/>
    </row>
    <row r="17" spans="1:32" s="61" customFormat="1" ht="15" customHeight="1">
      <c r="A17" s="202"/>
      <c r="B17" s="236"/>
      <c r="C17" s="136" t="s">
        <v>34</v>
      </c>
      <c r="D17" s="136" t="s">
        <v>46</v>
      </c>
      <c r="E17" s="137">
        <v>32.700000000000003</v>
      </c>
      <c r="F17" s="137">
        <v>33.450000000000003</v>
      </c>
      <c r="G17" s="137">
        <v>33.75</v>
      </c>
      <c r="H17" s="137">
        <v>33.6</v>
      </c>
      <c r="I17" s="137">
        <v>33.9</v>
      </c>
      <c r="J17" s="137">
        <v>33.6</v>
      </c>
      <c r="K17" s="137">
        <v>34.800000000000004</v>
      </c>
      <c r="L17" s="137">
        <v>69.900000000000006</v>
      </c>
      <c r="M17" s="137">
        <v>91.649999999999991</v>
      </c>
      <c r="N17" s="137">
        <v>126.44999999999999</v>
      </c>
      <c r="O17" s="137">
        <v>142.5</v>
      </c>
      <c r="P17" s="137">
        <v>143.4</v>
      </c>
      <c r="Q17" s="137">
        <v>133.19999999999999</v>
      </c>
      <c r="R17" s="137">
        <v>135.45000000000002</v>
      </c>
      <c r="S17" s="137">
        <v>135.30000000000001</v>
      </c>
      <c r="T17" s="137">
        <v>134.4</v>
      </c>
      <c r="U17" s="137">
        <v>129.75</v>
      </c>
      <c r="V17" s="137">
        <v>125.69999999999999</v>
      </c>
      <c r="W17" s="137">
        <v>112.2</v>
      </c>
      <c r="X17" s="137">
        <v>110.55</v>
      </c>
      <c r="Y17" s="137">
        <v>90.3</v>
      </c>
      <c r="Z17" s="137">
        <v>77.7</v>
      </c>
      <c r="AA17" s="137">
        <v>76.2</v>
      </c>
      <c r="AB17" s="137">
        <v>75.599999999999994</v>
      </c>
      <c r="AC17" s="137">
        <v>74.55</v>
      </c>
      <c r="AD17" s="115"/>
      <c r="AE17" s="75"/>
      <c r="AF17" s="75"/>
    </row>
    <row r="18" spans="1:32" s="61" customFormat="1" ht="15" customHeight="1">
      <c r="A18" s="202"/>
      <c r="B18" s="236"/>
      <c r="C18" s="136" t="s">
        <v>36</v>
      </c>
      <c r="D18" s="136" t="s">
        <v>48</v>
      </c>
      <c r="E18" s="137">
        <v>16.5</v>
      </c>
      <c r="F18" s="137">
        <v>16.2</v>
      </c>
      <c r="G18" s="137">
        <v>16.5</v>
      </c>
      <c r="H18" s="137">
        <v>16.2</v>
      </c>
      <c r="I18" s="137">
        <v>16.8</v>
      </c>
      <c r="J18" s="137">
        <v>16.350000000000001</v>
      </c>
      <c r="K18" s="137">
        <v>16.350000000000001</v>
      </c>
      <c r="L18" s="137">
        <v>15.6</v>
      </c>
      <c r="M18" s="137">
        <v>58.2</v>
      </c>
      <c r="N18" s="137">
        <v>138.9</v>
      </c>
      <c r="O18" s="137">
        <v>159.75</v>
      </c>
      <c r="P18" s="137">
        <v>152.69999999999999</v>
      </c>
      <c r="Q18" s="137">
        <v>127.5</v>
      </c>
      <c r="R18" s="137">
        <v>126</v>
      </c>
      <c r="S18" s="137">
        <v>129.44999999999999</v>
      </c>
      <c r="T18" s="137">
        <v>124.5</v>
      </c>
      <c r="U18" s="137">
        <v>119.4</v>
      </c>
      <c r="V18" s="137">
        <v>136.35</v>
      </c>
      <c r="W18" s="137">
        <v>142.04999999999998</v>
      </c>
      <c r="X18" s="137">
        <v>133.05000000000001</v>
      </c>
      <c r="Y18" s="137">
        <v>104.85</v>
      </c>
      <c r="Z18" s="137">
        <v>87.3</v>
      </c>
      <c r="AA18" s="137">
        <v>87</v>
      </c>
      <c r="AB18" s="137">
        <v>87</v>
      </c>
      <c r="AC18" s="137">
        <v>86.699999999999989</v>
      </c>
      <c r="AD18" s="98"/>
      <c r="AE18" s="75"/>
      <c r="AF18" s="75"/>
    </row>
    <row r="19" spans="1:32" s="61" customFormat="1" ht="15" customHeight="1">
      <c r="A19" s="202"/>
      <c r="B19" s="236"/>
      <c r="C19" s="136" t="s">
        <v>38</v>
      </c>
      <c r="D19" s="136" t="s">
        <v>39</v>
      </c>
      <c r="E19" s="117">
        <f t="shared" ref="E19:AC19" si="3">SQRT(POWER(E17,2)+POWER(E18,2))/E16/1.73</f>
        <v>52.929247387829598</v>
      </c>
      <c r="F19" s="117">
        <f t="shared" si="3"/>
        <v>53.708694063773507</v>
      </c>
      <c r="G19" s="117">
        <f t="shared" si="3"/>
        <v>54.2882071663361</v>
      </c>
      <c r="H19" s="117">
        <f t="shared" si="3"/>
        <v>53.903864886830817</v>
      </c>
      <c r="I19" s="117">
        <f t="shared" si="3"/>
        <v>54.674144592659964</v>
      </c>
      <c r="J19" s="117">
        <f t="shared" si="3"/>
        <v>53.998357894330198</v>
      </c>
      <c r="K19" s="117">
        <f t="shared" si="3"/>
        <v>55.562832139356615</v>
      </c>
      <c r="L19" s="117">
        <f t="shared" si="3"/>
        <v>103.49656100694986</v>
      </c>
      <c r="M19" s="117">
        <f t="shared" si="3"/>
        <v>156.88985313452415</v>
      </c>
      <c r="N19" s="117">
        <f t="shared" si="3"/>
        <v>271.44103583168049</v>
      </c>
      <c r="O19" s="117">
        <f t="shared" si="3"/>
        <v>309.3508842231555</v>
      </c>
      <c r="P19" s="117">
        <f t="shared" si="3"/>
        <v>302.71324339759286</v>
      </c>
      <c r="Q19" s="117">
        <f t="shared" si="3"/>
        <v>266.4549054017395</v>
      </c>
      <c r="R19" s="117">
        <f t="shared" si="3"/>
        <v>267.33206710452004</v>
      </c>
      <c r="S19" s="117">
        <f t="shared" si="3"/>
        <v>270.59568825905882</v>
      </c>
      <c r="T19" s="117">
        <f t="shared" si="3"/>
        <v>264.74528763701323</v>
      </c>
      <c r="U19" s="117">
        <f t="shared" si="3"/>
        <v>254.80867043106457</v>
      </c>
      <c r="V19" s="117">
        <f t="shared" si="3"/>
        <v>267.99175805731119</v>
      </c>
      <c r="W19" s="117">
        <f t="shared" si="3"/>
        <v>261.58481390078879</v>
      </c>
      <c r="X19" s="117">
        <f t="shared" si="3"/>
        <v>249.97746649091383</v>
      </c>
      <c r="Y19" s="117">
        <f t="shared" si="3"/>
        <v>199.96372597391101</v>
      </c>
      <c r="Z19" s="117">
        <f t="shared" si="3"/>
        <v>168.88717875349602</v>
      </c>
      <c r="AA19" s="117">
        <f t="shared" si="3"/>
        <v>167.12751059601763</v>
      </c>
      <c r="AB19" s="117">
        <f t="shared" si="3"/>
        <v>166.55751156189223</v>
      </c>
      <c r="AC19" s="117">
        <f t="shared" si="3"/>
        <v>165.23726065508794</v>
      </c>
      <c r="AD19" s="98"/>
      <c r="AE19" s="75"/>
      <c r="AF19" s="75"/>
    </row>
    <row r="20" spans="1:32" s="61" customFormat="1" ht="15" customHeight="1">
      <c r="A20" s="202"/>
      <c r="B20" s="236"/>
      <c r="C20" s="136" t="s">
        <v>40</v>
      </c>
      <c r="D20" s="136"/>
      <c r="E20" s="118">
        <f t="shared" ref="E20:AC20" si="4">E18/E17</f>
        <v>0.50458715596330272</v>
      </c>
      <c r="F20" s="118">
        <f t="shared" si="4"/>
        <v>0.48430493273542596</v>
      </c>
      <c r="G20" s="118">
        <f t="shared" si="4"/>
        <v>0.48888888888888887</v>
      </c>
      <c r="H20" s="118">
        <f t="shared" si="4"/>
        <v>0.4821428571428571</v>
      </c>
      <c r="I20" s="118">
        <f t="shared" si="4"/>
        <v>0.4955752212389381</v>
      </c>
      <c r="J20" s="118">
        <f t="shared" si="4"/>
        <v>0.4866071428571429</v>
      </c>
      <c r="K20" s="118">
        <f t="shared" si="4"/>
        <v>0.46982758620689652</v>
      </c>
      <c r="L20" s="118">
        <f t="shared" si="4"/>
        <v>0.22317596566523604</v>
      </c>
      <c r="M20" s="118">
        <f t="shared" si="4"/>
        <v>0.63502454991816704</v>
      </c>
      <c r="N20" s="118">
        <f t="shared" si="4"/>
        <v>1.0984578884934759</v>
      </c>
      <c r="O20" s="118">
        <f t="shared" si="4"/>
        <v>1.1210526315789473</v>
      </c>
      <c r="P20" s="118">
        <f t="shared" si="4"/>
        <v>1.0648535564853556</v>
      </c>
      <c r="Q20" s="118">
        <f t="shared" si="4"/>
        <v>0.95720720720720731</v>
      </c>
      <c r="R20" s="118">
        <f t="shared" si="4"/>
        <v>0.93023255813953476</v>
      </c>
      <c r="S20" s="118">
        <f t="shared" si="4"/>
        <v>0.95676274944567608</v>
      </c>
      <c r="T20" s="118">
        <f t="shared" si="4"/>
        <v>0.9263392857142857</v>
      </c>
      <c r="U20" s="118">
        <f t="shared" si="4"/>
        <v>0.92023121387283247</v>
      </c>
      <c r="V20" s="118">
        <f t="shared" si="4"/>
        <v>1.0847255369928401</v>
      </c>
      <c r="W20" s="118">
        <f t="shared" si="4"/>
        <v>1.2660427807486629</v>
      </c>
      <c r="X20" s="118">
        <f t="shared" si="4"/>
        <v>1.2035278154681142</v>
      </c>
      <c r="Y20" s="118">
        <f t="shared" si="4"/>
        <v>1.1611295681063123</v>
      </c>
      <c r="Z20" s="118">
        <f t="shared" si="4"/>
        <v>1.1235521235521235</v>
      </c>
      <c r="AA20" s="118">
        <f t="shared" si="4"/>
        <v>1.1417322834645669</v>
      </c>
      <c r="AB20" s="118">
        <f t="shared" si="4"/>
        <v>1.1507936507936509</v>
      </c>
      <c r="AC20" s="118">
        <f t="shared" si="4"/>
        <v>1.1629778672032192</v>
      </c>
      <c r="AD20" s="98"/>
      <c r="AE20" s="75"/>
      <c r="AF20" s="75"/>
    </row>
    <row r="21" spans="1:32" s="61" customFormat="1" ht="15" customHeight="1" thickBot="1">
      <c r="A21" s="203"/>
      <c r="B21" s="237"/>
      <c r="C21" s="138" t="s">
        <v>41</v>
      </c>
      <c r="D21" s="138"/>
      <c r="E21" s="119">
        <f t="shared" ref="E21:AC21" si="5">COS(ATAN(E20))</f>
        <v>0.89278305648043532</v>
      </c>
      <c r="F21" s="119">
        <f t="shared" si="5"/>
        <v>0.9000060629219695</v>
      </c>
      <c r="G21" s="119">
        <f t="shared" si="5"/>
        <v>0.89838436091920082</v>
      </c>
      <c r="H21" s="119">
        <f t="shared" si="5"/>
        <v>0.90076868136889521</v>
      </c>
      <c r="I21" s="119">
        <f t="shared" si="5"/>
        <v>0.89600742126535449</v>
      </c>
      <c r="J21" s="119">
        <f t="shared" si="5"/>
        <v>0.89919240488414798</v>
      </c>
      <c r="K21" s="119">
        <f t="shared" si="5"/>
        <v>0.90508376561711357</v>
      </c>
      <c r="L21" s="119">
        <f t="shared" si="5"/>
        <v>0.97598953734181204</v>
      </c>
      <c r="M21" s="119">
        <f t="shared" si="5"/>
        <v>0.84417311818266683</v>
      </c>
      <c r="N21" s="119">
        <f t="shared" si="5"/>
        <v>0.67318934778212114</v>
      </c>
      <c r="O21" s="119">
        <f t="shared" si="5"/>
        <v>0.66566758329606734</v>
      </c>
      <c r="P21" s="119">
        <f t="shared" si="5"/>
        <v>0.68456018375725747</v>
      </c>
      <c r="Q21" s="119">
        <f t="shared" si="5"/>
        <v>0.72239446612076286</v>
      </c>
      <c r="R21" s="119">
        <f t="shared" si="5"/>
        <v>0.73218673816308388</v>
      </c>
      <c r="S21" s="119">
        <f t="shared" si="5"/>
        <v>0.72255486579183281</v>
      </c>
      <c r="T21" s="119">
        <f t="shared" si="5"/>
        <v>0.73360948144799942</v>
      </c>
      <c r="U21" s="119">
        <f t="shared" si="5"/>
        <v>0.735846231930816</v>
      </c>
      <c r="V21" s="119">
        <f t="shared" si="5"/>
        <v>0.67780964668728572</v>
      </c>
      <c r="W21" s="119">
        <f t="shared" si="5"/>
        <v>0.61983234388061137</v>
      </c>
      <c r="X21" s="119">
        <f t="shared" si="5"/>
        <v>0.63907494344464177</v>
      </c>
      <c r="Y21" s="119">
        <f t="shared" si="5"/>
        <v>0.65257500501262822</v>
      </c>
      <c r="Z21" s="119">
        <f t="shared" si="5"/>
        <v>0.66484168794189991</v>
      </c>
      <c r="AA21" s="119">
        <f t="shared" si="5"/>
        <v>0.65887181915004278</v>
      </c>
      <c r="AB21" s="119">
        <f t="shared" si="5"/>
        <v>0.65592091217512205</v>
      </c>
      <c r="AC21" s="119">
        <f t="shared" si="5"/>
        <v>0.65197893892532965</v>
      </c>
      <c r="AD21" s="120"/>
      <c r="AE21" s="75"/>
      <c r="AF21" s="75"/>
    </row>
    <row r="22" spans="1:32" s="61" customFormat="1" ht="15" customHeight="1">
      <c r="A22" s="201" t="s">
        <v>97</v>
      </c>
      <c r="B22" s="204" t="s">
        <v>267</v>
      </c>
      <c r="C22" s="135" t="s">
        <v>31</v>
      </c>
      <c r="D22" s="135" t="s">
        <v>32</v>
      </c>
      <c r="E22" s="113">
        <v>0.4</v>
      </c>
      <c r="F22" s="113">
        <v>0.4</v>
      </c>
      <c r="G22" s="113">
        <v>0.4</v>
      </c>
      <c r="H22" s="113">
        <v>0.4</v>
      </c>
      <c r="I22" s="113">
        <v>0.4</v>
      </c>
      <c r="J22" s="113">
        <v>0.4</v>
      </c>
      <c r="K22" s="113">
        <v>0.4</v>
      </c>
      <c r="L22" s="113">
        <v>0.4</v>
      </c>
      <c r="M22" s="113">
        <v>0.4</v>
      </c>
      <c r="N22" s="113">
        <v>0.4</v>
      </c>
      <c r="O22" s="113">
        <v>0.4</v>
      </c>
      <c r="P22" s="113">
        <v>0.4</v>
      </c>
      <c r="Q22" s="113">
        <v>0.4</v>
      </c>
      <c r="R22" s="113">
        <v>0.4</v>
      </c>
      <c r="S22" s="113">
        <v>0.4</v>
      </c>
      <c r="T22" s="113">
        <v>0.4</v>
      </c>
      <c r="U22" s="113">
        <v>0.4</v>
      </c>
      <c r="V22" s="113">
        <v>0.4</v>
      </c>
      <c r="W22" s="113">
        <v>0.4</v>
      </c>
      <c r="X22" s="113">
        <v>0.4</v>
      </c>
      <c r="Y22" s="113">
        <v>0.4</v>
      </c>
      <c r="Z22" s="113">
        <v>0.4</v>
      </c>
      <c r="AA22" s="113">
        <v>0.4</v>
      </c>
      <c r="AB22" s="113">
        <v>0.4</v>
      </c>
      <c r="AC22" s="113">
        <v>0.4</v>
      </c>
      <c r="AD22" s="114"/>
      <c r="AE22" s="75"/>
      <c r="AF22" s="75"/>
    </row>
    <row r="23" spans="1:32" s="61" customFormat="1" ht="15" customHeight="1">
      <c r="A23" s="202"/>
      <c r="B23" s="205"/>
      <c r="C23" s="136" t="s">
        <v>34</v>
      </c>
      <c r="D23" s="136" t="s">
        <v>46</v>
      </c>
      <c r="E23" s="139">
        <v>7.74</v>
      </c>
      <c r="F23" s="139">
        <v>7.65</v>
      </c>
      <c r="G23" s="139">
        <v>7.82</v>
      </c>
      <c r="H23" s="139">
        <v>7.2</v>
      </c>
      <c r="I23" s="139">
        <v>7.3100000000000005</v>
      </c>
      <c r="J23" s="139">
        <v>10.620000000000001</v>
      </c>
      <c r="K23" s="139">
        <v>23.93</v>
      </c>
      <c r="L23" s="139">
        <v>19.18</v>
      </c>
      <c r="M23" s="139">
        <v>19.87</v>
      </c>
      <c r="N23" s="139">
        <v>21.330000000000002</v>
      </c>
      <c r="O23" s="139">
        <v>17.57</v>
      </c>
      <c r="P23" s="139">
        <v>16.600000000000001</v>
      </c>
      <c r="Q23" s="139">
        <v>18.63</v>
      </c>
      <c r="R23" s="139">
        <v>14.09</v>
      </c>
      <c r="S23" s="139">
        <v>15.01</v>
      </c>
      <c r="T23" s="139">
        <v>13.59</v>
      </c>
      <c r="U23" s="139">
        <v>13.89</v>
      </c>
      <c r="V23" s="139">
        <v>12.72</v>
      </c>
      <c r="W23" s="139">
        <v>11.25</v>
      </c>
      <c r="X23" s="139">
        <v>10.83</v>
      </c>
      <c r="Y23" s="139">
        <v>13.41</v>
      </c>
      <c r="Z23" s="139">
        <v>11.120000000000001</v>
      </c>
      <c r="AA23" s="139">
        <v>10.94</v>
      </c>
      <c r="AB23" s="139">
        <v>8.7900000000000009</v>
      </c>
      <c r="AC23" s="139">
        <v>7.78</v>
      </c>
      <c r="AD23" s="122"/>
      <c r="AE23" s="75"/>
      <c r="AF23" s="75"/>
    </row>
    <row r="24" spans="1:32" s="61" customFormat="1" ht="15" customHeight="1">
      <c r="A24" s="202"/>
      <c r="B24" s="205"/>
      <c r="C24" s="136" t="s">
        <v>36</v>
      </c>
      <c r="D24" s="136" t="s">
        <v>48</v>
      </c>
      <c r="E24" s="140">
        <v>2.31</v>
      </c>
      <c r="F24" s="140">
        <v>2.52</v>
      </c>
      <c r="G24" s="140">
        <v>2.33</v>
      </c>
      <c r="H24" s="140">
        <v>2.42</v>
      </c>
      <c r="I24" s="140">
        <v>2.6</v>
      </c>
      <c r="J24" s="140">
        <v>2.37</v>
      </c>
      <c r="K24" s="140">
        <v>2.1800000000000002</v>
      </c>
      <c r="L24" s="140">
        <v>2.16</v>
      </c>
      <c r="M24" s="140">
        <v>2.14</v>
      </c>
      <c r="N24" s="140">
        <v>2.44</v>
      </c>
      <c r="O24" s="140">
        <v>2.89</v>
      </c>
      <c r="P24" s="140">
        <v>2.74</v>
      </c>
      <c r="Q24" s="140">
        <v>2.93</v>
      </c>
      <c r="R24" s="140">
        <v>2.64</v>
      </c>
      <c r="S24" s="140">
        <v>2.86</v>
      </c>
      <c r="T24" s="140">
        <v>2.52</v>
      </c>
      <c r="U24" s="140">
        <v>2.86</v>
      </c>
      <c r="V24" s="140">
        <v>2.3000000000000003</v>
      </c>
      <c r="W24" s="140">
        <v>2.64</v>
      </c>
      <c r="X24" s="140">
        <v>2.74</v>
      </c>
      <c r="Y24" s="140">
        <v>3.49</v>
      </c>
      <c r="Z24" s="140">
        <v>2.95</v>
      </c>
      <c r="AA24" s="140">
        <v>2.73</v>
      </c>
      <c r="AB24" s="140">
        <v>2.67</v>
      </c>
      <c r="AC24" s="140">
        <v>2.39</v>
      </c>
      <c r="AD24" s="98"/>
      <c r="AE24" s="75"/>
      <c r="AF24" s="75"/>
    </row>
    <row r="25" spans="1:32" s="61" customFormat="1" ht="15" customHeight="1">
      <c r="A25" s="202"/>
      <c r="B25" s="205"/>
      <c r="C25" s="136" t="s">
        <v>38</v>
      </c>
      <c r="D25" s="136" t="s">
        <v>39</v>
      </c>
      <c r="E25" s="117">
        <f t="shared" ref="E25:AC25" si="6">SQRT(POWER(E23,2)+POWER(E24,2))/E22/1.73</f>
        <v>11.672481562251875</v>
      </c>
      <c r="F25" s="117">
        <f t="shared" si="6"/>
        <v>11.639265150085169</v>
      </c>
      <c r="G25" s="117">
        <f t="shared" si="6"/>
        <v>11.791526756291782</v>
      </c>
      <c r="H25" s="117">
        <f t="shared" si="6"/>
        <v>10.976610747141841</v>
      </c>
      <c r="I25" s="117">
        <f t="shared" si="6"/>
        <v>11.21187076162918</v>
      </c>
      <c r="J25" s="117">
        <f t="shared" si="6"/>
        <v>15.724329686434148</v>
      </c>
      <c r="K25" s="117">
        <f t="shared" si="6"/>
        <v>34.724122519567253</v>
      </c>
      <c r="L25" s="117">
        <f t="shared" si="6"/>
        <v>27.891970351528546</v>
      </c>
      <c r="M25" s="117">
        <f t="shared" si="6"/>
        <v>28.879923128448748</v>
      </c>
      <c r="N25" s="117">
        <f t="shared" si="6"/>
        <v>31.024719234536359</v>
      </c>
      <c r="O25" s="117">
        <f t="shared" si="6"/>
        <v>25.731350379032008</v>
      </c>
      <c r="P25" s="117">
        <f t="shared" si="6"/>
        <v>24.31302445482531</v>
      </c>
      <c r="Q25" s="117">
        <f t="shared" si="6"/>
        <v>27.252887070063728</v>
      </c>
      <c r="R25" s="117">
        <f t="shared" si="6"/>
        <v>20.715593879905704</v>
      </c>
      <c r="S25" s="117">
        <f t="shared" si="6"/>
        <v>22.080986328334969</v>
      </c>
      <c r="T25" s="117">
        <f t="shared" si="6"/>
        <v>19.973508341064331</v>
      </c>
      <c r="U25" s="117">
        <f t="shared" si="6"/>
        <v>20.493331917454356</v>
      </c>
      <c r="V25" s="117">
        <f t="shared" si="6"/>
        <v>18.679577788296662</v>
      </c>
      <c r="W25" s="117">
        <f t="shared" si="6"/>
        <v>16.6988569763787</v>
      </c>
      <c r="X25" s="117">
        <f t="shared" si="6"/>
        <v>16.143403733797879</v>
      </c>
      <c r="Y25" s="117">
        <f t="shared" si="6"/>
        <v>20.024136343070495</v>
      </c>
      <c r="Z25" s="117">
        <f t="shared" si="6"/>
        <v>16.625212264792598</v>
      </c>
      <c r="AA25" s="117">
        <f t="shared" si="6"/>
        <v>16.294049496137909</v>
      </c>
      <c r="AB25" s="117">
        <f t="shared" si="6"/>
        <v>13.275384796363905</v>
      </c>
      <c r="AC25" s="117">
        <f t="shared" si="6"/>
        <v>11.761310255442998</v>
      </c>
      <c r="AD25" s="98"/>
      <c r="AE25" s="75"/>
      <c r="AF25" s="75"/>
    </row>
    <row r="26" spans="1:32" s="61" customFormat="1" ht="15" customHeight="1">
      <c r="A26" s="202"/>
      <c r="B26" s="205"/>
      <c r="C26" s="136" t="s">
        <v>40</v>
      </c>
      <c r="D26" s="136"/>
      <c r="E26" s="118">
        <f t="shared" ref="E26:AC26" si="7">E24/E23</f>
        <v>0.29844961240310075</v>
      </c>
      <c r="F26" s="118">
        <f t="shared" si="7"/>
        <v>0.32941176470588235</v>
      </c>
      <c r="G26" s="118">
        <f t="shared" si="7"/>
        <v>0.29795396419437342</v>
      </c>
      <c r="H26" s="118">
        <f t="shared" si="7"/>
        <v>0.33611111111111108</v>
      </c>
      <c r="I26" s="118">
        <f t="shared" si="7"/>
        <v>0.35567715458276333</v>
      </c>
      <c r="J26" s="118">
        <f t="shared" si="7"/>
        <v>0.2231638418079096</v>
      </c>
      <c r="K26" s="118">
        <f t="shared" si="7"/>
        <v>9.1099038863351453E-2</v>
      </c>
      <c r="L26" s="118">
        <f t="shared" si="7"/>
        <v>0.11261730969760168</v>
      </c>
      <c r="M26" s="118">
        <f t="shared" si="7"/>
        <v>0.10770005032712632</v>
      </c>
      <c r="N26" s="118">
        <f t="shared" si="7"/>
        <v>0.11439287388654476</v>
      </c>
      <c r="O26" s="118">
        <f t="shared" si="7"/>
        <v>0.16448491747296529</v>
      </c>
      <c r="P26" s="118">
        <f t="shared" si="7"/>
        <v>0.16506024096385541</v>
      </c>
      <c r="Q26" s="118">
        <f t="shared" si="7"/>
        <v>0.15727321524422974</v>
      </c>
      <c r="R26" s="118">
        <f t="shared" si="7"/>
        <v>0.18736692689850959</v>
      </c>
      <c r="S26" s="118">
        <f t="shared" si="7"/>
        <v>0.1905396402398401</v>
      </c>
      <c r="T26" s="118">
        <f t="shared" si="7"/>
        <v>0.18543046357615894</v>
      </c>
      <c r="U26" s="118">
        <f t="shared" si="7"/>
        <v>0.20590352771778256</v>
      </c>
      <c r="V26" s="118">
        <f t="shared" si="7"/>
        <v>0.1808176100628931</v>
      </c>
      <c r="W26" s="118">
        <f t="shared" si="7"/>
        <v>0.23466666666666669</v>
      </c>
      <c r="X26" s="118">
        <f t="shared" si="7"/>
        <v>0.25300092336103419</v>
      </c>
      <c r="Y26" s="118">
        <f t="shared" si="7"/>
        <v>0.26025354213273677</v>
      </c>
      <c r="Z26" s="118">
        <f t="shared" si="7"/>
        <v>0.26528776978417268</v>
      </c>
      <c r="AA26" s="118">
        <f t="shared" si="7"/>
        <v>0.24954296160877515</v>
      </c>
      <c r="AB26" s="118">
        <f t="shared" si="7"/>
        <v>0.30375426621160406</v>
      </c>
      <c r="AC26" s="118">
        <f t="shared" si="7"/>
        <v>0.30719794344473006</v>
      </c>
      <c r="AD26" s="98"/>
      <c r="AE26" s="75"/>
      <c r="AF26" s="75"/>
    </row>
    <row r="27" spans="1:32" s="61" customFormat="1" ht="15" customHeight="1" thickBot="1">
      <c r="A27" s="203"/>
      <c r="B27" s="206"/>
      <c r="C27" s="138" t="s">
        <v>41</v>
      </c>
      <c r="D27" s="138"/>
      <c r="E27" s="119">
        <f t="shared" ref="E27:AC27" si="8">COS(ATAN(E26))</f>
        <v>0.95823420569259588</v>
      </c>
      <c r="F27" s="119">
        <f t="shared" si="8"/>
        <v>0.94979478104911086</v>
      </c>
      <c r="G27" s="119">
        <f t="shared" si="8"/>
        <v>0.95836427870990193</v>
      </c>
      <c r="H27" s="119">
        <f t="shared" si="8"/>
        <v>0.94789042967255344</v>
      </c>
      <c r="I27" s="119">
        <f t="shared" si="8"/>
        <v>0.94217852128487456</v>
      </c>
      <c r="J27" s="119">
        <f t="shared" si="8"/>
        <v>0.97599205277975831</v>
      </c>
      <c r="K27" s="119">
        <f t="shared" si="8"/>
        <v>0.99587613296793231</v>
      </c>
      <c r="L27" s="119">
        <f t="shared" si="8"/>
        <v>0.99371835895635818</v>
      </c>
      <c r="M27" s="119">
        <f t="shared" si="8"/>
        <v>0.9942503207041008</v>
      </c>
      <c r="N27" s="119">
        <f t="shared" si="8"/>
        <v>0.99352065651097765</v>
      </c>
      <c r="O27" s="119">
        <f t="shared" si="8"/>
        <v>0.98674080591956004</v>
      </c>
      <c r="P27" s="119">
        <f t="shared" si="8"/>
        <v>0.98664974203147693</v>
      </c>
      <c r="Q27" s="119">
        <f t="shared" si="8"/>
        <v>0.98785736897181209</v>
      </c>
      <c r="R27" s="119">
        <f t="shared" si="8"/>
        <v>0.98289587034486026</v>
      </c>
      <c r="S27" s="119">
        <f t="shared" si="8"/>
        <v>0.98232710815333879</v>
      </c>
      <c r="T27" s="119">
        <f t="shared" si="8"/>
        <v>0.98323879752879373</v>
      </c>
      <c r="U27" s="119">
        <f t="shared" si="8"/>
        <v>0.97945294674920058</v>
      </c>
      <c r="V27" s="119">
        <f t="shared" si="8"/>
        <v>0.98404273900077088</v>
      </c>
      <c r="W27" s="119">
        <f t="shared" si="8"/>
        <v>0.97355318729435225</v>
      </c>
      <c r="X27" s="119">
        <f t="shared" si="8"/>
        <v>0.96945410493423678</v>
      </c>
      <c r="Y27" s="119">
        <f t="shared" si="8"/>
        <v>0.96776272318327095</v>
      </c>
      <c r="Z27" s="119">
        <f t="shared" si="8"/>
        <v>0.96656595452197536</v>
      </c>
      <c r="AA27" s="119">
        <f t="shared" si="8"/>
        <v>0.97024674919887</v>
      </c>
      <c r="AB27" s="119">
        <f t="shared" si="8"/>
        <v>0.95683193621682849</v>
      </c>
      <c r="AC27" s="119">
        <f t="shared" si="8"/>
        <v>0.955911741319039</v>
      </c>
      <c r="AD27" s="120"/>
      <c r="AE27" s="75"/>
      <c r="AF27" s="75"/>
    </row>
    <row r="28" spans="1:32" s="61" customFormat="1" ht="15" customHeight="1">
      <c r="A28" s="201" t="s">
        <v>55</v>
      </c>
      <c r="B28" s="204" t="s">
        <v>275</v>
      </c>
      <c r="C28" s="135" t="s">
        <v>31</v>
      </c>
      <c r="D28" s="135" t="s">
        <v>32</v>
      </c>
      <c r="E28" s="113">
        <v>0.4</v>
      </c>
      <c r="F28" s="113">
        <v>0.4</v>
      </c>
      <c r="G28" s="113">
        <v>0.4</v>
      </c>
      <c r="H28" s="113">
        <v>0.4</v>
      </c>
      <c r="I28" s="113">
        <v>0.4</v>
      </c>
      <c r="J28" s="113">
        <v>0.4</v>
      </c>
      <c r="K28" s="113">
        <v>0.4</v>
      </c>
      <c r="L28" s="113">
        <v>0.4</v>
      </c>
      <c r="M28" s="113">
        <v>0.4</v>
      </c>
      <c r="N28" s="113">
        <v>0.4</v>
      </c>
      <c r="O28" s="113">
        <v>0.4</v>
      </c>
      <c r="P28" s="113">
        <v>0.4</v>
      </c>
      <c r="Q28" s="113">
        <v>0.4</v>
      </c>
      <c r="R28" s="113">
        <v>0.4</v>
      </c>
      <c r="S28" s="113">
        <v>0.4</v>
      </c>
      <c r="T28" s="113">
        <v>0.4</v>
      </c>
      <c r="U28" s="113">
        <v>0.4</v>
      </c>
      <c r="V28" s="113">
        <v>0.4</v>
      </c>
      <c r="W28" s="113">
        <v>0.4</v>
      </c>
      <c r="X28" s="113">
        <v>0.4</v>
      </c>
      <c r="Y28" s="113">
        <v>0.4</v>
      </c>
      <c r="Z28" s="113">
        <v>0.4</v>
      </c>
      <c r="AA28" s="113">
        <v>0.4</v>
      </c>
      <c r="AB28" s="113">
        <v>0.4</v>
      </c>
      <c r="AC28" s="113">
        <v>0.4</v>
      </c>
      <c r="AD28" s="114"/>
      <c r="AE28" s="75"/>
      <c r="AF28" s="75"/>
    </row>
    <row r="29" spans="1:32" s="61" customFormat="1" ht="15" customHeight="1">
      <c r="A29" s="202"/>
      <c r="B29" s="205"/>
      <c r="C29" s="136" t="s">
        <v>34</v>
      </c>
      <c r="D29" s="136" t="s">
        <v>46</v>
      </c>
      <c r="E29" s="139">
        <v>30.690000000000005</v>
      </c>
      <c r="F29" s="139">
        <v>32.82</v>
      </c>
      <c r="G29" s="139">
        <v>30.629999999999995</v>
      </c>
      <c r="H29" s="139">
        <v>29.37</v>
      </c>
      <c r="I29" s="139">
        <v>29.669999999999998</v>
      </c>
      <c r="J29" s="139">
        <v>31.44</v>
      </c>
      <c r="K29" s="139">
        <v>32.43</v>
      </c>
      <c r="L29" s="139">
        <v>31.229999999999997</v>
      </c>
      <c r="M29" s="139">
        <v>31.560000000000002</v>
      </c>
      <c r="N29" s="139">
        <v>31.410000000000004</v>
      </c>
      <c r="O29" s="139">
        <v>28.259999999999998</v>
      </c>
      <c r="P29" s="139">
        <v>29.91</v>
      </c>
      <c r="Q29" s="139">
        <v>32.28</v>
      </c>
      <c r="R29" s="139">
        <v>32.43</v>
      </c>
      <c r="S29" s="139">
        <v>29.97</v>
      </c>
      <c r="T29" s="139">
        <v>31.080000000000002</v>
      </c>
      <c r="U29" s="139">
        <v>34.26</v>
      </c>
      <c r="V29" s="139">
        <v>35.609999999999992</v>
      </c>
      <c r="W29" s="139">
        <v>33.840000000000003</v>
      </c>
      <c r="X29" s="139">
        <v>33.869999999999997</v>
      </c>
      <c r="Y29" s="139">
        <v>34.049999999999997</v>
      </c>
      <c r="Z29" s="139">
        <v>31.859999999999996</v>
      </c>
      <c r="AA29" s="139">
        <v>26.19</v>
      </c>
      <c r="AB29" s="139">
        <v>24.3</v>
      </c>
      <c r="AC29" s="139">
        <v>24.42</v>
      </c>
      <c r="AD29" s="122"/>
      <c r="AE29" s="75"/>
      <c r="AF29" s="75"/>
    </row>
    <row r="30" spans="1:32" s="61" customFormat="1" ht="15" customHeight="1">
      <c r="A30" s="202"/>
      <c r="B30" s="205"/>
      <c r="C30" s="136" t="s">
        <v>36</v>
      </c>
      <c r="D30" s="136" t="s">
        <v>48</v>
      </c>
      <c r="E30" s="140">
        <v>3.69</v>
      </c>
      <c r="F30" s="140">
        <v>3.09</v>
      </c>
      <c r="G30" s="140">
        <v>3.3899999999999997</v>
      </c>
      <c r="H30" s="140">
        <v>3.7800000000000002</v>
      </c>
      <c r="I30" s="140">
        <v>3.5999999999999996</v>
      </c>
      <c r="J30" s="140">
        <v>3.4499999999999997</v>
      </c>
      <c r="K30" s="140">
        <v>3.09</v>
      </c>
      <c r="L30" s="140">
        <v>3.57</v>
      </c>
      <c r="M30" s="140">
        <v>2.79</v>
      </c>
      <c r="N30" s="140">
        <v>3.0599999999999996</v>
      </c>
      <c r="O30" s="140">
        <v>3.3599999999999994</v>
      </c>
      <c r="P30" s="140">
        <v>3.33</v>
      </c>
      <c r="Q30" s="140">
        <v>3.39</v>
      </c>
      <c r="R30" s="140">
        <v>2.91</v>
      </c>
      <c r="S30" s="140">
        <v>3.4799999999999995</v>
      </c>
      <c r="T30" s="140">
        <v>3.21</v>
      </c>
      <c r="U30" s="140">
        <v>3.1500000000000004</v>
      </c>
      <c r="V30" s="140">
        <v>3.1500000000000004</v>
      </c>
      <c r="W30" s="140">
        <v>3.51</v>
      </c>
      <c r="X30" s="140">
        <v>3.51</v>
      </c>
      <c r="Y30" s="140">
        <v>3.36</v>
      </c>
      <c r="Z30" s="140">
        <v>3.66</v>
      </c>
      <c r="AA30" s="140">
        <v>4.2</v>
      </c>
      <c r="AB30" s="140">
        <v>4.17</v>
      </c>
      <c r="AC30" s="140">
        <v>3.96</v>
      </c>
      <c r="AD30" s="98"/>
      <c r="AE30" s="75"/>
      <c r="AF30" s="75"/>
    </row>
    <row r="31" spans="1:32" s="61" customFormat="1" ht="15" customHeight="1">
      <c r="A31" s="202"/>
      <c r="B31" s="205"/>
      <c r="C31" s="136" t="s">
        <v>38</v>
      </c>
      <c r="D31" s="136" t="s">
        <v>39</v>
      </c>
      <c r="E31" s="117">
        <f t="shared" ref="E31:AC31" si="9">SQRT(POWER(E29,2)+POWER(E30,2))/E28/1.73</f>
        <v>44.6691284160081</v>
      </c>
      <c r="F31" s="117">
        <f t="shared" si="9"/>
        <v>47.637486530647962</v>
      </c>
      <c r="G31" s="117">
        <f t="shared" si="9"/>
        <v>44.53327242150236</v>
      </c>
      <c r="H31" s="117">
        <f t="shared" si="9"/>
        <v>42.792267564594624</v>
      </c>
      <c r="I31" s="117">
        <f t="shared" si="9"/>
        <v>43.190179846850768</v>
      </c>
      <c r="J31" s="117">
        <f t="shared" si="9"/>
        <v>45.706246684673211</v>
      </c>
      <c r="K31" s="117">
        <f t="shared" si="9"/>
        <v>47.076413733358223</v>
      </c>
      <c r="L31" s="117">
        <f t="shared" si="9"/>
        <v>45.42396923271555</v>
      </c>
      <c r="M31" s="117">
        <f t="shared" si="9"/>
        <v>45.784800919687726</v>
      </c>
      <c r="N31" s="117">
        <f t="shared" si="9"/>
        <v>45.605061336429337</v>
      </c>
      <c r="O31" s="117">
        <f t="shared" si="9"/>
        <v>41.125786497999279</v>
      </c>
      <c r="P31" s="117">
        <f t="shared" si="9"/>
        <v>43.489595686878019</v>
      </c>
      <c r="Q31" s="117">
        <f t="shared" si="9"/>
        <v>46.903928308420703</v>
      </c>
      <c r="R31" s="117">
        <f t="shared" si="9"/>
        <v>47.052453627435021</v>
      </c>
      <c r="S31" s="117">
        <f t="shared" si="9"/>
        <v>43.600239254418476</v>
      </c>
      <c r="T31" s="117">
        <f t="shared" si="9"/>
        <v>45.15220758772606</v>
      </c>
      <c r="U31" s="117">
        <f t="shared" si="9"/>
        <v>49.717495624563142</v>
      </c>
      <c r="V31" s="117">
        <f t="shared" si="9"/>
        <v>51.660477365660292</v>
      </c>
      <c r="W31" s="117">
        <f t="shared" si="9"/>
        <v>49.164086103825881</v>
      </c>
      <c r="X31" s="117">
        <f t="shared" si="9"/>
        <v>49.207207567807956</v>
      </c>
      <c r="Y31" s="117">
        <f t="shared" si="9"/>
        <v>49.444188036908393</v>
      </c>
      <c r="Z31" s="117">
        <f t="shared" si="9"/>
        <v>46.343261484216733</v>
      </c>
      <c r="AA31" s="117">
        <f t="shared" si="9"/>
        <v>38.330392989069587</v>
      </c>
      <c r="AB31" s="117">
        <f t="shared" si="9"/>
        <v>35.628902113908786</v>
      </c>
      <c r="AC31" s="117">
        <f t="shared" si="9"/>
        <v>35.74999646599499</v>
      </c>
      <c r="AD31" s="98"/>
      <c r="AE31" s="75"/>
      <c r="AF31" s="75"/>
    </row>
    <row r="32" spans="1:32" s="61" customFormat="1" ht="15" customHeight="1">
      <c r="A32" s="202"/>
      <c r="B32" s="205"/>
      <c r="C32" s="136" t="s">
        <v>40</v>
      </c>
      <c r="D32" s="136"/>
      <c r="E32" s="118">
        <f t="shared" ref="E32:AC32" si="10">E30/E29</f>
        <v>0.12023460410557182</v>
      </c>
      <c r="F32" s="118">
        <f t="shared" si="10"/>
        <v>9.4149908592321752E-2</v>
      </c>
      <c r="G32" s="118">
        <f t="shared" si="10"/>
        <v>0.11067580803134183</v>
      </c>
      <c r="H32" s="118">
        <f t="shared" si="10"/>
        <v>0.12870275791624106</v>
      </c>
      <c r="I32" s="118">
        <f t="shared" si="10"/>
        <v>0.12133468149646107</v>
      </c>
      <c r="J32" s="118">
        <f t="shared" si="10"/>
        <v>0.1097328244274809</v>
      </c>
      <c r="K32" s="118">
        <f t="shared" si="10"/>
        <v>9.5282146160962075E-2</v>
      </c>
      <c r="L32" s="118">
        <f t="shared" si="10"/>
        <v>0.11431316042267052</v>
      </c>
      <c r="M32" s="118">
        <f t="shared" si="10"/>
        <v>8.8403041825095049E-2</v>
      </c>
      <c r="N32" s="118">
        <f t="shared" si="10"/>
        <v>9.7421203438395387E-2</v>
      </c>
      <c r="O32" s="118">
        <f t="shared" si="10"/>
        <v>0.11889596602972398</v>
      </c>
      <c r="P32" s="118">
        <f t="shared" si="10"/>
        <v>0.11133400200601806</v>
      </c>
      <c r="Q32" s="118">
        <f t="shared" si="10"/>
        <v>0.1050185873605948</v>
      </c>
      <c r="R32" s="118">
        <f t="shared" si="10"/>
        <v>8.9731729879740985E-2</v>
      </c>
      <c r="S32" s="118">
        <f t="shared" si="10"/>
        <v>0.11611611611611611</v>
      </c>
      <c r="T32" s="118">
        <f t="shared" si="10"/>
        <v>0.10328185328185327</v>
      </c>
      <c r="U32" s="118">
        <f t="shared" si="10"/>
        <v>9.1943957968476375E-2</v>
      </c>
      <c r="V32" s="118">
        <f t="shared" si="10"/>
        <v>8.8458298230834065E-2</v>
      </c>
      <c r="W32" s="118">
        <f t="shared" si="10"/>
        <v>0.10372340425531913</v>
      </c>
      <c r="X32" s="118">
        <f t="shared" si="10"/>
        <v>0.10363153232949512</v>
      </c>
      <c r="Y32" s="118">
        <f t="shared" si="10"/>
        <v>9.86784140969163E-2</v>
      </c>
      <c r="Z32" s="118">
        <f t="shared" si="10"/>
        <v>0.11487758945386066</v>
      </c>
      <c r="AA32" s="118">
        <f t="shared" si="10"/>
        <v>0.16036655211912942</v>
      </c>
      <c r="AB32" s="118">
        <f t="shared" si="10"/>
        <v>0.17160493827160492</v>
      </c>
      <c r="AC32" s="118">
        <f t="shared" si="10"/>
        <v>0.16216216216216214</v>
      </c>
      <c r="AD32" s="98"/>
      <c r="AE32" s="75"/>
      <c r="AF32" s="75"/>
    </row>
    <row r="33" spans="1:32" s="61" customFormat="1" ht="15" customHeight="1" thickBot="1">
      <c r="A33" s="203"/>
      <c r="B33" s="206"/>
      <c r="C33" s="138" t="s">
        <v>41</v>
      </c>
      <c r="D33" s="138"/>
      <c r="E33" s="119">
        <f t="shared" ref="E33:AC33" si="11">COS(ATAN(E32))</f>
        <v>0.99284925753700926</v>
      </c>
      <c r="F33" s="119">
        <f t="shared" si="11"/>
        <v>0.99559714667621801</v>
      </c>
      <c r="G33" s="119">
        <f t="shared" si="11"/>
        <v>0.99393112999652244</v>
      </c>
      <c r="H33" s="119">
        <f t="shared" si="11"/>
        <v>0.99181929229914523</v>
      </c>
      <c r="I33" s="119">
        <f t="shared" si="11"/>
        <v>0.9927192407020945</v>
      </c>
      <c r="J33" s="119">
        <f t="shared" si="11"/>
        <v>0.99403318598890844</v>
      </c>
      <c r="K33" s="119">
        <f t="shared" si="11"/>
        <v>0.99549133277548596</v>
      </c>
      <c r="L33" s="119">
        <f t="shared" si="11"/>
        <v>0.99352959606542568</v>
      </c>
      <c r="M33" s="119">
        <f t="shared" si="11"/>
        <v>0.9961152063582247</v>
      </c>
      <c r="N33" s="119">
        <f t="shared" si="11"/>
        <v>0.9952880684790778</v>
      </c>
      <c r="O33" s="119">
        <f t="shared" si="11"/>
        <v>0.99300594022691968</v>
      </c>
      <c r="P33" s="119">
        <f t="shared" si="11"/>
        <v>0.99385939717169092</v>
      </c>
      <c r="Q33" s="119">
        <f t="shared" si="11"/>
        <v>0.99453074670413033</v>
      </c>
      <c r="R33" s="119">
        <f t="shared" si="11"/>
        <v>0.99599825804590447</v>
      </c>
      <c r="S33" s="119">
        <f t="shared" si="11"/>
        <v>0.99332593801132196</v>
      </c>
      <c r="T33" s="119">
        <f t="shared" si="11"/>
        <v>0.99470872405133204</v>
      </c>
      <c r="U33" s="119">
        <f t="shared" si="11"/>
        <v>0.99579976622497524</v>
      </c>
      <c r="V33" s="119">
        <f t="shared" si="11"/>
        <v>0.99611037675893543</v>
      </c>
      <c r="W33" s="119">
        <f t="shared" si="11"/>
        <v>0.99466374704442606</v>
      </c>
      <c r="X33" s="119">
        <f t="shared" si="11"/>
        <v>0.99467312055364154</v>
      </c>
      <c r="Y33" s="119">
        <f t="shared" si="11"/>
        <v>0.99516655578222302</v>
      </c>
      <c r="Z33" s="119">
        <f t="shared" si="11"/>
        <v>0.9934661686127938</v>
      </c>
      <c r="AA33" s="119">
        <f t="shared" si="11"/>
        <v>0.98738410587235748</v>
      </c>
      <c r="AB33" s="119">
        <f t="shared" si="11"/>
        <v>0.98559329232622583</v>
      </c>
      <c r="AC33" s="119">
        <f t="shared" si="11"/>
        <v>0.98710547774758517</v>
      </c>
      <c r="AD33" s="120"/>
      <c r="AE33" s="75"/>
      <c r="AF33" s="75"/>
    </row>
    <row r="34" spans="1:32" s="61" customFormat="1" ht="15" customHeight="1">
      <c r="A34" s="201" t="s">
        <v>54</v>
      </c>
      <c r="B34" s="235" t="s">
        <v>51</v>
      </c>
      <c r="C34" s="135" t="s">
        <v>31</v>
      </c>
      <c r="D34" s="135" t="s">
        <v>32</v>
      </c>
      <c r="E34" s="113">
        <v>0.4</v>
      </c>
      <c r="F34" s="113">
        <v>0.4</v>
      </c>
      <c r="G34" s="113">
        <v>0.4</v>
      </c>
      <c r="H34" s="113">
        <v>0.4</v>
      </c>
      <c r="I34" s="113">
        <v>0.4</v>
      </c>
      <c r="J34" s="113">
        <v>0.4</v>
      </c>
      <c r="K34" s="113">
        <v>0.4</v>
      </c>
      <c r="L34" s="113">
        <v>0.4</v>
      </c>
      <c r="M34" s="113">
        <v>0.4</v>
      </c>
      <c r="N34" s="113">
        <v>0.4</v>
      </c>
      <c r="O34" s="113">
        <v>0.4</v>
      </c>
      <c r="P34" s="113">
        <v>0.4</v>
      </c>
      <c r="Q34" s="113">
        <v>0.4</v>
      </c>
      <c r="R34" s="113">
        <v>0.4</v>
      </c>
      <c r="S34" s="113">
        <v>0.4</v>
      </c>
      <c r="T34" s="113">
        <v>0.4</v>
      </c>
      <c r="U34" s="113">
        <v>0.4</v>
      </c>
      <c r="V34" s="113">
        <v>0.4</v>
      </c>
      <c r="W34" s="113">
        <v>0.4</v>
      </c>
      <c r="X34" s="113">
        <v>0.4</v>
      </c>
      <c r="Y34" s="113">
        <v>0.4</v>
      </c>
      <c r="Z34" s="113">
        <v>0.4</v>
      </c>
      <c r="AA34" s="113">
        <v>0.4</v>
      </c>
      <c r="AB34" s="113">
        <v>0.4</v>
      </c>
      <c r="AC34" s="113">
        <v>0.4</v>
      </c>
      <c r="AD34" s="114"/>
      <c r="AE34" s="75"/>
      <c r="AF34" s="75"/>
    </row>
    <row r="35" spans="1:32" s="61" customFormat="1" ht="15" customHeight="1">
      <c r="A35" s="202"/>
      <c r="B35" s="236"/>
      <c r="C35" s="136" t="s">
        <v>34</v>
      </c>
      <c r="D35" s="136" t="s">
        <v>46</v>
      </c>
      <c r="E35" s="137">
        <v>15.36</v>
      </c>
      <c r="F35" s="137">
        <v>14.61</v>
      </c>
      <c r="G35" s="137">
        <v>14.73</v>
      </c>
      <c r="H35" s="137">
        <v>14.309999999999999</v>
      </c>
      <c r="I35" s="137">
        <v>15.450000000000001</v>
      </c>
      <c r="J35" s="137">
        <v>17.52</v>
      </c>
      <c r="K35" s="137">
        <v>16.650000000000002</v>
      </c>
      <c r="L35" s="137">
        <v>16.350000000000001</v>
      </c>
      <c r="M35" s="137">
        <v>16.170000000000002</v>
      </c>
      <c r="N35" s="137">
        <v>15.930000000000001</v>
      </c>
      <c r="O35" s="137">
        <v>14.58</v>
      </c>
      <c r="P35" s="137">
        <v>15.870000000000001</v>
      </c>
      <c r="Q35" s="137">
        <v>17.64</v>
      </c>
      <c r="R35" s="137">
        <v>14.549999999999999</v>
      </c>
      <c r="S35" s="137">
        <v>14.37</v>
      </c>
      <c r="T35" s="137">
        <v>13.98</v>
      </c>
      <c r="U35" s="137">
        <v>14.309999999999999</v>
      </c>
      <c r="V35" s="137">
        <v>18.21</v>
      </c>
      <c r="W35" s="137">
        <v>18.54</v>
      </c>
      <c r="X35" s="137">
        <v>21.119999999999997</v>
      </c>
      <c r="Y35" s="137">
        <v>16.770000000000003</v>
      </c>
      <c r="Z35" s="137">
        <v>13.83</v>
      </c>
      <c r="AA35" s="137">
        <v>14.219999999999999</v>
      </c>
      <c r="AB35" s="137">
        <v>12.45</v>
      </c>
      <c r="AC35" s="137">
        <v>12.479999999999999</v>
      </c>
      <c r="AD35" s="122"/>
      <c r="AE35" s="75"/>
      <c r="AF35" s="75"/>
    </row>
    <row r="36" spans="1:32" s="61" customFormat="1" ht="15" customHeight="1">
      <c r="A36" s="202"/>
      <c r="B36" s="236"/>
      <c r="C36" s="136" t="s">
        <v>36</v>
      </c>
      <c r="D36" s="136" t="s">
        <v>48</v>
      </c>
      <c r="E36" s="137">
        <v>1.26</v>
      </c>
      <c r="F36" s="137">
        <v>1.05</v>
      </c>
      <c r="G36" s="137">
        <v>0.80999999999999994</v>
      </c>
      <c r="H36" s="137">
        <v>0.80999999999999994</v>
      </c>
      <c r="I36" s="137">
        <v>1.2</v>
      </c>
      <c r="J36" s="137">
        <v>1.3499999999999999</v>
      </c>
      <c r="K36" s="137">
        <v>1.1099999999999999</v>
      </c>
      <c r="L36" s="137">
        <v>0.89999999999999991</v>
      </c>
      <c r="M36" s="137">
        <v>1.2</v>
      </c>
      <c r="N36" s="137">
        <v>2.46</v>
      </c>
      <c r="O36" s="137">
        <v>3.2399999999999998</v>
      </c>
      <c r="P36" s="137">
        <v>3.3</v>
      </c>
      <c r="Q36" s="137">
        <v>6.1199999999999992</v>
      </c>
      <c r="R36" s="137">
        <v>3.9000000000000004</v>
      </c>
      <c r="S36" s="137">
        <v>2.5799999999999996</v>
      </c>
      <c r="T36" s="137">
        <v>3.21</v>
      </c>
      <c r="U36" s="137">
        <v>2.1</v>
      </c>
      <c r="V36" s="137">
        <v>1.26</v>
      </c>
      <c r="W36" s="137">
        <v>1.65</v>
      </c>
      <c r="X36" s="137">
        <v>5.55</v>
      </c>
      <c r="Y36" s="137">
        <v>1.71</v>
      </c>
      <c r="Z36" s="137">
        <v>1.02</v>
      </c>
      <c r="AA36" s="137">
        <v>1.44</v>
      </c>
      <c r="AB36" s="137">
        <v>1.1399999999999999</v>
      </c>
      <c r="AC36" s="137">
        <v>1.41</v>
      </c>
      <c r="AD36" s="98"/>
      <c r="AE36" s="75"/>
      <c r="AF36" s="75"/>
    </row>
    <row r="37" spans="1:32" s="61" customFormat="1" ht="15" customHeight="1">
      <c r="A37" s="202"/>
      <c r="B37" s="236"/>
      <c r="C37" s="136" t="s">
        <v>38</v>
      </c>
      <c r="D37" s="136" t="s">
        <v>39</v>
      </c>
      <c r="E37" s="117">
        <f t="shared" ref="E37:AC37" si="12">SQRT(POWER(E35,2)+POWER(E36,2))/E34/1.73</f>
        <v>22.271088206658966</v>
      </c>
      <c r="F37" s="117">
        <f t="shared" si="12"/>
        <v>21.167171113494991</v>
      </c>
      <c r="G37" s="117">
        <f t="shared" si="12"/>
        <v>21.318286221181086</v>
      </c>
      <c r="H37" s="117">
        <f t="shared" si="12"/>
        <v>20.712292189575081</v>
      </c>
      <c r="I37" s="117">
        <f t="shared" si="12"/>
        <v>22.393832182177643</v>
      </c>
      <c r="J37" s="117">
        <f t="shared" si="12"/>
        <v>25.392969667808362</v>
      </c>
      <c r="K37" s="117">
        <f t="shared" si="12"/>
        <v>24.114102572245567</v>
      </c>
      <c r="L37" s="117">
        <f t="shared" si="12"/>
        <v>23.662936281094723</v>
      </c>
      <c r="M37" s="117">
        <f t="shared" si="12"/>
        <v>23.43130890698292</v>
      </c>
      <c r="N37" s="117">
        <f t="shared" si="12"/>
        <v>23.29309884222566</v>
      </c>
      <c r="O37" s="117">
        <f t="shared" si="12"/>
        <v>21.5833266196741</v>
      </c>
      <c r="P37" s="117">
        <f t="shared" si="12"/>
        <v>23.424088807242804</v>
      </c>
      <c r="Q37" s="117">
        <f t="shared" si="12"/>
        <v>26.981901114221841</v>
      </c>
      <c r="R37" s="117">
        <f t="shared" si="12"/>
        <v>21.768229919005257</v>
      </c>
      <c r="S37" s="117">
        <f t="shared" si="12"/>
        <v>21.097934315234326</v>
      </c>
      <c r="T37" s="117">
        <f t="shared" si="12"/>
        <v>20.728029723340835</v>
      </c>
      <c r="U37" s="117">
        <f t="shared" si="12"/>
        <v>20.900675239497364</v>
      </c>
      <c r="V37" s="117">
        <f t="shared" si="12"/>
        <v>26.377947084993632</v>
      </c>
      <c r="W37" s="117">
        <f t="shared" si="12"/>
        <v>26.897799882974731</v>
      </c>
      <c r="X37" s="117">
        <f t="shared" si="12"/>
        <v>31.556435509610989</v>
      </c>
      <c r="Y37" s="117">
        <f t="shared" si="12"/>
        <v>24.359764480877772</v>
      </c>
      <c r="Z37" s="117">
        <f t="shared" si="12"/>
        <v>20.039830739422086</v>
      </c>
      <c r="AA37" s="117">
        <f t="shared" si="12"/>
        <v>20.654227489011308</v>
      </c>
      <c r="AB37" s="117">
        <f t="shared" si="12"/>
        <v>18.066595124720688</v>
      </c>
      <c r="AC37" s="117">
        <f t="shared" si="12"/>
        <v>18.149420333764624</v>
      </c>
      <c r="AD37" s="98"/>
      <c r="AE37" s="75"/>
      <c r="AF37" s="75"/>
    </row>
    <row r="38" spans="1:32" s="61" customFormat="1" ht="15" customHeight="1">
      <c r="A38" s="202"/>
      <c r="B38" s="236"/>
      <c r="C38" s="136" t="s">
        <v>40</v>
      </c>
      <c r="D38" s="136"/>
      <c r="E38" s="118">
        <f t="shared" ref="E38:AC38" si="13">E36/E35</f>
        <v>8.203125E-2</v>
      </c>
      <c r="F38" s="118">
        <f t="shared" si="13"/>
        <v>7.186858316221767E-2</v>
      </c>
      <c r="G38" s="118">
        <f t="shared" si="13"/>
        <v>5.498981670061099E-2</v>
      </c>
      <c r="H38" s="118">
        <f t="shared" si="13"/>
        <v>5.6603773584905662E-2</v>
      </c>
      <c r="I38" s="118">
        <f t="shared" si="13"/>
        <v>7.7669902912621352E-2</v>
      </c>
      <c r="J38" s="118">
        <f t="shared" si="13"/>
        <v>7.7054794520547934E-2</v>
      </c>
      <c r="K38" s="118">
        <f t="shared" si="13"/>
        <v>6.6666666666666652E-2</v>
      </c>
      <c r="L38" s="118">
        <f t="shared" si="13"/>
        <v>5.5045871559633017E-2</v>
      </c>
      <c r="M38" s="118">
        <f t="shared" si="13"/>
        <v>7.4211502782931343E-2</v>
      </c>
      <c r="N38" s="118">
        <f t="shared" si="13"/>
        <v>0.15442561205273067</v>
      </c>
      <c r="O38" s="118">
        <f t="shared" si="13"/>
        <v>0.22222222222222221</v>
      </c>
      <c r="P38" s="118">
        <f t="shared" si="13"/>
        <v>0.20793950850661624</v>
      </c>
      <c r="Q38" s="118">
        <f t="shared" si="13"/>
        <v>0.34693877551020402</v>
      </c>
      <c r="R38" s="118">
        <f t="shared" si="13"/>
        <v>0.26804123711340211</v>
      </c>
      <c r="S38" s="118">
        <f t="shared" si="13"/>
        <v>0.17954070981210854</v>
      </c>
      <c r="T38" s="118">
        <f t="shared" si="13"/>
        <v>0.22961373390557938</v>
      </c>
      <c r="U38" s="118">
        <f t="shared" si="13"/>
        <v>0.14675052410901471</v>
      </c>
      <c r="V38" s="118">
        <f t="shared" si="13"/>
        <v>6.919275123558484E-2</v>
      </c>
      <c r="W38" s="118">
        <f t="shared" si="13"/>
        <v>8.8996763754045305E-2</v>
      </c>
      <c r="X38" s="118">
        <f t="shared" si="13"/>
        <v>0.26278409090909094</v>
      </c>
      <c r="Y38" s="118">
        <f t="shared" si="13"/>
        <v>0.10196779964221822</v>
      </c>
      <c r="Z38" s="118">
        <f t="shared" si="13"/>
        <v>7.3752711496746198E-2</v>
      </c>
      <c r="AA38" s="118">
        <f t="shared" si="13"/>
        <v>0.10126582278481013</v>
      </c>
      <c r="AB38" s="118">
        <f t="shared" si="13"/>
        <v>9.1566265060240959E-2</v>
      </c>
      <c r="AC38" s="118">
        <f t="shared" si="13"/>
        <v>0.11298076923076923</v>
      </c>
      <c r="AD38" s="98"/>
      <c r="AE38" s="75"/>
      <c r="AF38" s="75"/>
    </row>
    <row r="39" spans="1:32" s="61" customFormat="1" ht="15" customHeight="1" thickBot="1">
      <c r="A39" s="203"/>
      <c r="B39" s="237"/>
      <c r="C39" s="138" t="s">
        <v>41</v>
      </c>
      <c r="D39" s="138"/>
      <c r="E39" s="119">
        <f t="shared" ref="E39:AC39" si="14">COS(ATAN(E38))</f>
        <v>0.99665232277562621</v>
      </c>
      <c r="F39" s="119">
        <f t="shared" si="14"/>
        <v>0.99742741483038821</v>
      </c>
      <c r="G39" s="119">
        <f t="shared" si="14"/>
        <v>0.99849148035553259</v>
      </c>
      <c r="H39" s="119">
        <f t="shared" si="14"/>
        <v>0.99840184573358537</v>
      </c>
      <c r="I39" s="119">
        <f t="shared" si="14"/>
        <v>0.9969972720053053</v>
      </c>
      <c r="J39" s="119">
        <f t="shared" si="14"/>
        <v>0.99704443420184141</v>
      </c>
      <c r="K39" s="119">
        <f t="shared" si="14"/>
        <v>0.99778515785660893</v>
      </c>
      <c r="L39" s="119">
        <f t="shared" si="14"/>
        <v>0.99848841028805491</v>
      </c>
      <c r="M39" s="119">
        <f t="shared" si="14"/>
        <v>0.99725764855405163</v>
      </c>
      <c r="N39" s="119">
        <f t="shared" si="14"/>
        <v>0.98828547329828975</v>
      </c>
      <c r="O39" s="119">
        <f t="shared" si="14"/>
        <v>0.97618706018395274</v>
      </c>
      <c r="P39" s="119">
        <f t="shared" si="14"/>
        <v>0.97905733709776488</v>
      </c>
      <c r="Q39" s="119">
        <f t="shared" si="14"/>
        <v>0.94475661191763127</v>
      </c>
      <c r="R39" s="119">
        <f t="shared" si="14"/>
        <v>0.96590359615488952</v>
      </c>
      <c r="S39" s="119">
        <f t="shared" si="14"/>
        <v>0.98426204402213224</v>
      </c>
      <c r="T39" s="119">
        <f t="shared" si="14"/>
        <v>0.97463735860912415</v>
      </c>
      <c r="U39" s="119">
        <f t="shared" si="14"/>
        <v>0.98940299844314461</v>
      </c>
      <c r="V39" s="119">
        <f t="shared" si="14"/>
        <v>0.9976147429875114</v>
      </c>
      <c r="W39" s="119">
        <f t="shared" si="14"/>
        <v>0.99606315873474505</v>
      </c>
      <c r="X39" s="119">
        <f t="shared" si="14"/>
        <v>0.96716345559933192</v>
      </c>
      <c r="Y39" s="119">
        <f t="shared" si="14"/>
        <v>0.99484147579777948</v>
      </c>
      <c r="Z39" s="119">
        <f t="shared" si="14"/>
        <v>0.9972913141243589</v>
      </c>
      <c r="AA39" s="119">
        <f t="shared" si="14"/>
        <v>0.99491171765730058</v>
      </c>
      <c r="AB39" s="119">
        <f t="shared" si="14"/>
        <v>0.99583398839502879</v>
      </c>
      <c r="AC39" s="119">
        <f t="shared" si="14"/>
        <v>0.99367813127197691</v>
      </c>
      <c r="AD39" s="120"/>
      <c r="AE39" s="75"/>
      <c r="AF39" s="75"/>
    </row>
    <row r="40" spans="1:32" s="61" customFormat="1" ht="15" customHeight="1">
      <c r="A40" s="201" t="s">
        <v>157</v>
      </c>
      <c r="B40" s="235" t="s">
        <v>268</v>
      </c>
      <c r="C40" s="135" t="s">
        <v>31</v>
      </c>
      <c r="D40" s="135" t="s">
        <v>32</v>
      </c>
      <c r="E40" s="113">
        <v>10</v>
      </c>
      <c r="F40" s="113">
        <v>10</v>
      </c>
      <c r="G40" s="113">
        <v>10</v>
      </c>
      <c r="H40" s="113">
        <v>10</v>
      </c>
      <c r="I40" s="113">
        <v>10</v>
      </c>
      <c r="J40" s="113">
        <v>10</v>
      </c>
      <c r="K40" s="113">
        <v>10</v>
      </c>
      <c r="L40" s="113">
        <v>10</v>
      </c>
      <c r="M40" s="113">
        <v>10</v>
      </c>
      <c r="N40" s="113">
        <v>10</v>
      </c>
      <c r="O40" s="113">
        <v>10</v>
      </c>
      <c r="P40" s="113">
        <v>10</v>
      </c>
      <c r="Q40" s="113">
        <v>10</v>
      </c>
      <c r="R40" s="113">
        <v>10</v>
      </c>
      <c r="S40" s="113">
        <v>10</v>
      </c>
      <c r="T40" s="113">
        <v>10</v>
      </c>
      <c r="U40" s="113">
        <v>10</v>
      </c>
      <c r="V40" s="113">
        <v>10</v>
      </c>
      <c r="W40" s="113">
        <v>10</v>
      </c>
      <c r="X40" s="113">
        <v>10</v>
      </c>
      <c r="Y40" s="113">
        <v>10</v>
      </c>
      <c r="Z40" s="113">
        <v>10</v>
      </c>
      <c r="AA40" s="113">
        <v>10</v>
      </c>
      <c r="AB40" s="113">
        <v>10</v>
      </c>
      <c r="AC40" s="113">
        <v>10</v>
      </c>
      <c r="AD40" s="114"/>
      <c r="AE40" s="76"/>
      <c r="AF40" s="74" t="s">
        <v>156</v>
      </c>
    </row>
    <row r="41" spans="1:32" s="61" customFormat="1" ht="15" customHeight="1">
      <c r="A41" s="202"/>
      <c r="B41" s="236"/>
      <c r="C41" s="136" t="s">
        <v>34</v>
      </c>
      <c r="D41" s="136" t="s">
        <v>46</v>
      </c>
      <c r="E41" s="139">
        <v>1045.2</v>
      </c>
      <c r="F41" s="139">
        <v>1034.4000000000001</v>
      </c>
      <c r="G41" s="139">
        <v>1044</v>
      </c>
      <c r="H41" s="139">
        <v>1042.8</v>
      </c>
      <c r="I41" s="139">
        <v>1038</v>
      </c>
      <c r="J41" s="139">
        <v>1036.8</v>
      </c>
      <c r="K41" s="139">
        <v>1039.2</v>
      </c>
      <c r="L41" s="139">
        <v>1035.5999999999999</v>
      </c>
      <c r="M41" s="139">
        <v>1041.5999999999999</v>
      </c>
      <c r="N41" s="139">
        <v>1039.2</v>
      </c>
      <c r="O41" s="139">
        <v>1042.8</v>
      </c>
      <c r="P41" s="139">
        <v>1066.8</v>
      </c>
      <c r="Q41" s="139">
        <v>1062</v>
      </c>
      <c r="R41" s="139">
        <v>1060.8</v>
      </c>
      <c r="S41" s="139">
        <v>1062</v>
      </c>
      <c r="T41" s="139">
        <v>1086</v>
      </c>
      <c r="U41" s="139">
        <v>1060.8</v>
      </c>
      <c r="V41" s="139">
        <v>951.6</v>
      </c>
      <c r="W41" s="139">
        <v>997.2</v>
      </c>
      <c r="X41" s="139">
        <v>1046.4000000000001</v>
      </c>
      <c r="Y41" s="139">
        <v>1020</v>
      </c>
      <c r="Z41" s="139">
        <v>1021.2</v>
      </c>
      <c r="AA41" s="139">
        <v>1014</v>
      </c>
      <c r="AB41" s="139">
        <v>1009.2</v>
      </c>
      <c r="AC41" s="139">
        <v>1016.4</v>
      </c>
      <c r="AD41" s="122"/>
      <c r="AE41" s="73">
        <f>SUM(E41:AC41)</f>
        <v>25914</v>
      </c>
      <c r="AF41" s="76">
        <f>AE41*30</f>
        <v>777420</v>
      </c>
    </row>
    <row r="42" spans="1:32" s="61" customFormat="1" ht="15" customHeight="1">
      <c r="A42" s="202"/>
      <c r="B42" s="236"/>
      <c r="C42" s="136" t="s">
        <v>36</v>
      </c>
      <c r="D42" s="136" t="s">
        <v>48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98"/>
      <c r="AE42" s="75"/>
      <c r="AF42" s="75"/>
    </row>
    <row r="43" spans="1:32" s="61" customFormat="1" ht="15" customHeight="1">
      <c r="A43" s="202"/>
      <c r="B43" s="236"/>
      <c r="C43" s="136" t="s">
        <v>38</v>
      </c>
      <c r="D43" s="136" t="s">
        <v>39</v>
      </c>
      <c r="E43" s="117">
        <f t="shared" ref="E43:AC43" si="15">SQRT(POWER(E41,2)+POWER(E42,2))/E40/1.73</f>
        <v>60.416184971098275</v>
      </c>
      <c r="F43" s="117">
        <f t="shared" si="15"/>
        <v>59.791907514450877</v>
      </c>
      <c r="G43" s="117">
        <f t="shared" si="15"/>
        <v>60.346820809248555</v>
      </c>
      <c r="H43" s="117">
        <f t="shared" si="15"/>
        <v>60.277456647398843</v>
      </c>
      <c r="I43" s="117">
        <f t="shared" si="15"/>
        <v>60</v>
      </c>
      <c r="J43" s="117">
        <f t="shared" si="15"/>
        <v>59.930635838150287</v>
      </c>
      <c r="K43" s="117">
        <f t="shared" si="15"/>
        <v>60.069364161849713</v>
      </c>
      <c r="L43" s="117">
        <f t="shared" si="15"/>
        <v>59.861271676300575</v>
      </c>
      <c r="M43" s="117">
        <f t="shared" si="15"/>
        <v>60.20809248554913</v>
      </c>
      <c r="N43" s="117">
        <f t="shared" si="15"/>
        <v>60.069364161849713</v>
      </c>
      <c r="O43" s="117">
        <f t="shared" si="15"/>
        <v>60.277456647398843</v>
      </c>
      <c r="P43" s="117">
        <f t="shared" si="15"/>
        <v>61.664739884393057</v>
      </c>
      <c r="Q43" s="117">
        <f t="shared" si="15"/>
        <v>61.387283236994222</v>
      </c>
      <c r="R43" s="117">
        <f t="shared" si="15"/>
        <v>61.317919075144509</v>
      </c>
      <c r="S43" s="117">
        <f t="shared" si="15"/>
        <v>61.387283236994222</v>
      </c>
      <c r="T43" s="117">
        <f t="shared" si="15"/>
        <v>62.774566473988436</v>
      </c>
      <c r="U43" s="117">
        <f t="shared" si="15"/>
        <v>61.317919075144509</v>
      </c>
      <c r="V43" s="117">
        <f t="shared" si="15"/>
        <v>55.005780346820806</v>
      </c>
      <c r="W43" s="117">
        <f t="shared" si="15"/>
        <v>57.641618497109825</v>
      </c>
      <c r="X43" s="117">
        <f t="shared" si="15"/>
        <v>60.485549132947988</v>
      </c>
      <c r="Y43" s="117">
        <f t="shared" si="15"/>
        <v>58.959537572254334</v>
      </c>
      <c r="Z43" s="117">
        <f t="shared" si="15"/>
        <v>59.028901734104046</v>
      </c>
      <c r="AA43" s="117">
        <f t="shared" si="15"/>
        <v>58.612716763005785</v>
      </c>
      <c r="AB43" s="117">
        <f t="shared" si="15"/>
        <v>58.335260115606935</v>
      </c>
      <c r="AC43" s="117">
        <f t="shared" si="15"/>
        <v>58.751445086705203</v>
      </c>
      <c r="AD43" s="98"/>
      <c r="AE43" s="75"/>
      <c r="AF43" s="75"/>
    </row>
    <row r="44" spans="1:32" s="61" customFormat="1" ht="15" customHeight="1">
      <c r="A44" s="202"/>
      <c r="B44" s="236"/>
      <c r="C44" s="136" t="s">
        <v>40</v>
      </c>
      <c r="D44" s="136"/>
      <c r="E44" s="118">
        <f t="shared" ref="E44:AC44" si="16">E42/E41</f>
        <v>0</v>
      </c>
      <c r="F44" s="118">
        <f t="shared" si="16"/>
        <v>0</v>
      </c>
      <c r="G44" s="118">
        <f t="shared" si="16"/>
        <v>0</v>
      </c>
      <c r="H44" s="118">
        <f t="shared" si="16"/>
        <v>0</v>
      </c>
      <c r="I44" s="118">
        <f t="shared" si="16"/>
        <v>0</v>
      </c>
      <c r="J44" s="118">
        <f t="shared" si="16"/>
        <v>0</v>
      </c>
      <c r="K44" s="118">
        <f t="shared" si="16"/>
        <v>0</v>
      </c>
      <c r="L44" s="118">
        <f t="shared" si="16"/>
        <v>0</v>
      </c>
      <c r="M44" s="118">
        <f t="shared" si="16"/>
        <v>0</v>
      </c>
      <c r="N44" s="118">
        <f t="shared" si="16"/>
        <v>0</v>
      </c>
      <c r="O44" s="118">
        <f t="shared" si="16"/>
        <v>0</v>
      </c>
      <c r="P44" s="118">
        <f t="shared" si="16"/>
        <v>0</v>
      </c>
      <c r="Q44" s="118">
        <f t="shared" si="16"/>
        <v>0</v>
      </c>
      <c r="R44" s="118">
        <f t="shared" si="16"/>
        <v>0</v>
      </c>
      <c r="S44" s="118">
        <f t="shared" si="16"/>
        <v>0</v>
      </c>
      <c r="T44" s="118">
        <f t="shared" si="16"/>
        <v>0</v>
      </c>
      <c r="U44" s="118">
        <f t="shared" si="16"/>
        <v>0</v>
      </c>
      <c r="V44" s="118">
        <f t="shared" si="16"/>
        <v>0</v>
      </c>
      <c r="W44" s="118">
        <f t="shared" si="16"/>
        <v>0</v>
      </c>
      <c r="X44" s="118">
        <f t="shared" si="16"/>
        <v>0</v>
      </c>
      <c r="Y44" s="118">
        <f t="shared" si="16"/>
        <v>0</v>
      </c>
      <c r="Z44" s="118">
        <f t="shared" si="16"/>
        <v>0</v>
      </c>
      <c r="AA44" s="118">
        <f t="shared" si="16"/>
        <v>0</v>
      </c>
      <c r="AB44" s="118">
        <f t="shared" si="16"/>
        <v>0</v>
      </c>
      <c r="AC44" s="118">
        <f t="shared" si="16"/>
        <v>0</v>
      </c>
      <c r="AD44" s="98"/>
      <c r="AE44" s="75"/>
      <c r="AF44" s="75"/>
    </row>
    <row r="45" spans="1:32" s="61" customFormat="1" ht="15" customHeight="1" thickBot="1">
      <c r="A45" s="203"/>
      <c r="B45" s="237"/>
      <c r="C45" s="138" t="s">
        <v>41</v>
      </c>
      <c r="D45" s="138"/>
      <c r="E45" s="119">
        <f t="shared" ref="E45:AC45" si="17">COS(ATAN(E44))</f>
        <v>1</v>
      </c>
      <c r="F45" s="119">
        <f t="shared" si="17"/>
        <v>1</v>
      </c>
      <c r="G45" s="119">
        <f t="shared" si="17"/>
        <v>1</v>
      </c>
      <c r="H45" s="119">
        <f t="shared" si="17"/>
        <v>1</v>
      </c>
      <c r="I45" s="119">
        <f t="shared" si="17"/>
        <v>1</v>
      </c>
      <c r="J45" s="119">
        <f t="shared" si="17"/>
        <v>1</v>
      </c>
      <c r="K45" s="119">
        <f t="shared" si="17"/>
        <v>1</v>
      </c>
      <c r="L45" s="119">
        <f t="shared" si="17"/>
        <v>1</v>
      </c>
      <c r="M45" s="119">
        <f t="shared" si="17"/>
        <v>1</v>
      </c>
      <c r="N45" s="119">
        <f t="shared" si="17"/>
        <v>1</v>
      </c>
      <c r="O45" s="119">
        <f t="shared" si="17"/>
        <v>1</v>
      </c>
      <c r="P45" s="119">
        <f t="shared" si="17"/>
        <v>1</v>
      </c>
      <c r="Q45" s="119">
        <f t="shared" si="17"/>
        <v>1</v>
      </c>
      <c r="R45" s="119">
        <f t="shared" si="17"/>
        <v>1</v>
      </c>
      <c r="S45" s="119">
        <f t="shared" si="17"/>
        <v>1</v>
      </c>
      <c r="T45" s="119">
        <f t="shared" si="17"/>
        <v>1</v>
      </c>
      <c r="U45" s="119">
        <f t="shared" si="17"/>
        <v>1</v>
      </c>
      <c r="V45" s="119">
        <f t="shared" si="17"/>
        <v>1</v>
      </c>
      <c r="W45" s="119">
        <f t="shared" si="17"/>
        <v>1</v>
      </c>
      <c r="X45" s="119">
        <f t="shared" si="17"/>
        <v>1</v>
      </c>
      <c r="Y45" s="119">
        <f t="shared" si="17"/>
        <v>1</v>
      </c>
      <c r="Z45" s="119">
        <f t="shared" si="17"/>
        <v>1</v>
      </c>
      <c r="AA45" s="119">
        <f t="shared" si="17"/>
        <v>1</v>
      </c>
      <c r="AB45" s="119">
        <f t="shared" si="17"/>
        <v>1</v>
      </c>
      <c r="AC45" s="119">
        <f t="shared" si="17"/>
        <v>1</v>
      </c>
      <c r="AD45" s="120"/>
      <c r="AE45" s="75"/>
      <c r="AF45" s="75"/>
    </row>
    <row r="46" spans="1:32" s="61" customFormat="1" ht="15" customHeight="1">
      <c r="A46" s="201" t="s">
        <v>155</v>
      </c>
      <c r="B46" s="235" t="s">
        <v>269</v>
      </c>
      <c r="C46" s="135" t="s">
        <v>31</v>
      </c>
      <c r="D46" s="135" t="s">
        <v>32</v>
      </c>
      <c r="E46" s="113">
        <v>10</v>
      </c>
      <c r="F46" s="113">
        <v>10</v>
      </c>
      <c r="G46" s="113">
        <v>10</v>
      </c>
      <c r="H46" s="113">
        <v>10</v>
      </c>
      <c r="I46" s="113">
        <v>10</v>
      </c>
      <c r="J46" s="113">
        <v>10</v>
      </c>
      <c r="K46" s="113">
        <v>10</v>
      </c>
      <c r="L46" s="113">
        <v>10</v>
      </c>
      <c r="M46" s="113">
        <v>10</v>
      </c>
      <c r="N46" s="113">
        <v>10</v>
      </c>
      <c r="O46" s="113">
        <v>10</v>
      </c>
      <c r="P46" s="113">
        <v>10</v>
      </c>
      <c r="Q46" s="113">
        <v>10</v>
      </c>
      <c r="R46" s="113">
        <v>10</v>
      </c>
      <c r="S46" s="113">
        <v>10</v>
      </c>
      <c r="T46" s="113">
        <v>10</v>
      </c>
      <c r="U46" s="113">
        <v>10</v>
      </c>
      <c r="V46" s="113">
        <v>10</v>
      </c>
      <c r="W46" s="113">
        <v>10</v>
      </c>
      <c r="X46" s="113">
        <v>10</v>
      </c>
      <c r="Y46" s="113">
        <v>10</v>
      </c>
      <c r="Z46" s="113">
        <v>10</v>
      </c>
      <c r="AA46" s="113">
        <v>10</v>
      </c>
      <c r="AB46" s="113">
        <v>10</v>
      </c>
      <c r="AC46" s="113">
        <v>10</v>
      </c>
      <c r="AD46" s="114"/>
      <c r="AE46" s="75"/>
      <c r="AF46" s="74" t="s">
        <v>154</v>
      </c>
    </row>
    <row r="47" spans="1:32" s="61" customFormat="1" ht="15" customHeight="1">
      <c r="A47" s="202"/>
      <c r="B47" s="236"/>
      <c r="C47" s="136" t="s">
        <v>34</v>
      </c>
      <c r="D47" s="136" t="s">
        <v>46</v>
      </c>
      <c r="E47" s="139">
        <v>750</v>
      </c>
      <c r="F47" s="139">
        <v>756</v>
      </c>
      <c r="G47" s="139">
        <v>762</v>
      </c>
      <c r="H47" s="139">
        <v>752.4</v>
      </c>
      <c r="I47" s="139">
        <v>745.2</v>
      </c>
      <c r="J47" s="139">
        <v>758.4</v>
      </c>
      <c r="K47" s="139">
        <v>746.4</v>
      </c>
      <c r="L47" s="139">
        <v>745.2</v>
      </c>
      <c r="M47" s="139">
        <v>741.6</v>
      </c>
      <c r="N47" s="139">
        <v>763.2</v>
      </c>
      <c r="O47" s="139">
        <v>626.4</v>
      </c>
      <c r="P47" s="139">
        <v>608.4</v>
      </c>
      <c r="Q47" s="139">
        <v>717.6</v>
      </c>
      <c r="R47" s="139">
        <v>754.80000000000007</v>
      </c>
      <c r="S47" s="139">
        <v>771.6</v>
      </c>
      <c r="T47" s="139">
        <v>763.2</v>
      </c>
      <c r="U47" s="139">
        <v>763.2</v>
      </c>
      <c r="V47" s="139">
        <v>700.80000000000007</v>
      </c>
      <c r="W47" s="139">
        <v>740.4</v>
      </c>
      <c r="X47" s="139">
        <v>774</v>
      </c>
      <c r="Y47" s="139">
        <v>757.2</v>
      </c>
      <c r="Z47" s="139">
        <v>754.80000000000007</v>
      </c>
      <c r="AA47" s="139">
        <v>733.2</v>
      </c>
      <c r="AB47" s="139">
        <v>764.4</v>
      </c>
      <c r="AC47" s="139">
        <v>776.4</v>
      </c>
      <c r="AD47" s="122"/>
      <c r="AE47" s="73">
        <f>SUM(E47:AC47)</f>
        <v>18526.800000000003</v>
      </c>
      <c r="AF47" s="76">
        <f>AE47*30</f>
        <v>555804.00000000012</v>
      </c>
    </row>
    <row r="48" spans="1:32" s="61" customFormat="1" ht="15" customHeight="1">
      <c r="A48" s="202"/>
      <c r="B48" s="236"/>
      <c r="C48" s="136" t="s">
        <v>36</v>
      </c>
      <c r="D48" s="136" t="s">
        <v>48</v>
      </c>
      <c r="E48" s="140">
        <v>403.2</v>
      </c>
      <c r="F48" s="140">
        <v>402</v>
      </c>
      <c r="G48" s="140">
        <v>398.40000000000003</v>
      </c>
      <c r="H48" s="140">
        <v>405.6</v>
      </c>
      <c r="I48" s="140">
        <v>406.8</v>
      </c>
      <c r="J48" s="140">
        <v>404.40000000000003</v>
      </c>
      <c r="K48" s="140">
        <v>406.8</v>
      </c>
      <c r="L48" s="140">
        <v>398.40000000000003</v>
      </c>
      <c r="M48" s="140">
        <v>396</v>
      </c>
      <c r="N48" s="140">
        <v>393.6</v>
      </c>
      <c r="O48" s="140">
        <v>392.40000000000003</v>
      </c>
      <c r="P48" s="140">
        <v>408</v>
      </c>
      <c r="Q48" s="140">
        <v>404.40000000000003</v>
      </c>
      <c r="R48" s="140">
        <v>402</v>
      </c>
      <c r="S48" s="140">
        <v>400.8</v>
      </c>
      <c r="T48" s="140">
        <v>405.6</v>
      </c>
      <c r="U48" s="140">
        <v>409.2</v>
      </c>
      <c r="V48" s="140">
        <v>362.40000000000003</v>
      </c>
      <c r="W48" s="140">
        <v>379.2</v>
      </c>
      <c r="X48" s="140">
        <v>406.8</v>
      </c>
      <c r="Y48" s="140">
        <v>398.40000000000003</v>
      </c>
      <c r="Z48" s="140">
        <v>394.8</v>
      </c>
      <c r="AA48" s="140">
        <v>393.6</v>
      </c>
      <c r="AB48" s="140">
        <v>391.2</v>
      </c>
      <c r="AC48" s="140">
        <v>396</v>
      </c>
      <c r="AD48" s="98"/>
      <c r="AE48" s="75"/>
      <c r="AF48" s="75"/>
    </row>
    <row r="49" spans="1:32" s="61" customFormat="1" ht="15" customHeight="1">
      <c r="A49" s="202"/>
      <c r="B49" s="236"/>
      <c r="C49" s="136" t="s">
        <v>38</v>
      </c>
      <c r="D49" s="136" t="s">
        <v>39</v>
      </c>
      <c r="E49" s="117">
        <f t="shared" ref="E49:AC49" si="18">SQRT(POWER(E47,2)+POWER(E48,2))/E46/1.73</f>
        <v>49.220263794541737</v>
      </c>
      <c r="F49" s="117">
        <f t="shared" si="18"/>
        <v>49.493407444498153</v>
      </c>
      <c r="G49" s="117">
        <f t="shared" si="18"/>
        <v>49.703136899345395</v>
      </c>
      <c r="H49" s="117">
        <f t="shared" si="18"/>
        <v>49.408175745844524</v>
      </c>
      <c r="I49" s="117">
        <f t="shared" si="18"/>
        <v>49.075426376363275</v>
      </c>
      <c r="J49" s="117">
        <f t="shared" si="18"/>
        <v>49.681061031204578</v>
      </c>
      <c r="K49" s="117">
        <f t="shared" si="18"/>
        <v>49.136320863487519</v>
      </c>
      <c r="L49" s="117">
        <f t="shared" si="18"/>
        <v>48.8446352174102</v>
      </c>
      <c r="M49" s="117">
        <f t="shared" si="18"/>
        <v>48.595721909561036</v>
      </c>
      <c r="N49" s="117">
        <f t="shared" si="18"/>
        <v>49.636831374511956</v>
      </c>
      <c r="O49" s="117">
        <f t="shared" si="18"/>
        <v>42.725902641416162</v>
      </c>
      <c r="P49" s="117">
        <f t="shared" si="18"/>
        <v>42.343341096327926</v>
      </c>
      <c r="Q49" s="117">
        <f t="shared" si="18"/>
        <v>47.612977463863494</v>
      </c>
      <c r="R49" s="117">
        <f t="shared" si="18"/>
        <v>49.432174181378805</v>
      </c>
      <c r="S49" s="117">
        <f t="shared" si="18"/>
        <v>50.259349430917013</v>
      </c>
      <c r="T49" s="117">
        <f t="shared" si="18"/>
        <v>49.958571496619342</v>
      </c>
      <c r="U49" s="117">
        <f t="shared" si="18"/>
        <v>50.05656461642338</v>
      </c>
      <c r="V49" s="117">
        <f t="shared" si="18"/>
        <v>45.604496736873912</v>
      </c>
      <c r="W49" s="117">
        <f t="shared" si="18"/>
        <v>48.084175582632781</v>
      </c>
      <c r="X49" s="117">
        <f t="shared" si="18"/>
        <v>50.54291894107125</v>
      </c>
      <c r="Y49" s="117">
        <f t="shared" si="18"/>
        <v>49.457425672236141</v>
      </c>
      <c r="Z49" s="117">
        <f t="shared" si="18"/>
        <v>49.237904897476163</v>
      </c>
      <c r="AA49" s="117">
        <f t="shared" si="18"/>
        <v>48.102183326364099</v>
      </c>
      <c r="AB49" s="117">
        <f t="shared" si="18"/>
        <v>49.635135039188881</v>
      </c>
      <c r="AC49" s="117">
        <f t="shared" si="18"/>
        <v>50.379062299129757</v>
      </c>
      <c r="AD49" s="98"/>
      <c r="AE49" s="75"/>
      <c r="AF49" s="75"/>
    </row>
    <row r="50" spans="1:32" s="61" customFormat="1" ht="15" customHeight="1">
      <c r="A50" s="202"/>
      <c r="B50" s="236"/>
      <c r="C50" s="136" t="s">
        <v>40</v>
      </c>
      <c r="D50" s="136"/>
      <c r="E50" s="118">
        <f t="shared" ref="E50:AC50" si="19">E48/E47</f>
        <v>0.53759999999999997</v>
      </c>
      <c r="F50" s="118">
        <f t="shared" si="19"/>
        <v>0.53174603174603174</v>
      </c>
      <c r="G50" s="118">
        <f t="shared" si="19"/>
        <v>0.52283464566929139</v>
      </c>
      <c r="H50" s="118">
        <f t="shared" si="19"/>
        <v>0.53907496012759171</v>
      </c>
      <c r="I50" s="118">
        <f t="shared" si="19"/>
        <v>0.54589371980676327</v>
      </c>
      <c r="J50" s="118">
        <f t="shared" si="19"/>
        <v>0.53322784810126589</v>
      </c>
      <c r="K50" s="118">
        <f t="shared" si="19"/>
        <v>0.545016077170418</v>
      </c>
      <c r="L50" s="118">
        <f t="shared" si="19"/>
        <v>0.53462157809983901</v>
      </c>
      <c r="M50" s="118">
        <f t="shared" si="19"/>
        <v>0.53398058252427183</v>
      </c>
      <c r="N50" s="118">
        <f t="shared" si="19"/>
        <v>0.51572327044025157</v>
      </c>
      <c r="O50" s="118">
        <f t="shared" si="19"/>
        <v>0.62643678160919547</v>
      </c>
      <c r="P50" s="118">
        <f t="shared" si="19"/>
        <v>0.67061143984220906</v>
      </c>
      <c r="Q50" s="118">
        <f t="shared" si="19"/>
        <v>0.56354515050167231</v>
      </c>
      <c r="R50" s="118">
        <f t="shared" si="19"/>
        <v>0.53259141494435602</v>
      </c>
      <c r="S50" s="118">
        <f t="shared" si="19"/>
        <v>0.51944012441679621</v>
      </c>
      <c r="T50" s="118">
        <f t="shared" si="19"/>
        <v>0.53144654088050314</v>
      </c>
      <c r="U50" s="118">
        <f t="shared" si="19"/>
        <v>0.53616352201257855</v>
      </c>
      <c r="V50" s="118">
        <f t="shared" si="19"/>
        <v>0.51712328767123283</v>
      </c>
      <c r="W50" s="118">
        <f t="shared" si="19"/>
        <v>0.5121555915721232</v>
      </c>
      <c r="X50" s="118">
        <f t="shared" si="19"/>
        <v>0.52558139534883719</v>
      </c>
      <c r="Y50" s="118">
        <f t="shared" si="19"/>
        <v>0.52614896988906501</v>
      </c>
      <c r="Z50" s="118">
        <f t="shared" si="19"/>
        <v>0.52305246422893481</v>
      </c>
      <c r="AA50" s="118">
        <f t="shared" si="19"/>
        <v>0.53682487725040917</v>
      </c>
      <c r="AB50" s="118">
        <f t="shared" si="19"/>
        <v>0.51177394034536894</v>
      </c>
      <c r="AC50" s="118">
        <f t="shared" si="19"/>
        <v>0.51004636785162294</v>
      </c>
      <c r="AD50" s="98"/>
      <c r="AE50" s="75"/>
      <c r="AF50" s="75"/>
    </row>
    <row r="51" spans="1:32" s="61" customFormat="1" ht="15" customHeight="1" thickBot="1">
      <c r="A51" s="203"/>
      <c r="B51" s="237"/>
      <c r="C51" s="138" t="s">
        <v>41</v>
      </c>
      <c r="D51" s="138"/>
      <c r="E51" s="119">
        <f t="shared" ref="E51:AC51" si="20">COS(ATAN(E50))</f>
        <v>0.88078766373610806</v>
      </c>
      <c r="F51" s="119">
        <f t="shared" si="20"/>
        <v>0.88293419713165633</v>
      </c>
      <c r="G51" s="119">
        <f t="shared" si="20"/>
        <v>0.88618637619925711</v>
      </c>
      <c r="H51" s="119">
        <f t="shared" si="20"/>
        <v>0.88024560355128312</v>
      </c>
      <c r="I51" s="119">
        <f t="shared" si="20"/>
        <v>0.87773347455657091</v>
      </c>
      <c r="J51" s="119">
        <f t="shared" si="20"/>
        <v>0.88239158703721488</v>
      </c>
      <c r="K51" s="119">
        <f t="shared" si="20"/>
        <v>0.87805737003358508</v>
      </c>
      <c r="L51" s="119">
        <f t="shared" si="20"/>
        <v>0.88188076985201447</v>
      </c>
      <c r="M51" s="119">
        <f t="shared" si="20"/>
        <v>0.88211575708040768</v>
      </c>
      <c r="N51" s="119">
        <f t="shared" si="20"/>
        <v>0.88876758880038298</v>
      </c>
      <c r="O51" s="119">
        <f t="shared" si="20"/>
        <v>0.84745061536630883</v>
      </c>
      <c r="P51" s="119">
        <f t="shared" si="20"/>
        <v>0.83053507699828766</v>
      </c>
      <c r="Q51" s="119">
        <f t="shared" si="20"/>
        <v>0.87118619745233938</v>
      </c>
      <c r="R51" s="119">
        <f t="shared" si="20"/>
        <v>0.88262469790179177</v>
      </c>
      <c r="S51" s="119">
        <f t="shared" si="20"/>
        <v>0.88742008351440749</v>
      </c>
      <c r="T51" s="119">
        <f t="shared" si="20"/>
        <v>0.88304380239137659</v>
      </c>
      <c r="U51" s="119">
        <f t="shared" si="20"/>
        <v>0.88131511370123095</v>
      </c>
      <c r="V51" s="119">
        <f t="shared" si="20"/>
        <v>0.88826044400743465</v>
      </c>
      <c r="W51" s="119">
        <f t="shared" si="20"/>
        <v>0.89005764043357127</v>
      </c>
      <c r="X51" s="119">
        <f t="shared" si="20"/>
        <v>0.88518600291420635</v>
      </c>
      <c r="Y51" s="119">
        <f t="shared" si="20"/>
        <v>0.88497906092467871</v>
      </c>
      <c r="Z51" s="119">
        <f t="shared" si="20"/>
        <v>0.88610711390574626</v>
      </c>
      <c r="AA51" s="119">
        <f t="shared" si="20"/>
        <v>0.88107233309188981</v>
      </c>
      <c r="AB51" s="119">
        <f t="shared" si="20"/>
        <v>0.8901954444846405</v>
      </c>
      <c r="AC51" s="119">
        <f t="shared" si="20"/>
        <v>0.89081873835389425</v>
      </c>
      <c r="AD51" s="120"/>
      <c r="AE51" s="75"/>
      <c r="AF51" s="75"/>
    </row>
    <row r="52" spans="1:32" s="61" customFormat="1" ht="15" customHeight="1">
      <c r="A52" s="123"/>
      <c r="B52" s="124"/>
      <c r="C52" s="124"/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4"/>
      <c r="AE52" s="75"/>
      <c r="AF52" s="75"/>
    </row>
    <row r="53" spans="1:32" s="61" customFormat="1" ht="15" customHeight="1">
      <c r="A53" s="207" t="s">
        <v>120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75"/>
      <c r="AF53" s="75"/>
    </row>
    <row r="54" spans="1:32" s="61" customFormat="1" ht="15" customHeight="1" thickBo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75"/>
      <c r="AF54" s="75"/>
    </row>
    <row r="55" spans="1:32" s="61" customFormat="1" ht="15" customHeight="1">
      <c r="A55" s="201" t="s">
        <v>217</v>
      </c>
      <c r="B55" s="215" t="s">
        <v>216</v>
      </c>
      <c r="C55" s="135" t="s">
        <v>31</v>
      </c>
      <c r="D55" s="135" t="s">
        <v>32</v>
      </c>
      <c r="E55" s="113">
        <v>10</v>
      </c>
      <c r="F55" s="113">
        <v>10</v>
      </c>
      <c r="G55" s="113">
        <v>10</v>
      </c>
      <c r="H55" s="113">
        <v>10</v>
      </c>
      <c r="I55" s="113">
        <v>10</v>
      </c>
      <c r="J55" s="113">
        <v>10</v>
      </c>
      <c r="K55" s="113">
        <v>10</v>
      </c>
      <c r="L55" s="113">
        <v>10</v>
      </c>
      <c r="M55" s="113">
        <v>10</v>
      </c>
      <c r="N55" s="113">
        <v>10</v>
      </c>
      <c r="O55" s="113">
        <v>10</v>
      </c>
      <c r="P55" s="113">
        <v>10</v>
      </c>
      <c r="Q55" s="113">
        <v>10</v>
      </c>
      <c r="R55" s="113">
        <v>10</v>
      </c>
      <c r="S55" s="113">
        <v>10</v>
      </c>
      <c r="T55" s="113">
        <v>10</v>
      </c>
      <c r="U55" s="113">
        <v>10</v>
      </c>
      <c r="V55" s="113">
        <v>10</v>
      </c>
      <c r="W55" s="113">
        <v>10</v>
      </c>
      <c r="X55" s="113">
        <v>10</v>
      </c>
      <c r="Y55" s="113">
        <v>10</v>
      </c>
      <c r="Z55" s="113">
        <v>10</v>
      </c>
      <c r="AA55" s="113">
        <v>10</v>
      </c>
      <c r="AB55" s="113">
        <v>10</v>
      </c>
      <c r="AC55" s="113">
        <v>10</v>
      </c>
      <c r="AD55" s="114"/>
      <c r="AE55" s="75"/>
      <c r="AF55" s="75"/>
    </row>
    <row r="56" spans="1:32" s="61" customFormat="1" ht="15" customHeight="1">
      <c r="A56" s="202"/>
      <c r="B56" s="216"/>
      <c r="C56" s="136" t="s">
        <v>34</v>
      </c>
      <c r="D56" s="136" t="s">
        <v>46</v>
      </c>
      <c r="E56" s="139">
        <v>8</v>
      </c>
      <c r="F56" s="139">
        <v>8.8000000000000007</v>
      </c>
      <c r="G56" s="139">
        <v>8</v>
      </c>
      <c r="H56" s="139">
        <v>8</v>
      </c>
      <c r="I56" s="139">
        <v>7.2</v>
      </c>
      <c r="J56" s="139">
        <v>7.2</v>
      </c>
      <c r="K56" s="139">
        <v>7.2</v>
      </c>
      <c r="L56" s="139">
        <v>5.6</v>
      </c>
      <c r="M56" s="139">
        <v>7.2</v>
      </c>
      <c r="N56" s="139">
        <v>8</v>
      </c>
      <c r="O56" s="139">
        <v>7.2</v>
      </c>
      <c r="P56" s="139">
        <v>7.2</v>
      </c>
      <c r="Q56" s="139">
        <v>8</v>
      </c>
      <c r="R56" s="139">
        <v>8</v>
      </c>
      <c r="S56" s="139">
        <v>7.2</v>
      </c>
      <c r="T56" s="139">
        <v>8</v>
      </c>
      <c r="U56" s="139">
        <v>8</v>
      </c>
      <c r="V56" s="139">
        <v>8</v>
      </c>
      <c r="W56" s="139">
        <v>8</v>
      </c>
      <c r="X56" s="139">
        <v>7.2</v>
      </c>
      <c r="Y56" s="139">
        <v>8</v>
      </c>
      <c r="Z56" s="139">
        <v>7.2</v>
      </c>
      <c r="AA56" s="139">
        <v>8</v>
      </c>
      <c r="AB56" s="139">
        <v>7.2</v>
      </c>
      <c r="AC56" s="139">
        <v>8</v>
      </c>
      <c r="AD56" s="98"/>
      <c r="AE56" s="75"/>
      <c r="AF56" s="75"/>
    </row>
    <row r="57" spans="1:32" s="61" customFormat="1" ht="15" customHeight="1">
      <c r="A57" s="202"/>
      <c r="B57" s="216"/>
      <c r="C57" s="136" t="s">
        <v>36</v>
      </c>
      <c r="D57" s="136" t="s">
        <v>48</v>
      </c>
      <c r="E57" s="140">
        <v>4.8</v>
      </c>
      <c r="F57" s="140">
        <v>5.6</v>
      </c>
      <c r="G57" s="140">
        <v>5.6</v>
      </c>
      <c r="H57" s="140">
        <v>4.8</v>
      </c>
      <c r="I57" s="140">
        <v>4.8</v>
      </c>
      <c r="J57" s="140">
        <v>4.8</v>
      </c>
      <c r="K57" s="140">
        <v>4</v>
      </c>
      <c r="L57" s="140">
        <v>4</v>
      </c>
      <c r="M57" s="140">
        <v>4</v>
      </c>
      <c r="N57" s="140">
        <v>4</v>
      </c>
      <c r="O57" s="140">
        <v>3.2</v>
      </c>
      <c r="P57" s="140">
        <v>3.2</v>
      </c>
      <c r="Q57" s="140">
        <v>4.8</v>
      </c>
      <c r="R57" s="140">
        <v>4.8</v>
      </c>
      <c r="S57" s="140">
        <v>4</v>
      </c>
      <c r="T57" s="140">
        <v>4</v>
      </c>
      <c r="U57" s="140">
        <v>4.8</v>
      </c>
      <c r="V57" s="140">
        <v>4.8</v>
      </c>
      <c r="W57" s="140">
        <v>4.8</v>
      </c>
      <c r="X57" s="140">
        <v>4.8</v>
      </c>
      <c r="Y57" s="140">
        <v>4.8</v>
      </c>
      <c r="Z57" s="140">
        <v>4.8</v>
      </c>
      <c r="AA57" s="140">
        <v>4</v>
      </c>
      <c r="AB57" s="140">
        <v>5.6</v>
      </c>
      <c r="AC57" s="140">
        <v>4.8</v>
      </c>
      <c r="AD57" s="98"/>
      <c r="AE57" s="75"/>
      <c r="AF57" s="75"/>
    </row>
    <row r="58" spans="1:32" s="61" customFormat="1" ht="15" customHeight="1">
      <c r="A58" s="202"/>
      <c r="B58" s="216"/>
      <c r="C58" s="136" t="s">
        <v>38</v>
      </c>
      <c r="D58" s="136" t="s">
        <v>39</v>
      </c>
      <c r="E58" s="117">
        <f>SQRT(POWER(E56,2)+POWER(E57,2))/E55/1.73</f>
        <v>0.53927878796257112</v>
      </c>
      <c r="F58" s="117">
        <f t="shared" ref="F58:AC58" si="21">SQRT(POWER(F56,2)+POWER(F57,2))/F55/1.73</f>
        <v>0.60293201435400212</v>
      </c>
      <c r="G58" s="117">
        <f t="shared" si="21"/>
        <v>0.56446499957150065</v>
      </c>
      <c r="H58" s="117">
        <f t="shared" si="21"/>
        <v>0.53927878796257112</v>
      </c>
      <c r="I58" s="117">
        <f t="shared" si="21"/>
        <v>0.50019208445743202</v>
      </c>
      <c r="J58" s="117">
        <f t="shared" si="21"/>
        <v>0.50019208445743202</v>
      </c>
      <c r="K58" s="117">
        <f t="shared" si="21"/>
        <v>0.47609850362945666</v>
      </c>
      <c r="L58" s="117">
        <f t="shared" si="21"/>
        <v>0.39779538807133535</v>
      </c>
      <c r="M58" s="117">
        <f t="shared" si="21"/>
        <v>0.47609850362945666</v>
      </c>
      <c r="N58" s="117">
        <f t="shared" si="21"/>
        <v>0.51700993699417108</v>
      </c>
      <c r="O58" s="117">
        <f t="shared" si="21"/>
        <v>0.45543851106571581</v>
      </c>
      <c r="P58" s="117">
        <f t="shared" si="21"/>
        <v>0.45543851106571581</v>
      </c>
      <c r="Q58" s="117">
        <f t="shared" si="21"/>
        <v>0.53927878796257112</v>
      </c>
      <c r="R58" s="117">
        <f t="shared" si="21"/>
        <v>0.53927878796257112</v>
      </c>
      <c r="S58" s="117">
        <f t="shared" si="21"/>
        <v>0.47609850362945666</v>
      </c>
      <c r="T58" s="117">
        <f t="shared" si="21"/>
        <v>0.51700993699417108</v>
      </c>
      <c r="U58" s="117">
        <f t="shared" si="21"/>
        <v>0.53927878796257112</v>
      </c>
      <c r="V58" s="117">
        <f t="shared" si="21"/>
        <v>0.53927878796257112</v>
      </c>
      <c r="W58" s="117">
        <f t="shared" si="21"/>
        <v>0.53927878796257112</v>
      </c>
      <c r="X58" s="117">
        <f t="shared" si="21"/>
        <v>0.50019208445743202</v>
      </c>
      <c r="Y58" s="117">
        <f t="shared" si="21"/>
        <v>0.53927878796257112</v>
      </c>
      <c r="Z58" s="117">
        <f t="shared" si="21"/>
        <v>0.50019208445743202</v>
      </c>
      <c r="AA58" s="117">
        <f t="shared" si="21"/>
        <v>0.51700993699417108</v>
      </c>
      <c r="AB58" s="117">
        <f t="shared" si="21"/>
        <v>0.52724875149093087</v>
      </c>
      <c r="AC58" s="117">
        <f t="shared" si="21"/>
        <v>0.53927878796257112</v>
      </c>
      <c r="AD58" s="98"/>
      <c r="AE58" s="75"/>
      <c r="AF58" s="75"/>
    </row>
    <row r="59" spans="1:32" s="61" customFormat="1" ht="15" customHeight="1">
      <c r="A59" s="202"/>
      <c r="B59" s="216"/>
      <c r="C59" s="136" t="s">
        <v>40</v>
      </c>
      <c r="D59" s="136"/>
      <c r="E59" s="118">
        <f t="shared" ref="E59:AC59" si="22">E57/E56</f>
        <v>0.6</v>
      </c>
      <c r="F59" s="118">
        <f t="shared" si="22"/>
        <v>0.63636363636363624</v>
      </c>
      <c r="G59" s="118">
        <f t="shared" si="22"/>
        <v>0.7</v>
      </c>
      <c r="H59" s="118">
        <f t="shared" si="22"/>
        <v>0.6</v>
      </c>
      <c r="I59" s="118">
        <f t="shared" si="22"/>
        <v>0.66666666666666663</v>
      </c>
      <c r="J59" s="118">
        <f t="shared" si="22"/>
        <v>0.66666666666666663</v>
      </c>
      <c r="K59" s="118">
        <f t="shared" si="22"/>
        <v>0.55555555555555558</v>
      </c>
      <c r="L59" s="118">
        <f t="shared" si="22"/>
        <v>0.7142857142857143</v>
      </c>
      <c r="M59" s="118">
        <f t="shared" si="22"/>
        <v>0.55555555555555558</v>
      </c>
      <c r="N59" s="118">
        <f t="shared" si="22"/>
        <v>0.5</v>
      </c>
      <c r="O59" s="118">
        <f t="shared" si="22"/>
        <v>0.44444444444444448</v>
      </c>
      <c r="P59" s="118">
        <f t="shared" si="22"/>
        <v>0.44444444444444448</v>
      </c>
      <c r="Q59" s="118">
        <f t="shared" si="22"/>
        <v>0.6</v>
      </c>
      <c r="R59" s="118">
        <f t="shared" si="22"/>
        <v>0.6</v>
      </c>
      <c r="S59" s="118">
        <f t="shared" si="22"/>
        <v>0.55555555555555558</v>
      </c>
      <c r="T59" s="118">
        <f t="shared" si="22"/>
        <v>0.5</v>
      </c>
      <c r="U59" s="118">
        <f t="shared" si="22"/>
        <v>0.6</v>
      </c>
      <c r="V59" s="118">
        <f t="shared" si="22"/>
        <v>0.6</v>
      </c>
      <c r="W59" s="118">
        <f t="shared" si="22"/>
        <v>0.6</v>
      </c>
      <c r="X59" s="118">
        <f t="shared" si="22"/>
        <v>0.66666666666666663</v>
      </c>
      <c r="Y59" s="118">
        <f t="shared" si="22"/>
        <v>0.6</v>
      </c>
      <c r="Z59" s="118">
        <f t="shared" si="22"/>
        <v>0.66666666666666663</v>
      </c>
      <c r="AA59" s="118">
        <f t="shared" si="22"/>
        <v>0.5</v>
      </c>
      <c r="AB59" s="118">
        <f t="shared" si="22"/>
        <v>0.77777777777777768</v>
      </c>
      <c r="AC59" s="118">
        <f t="shared" si="22"/>
        <v>0.6</v>
      </c>
      <c r="AD59" s="98"/>
      <c r="AE59" s="75"/>
      <c r="AF59" s="75"/>
    </row>
    <row r="60" spans="1:32" s="61" customFormat="1" ht="15" customHeight="1" thickBot="1">
      <c r="A60" s="203"/>
      <c r="B60" s="217"/>
      <c r="C60" s="138" t="s">
        <v>41</v>
      </c>
      <c r="D60" s="138"/>
      <c r="E60" s="119">
        <f t="shared" ref="E60:AC60" si="23">COS(ATAN(E59))</f>
        <v>0.85749292571254421</v>
      </c>
      <c r="F60" s="119">
        <f t="shared" si="23"/>
        <v>0.84366148773210758</v>
      </c>
      <c r="G60" s="119">
        <f t="shared" si="23"/>
        <v>0.81923192051904048</v>
      </c>
      <c r="H60" s="119">
        <f t="shared" si="23"/>
        <v>0.85749292571254421</v>
      </c>
      <c r="I60" s="119">
        <f t="shared" si="23"/>
        <v>0.83205029433784372</v>
      </c>
      <c r="J60" s="119">
        <f t="shared" si="23"/>
        <v>0.83205029433784372</v>
      </c>
      <c r="K60" s="119">
        <f t="shared" si="23"/>
        <v>0.87415727612153782</v>
      </c>
      <c r="L60" s="119">
        <f t="shared" si="23"/>
        <v>0.813733471206735</v>
      </c>
      <c r="M60" s="119">
        <f t="shared" si="23"/>
        <v>0.87415727612153782</v>
      </c>
      <c r="N60" s="119">
        <f t="shared" si="23"/>
        <v>0.89442719099991586</v>
      </c>
      <c r="O60" s="119">
        <f t="shared" si="23"/>
        <v>0.91381154862025715</v>
      </c>
      <c r="P60" s="119">
        <f t="shared" si="23"/>
        <v>0.91381154862025715</v>
      </c>
      <c r="Q60" s="119">
        <f t="shared" si="23"/>
        <v>0.85749292571254421</v>
      </c>
      <c r="R60" s="119">
        <f t="shared" si="23"/>
        <v>0.85749292571254421</v>
      </c>
      <c r="S60" s="119">
        <f t="shared" si="23"/>
        <v>0.87415727612153782</v>
      </c>
      <c r="T60" s="119">
        <f t="shared" si="23"/>
        <v>0.89442719099991586</v>
      </c>
      <c r="U60" s="119">
        <f t="shared" si="23"/>
        <v>0.85749292571254421</v>
      </c>
      <c r="V60" s="119">
        <f t="shared" si="23"/>
        <v>0.85749292571254421</v>
      </c>
      <c r="W60" s="119">
        <f t="shared" si="23"/>
        <v>0.85749292571254421</v>
      </c>
      <c r="X60" s="119">
        <f t="shared" si="23"/>
        <v>0.83205029433784372</v>
      </c>
      <c r="Y60" s="119">
        <f t="shared" si="23"/>
        <v>0.85749292571254421</v>
      </c>
      <c r="Z60" s="119">
        <f t="shared" si="23"/>
        <v>0.83205029433784372</v>
      </c>
      <c r="AA60" s="119">
        <f t="shared" si="23"/>
        <v>0.89442719099991586</v>
      </c>
      <c r="AB60" s="119">
        <f t="shared" si="23"/>
        <v>0.78935221737632633</v>
      </c>
      <c r="AC60" s="119">
        <f t="shared" si="23"/>
        <v>0.85749292571254421</v>
      </c>
      <c r="AD60" s="120"/>
      <c r="AE60" s="75"/>
      <c r="AF60" s="75"/>
    </row>
    <row r="61" spans="1:32" s="61" customFormat="1" ht="15" customHeight="1">
      <c r="A61" s="127"/>
      <c r="B61" s="127"/>
      <c r="C61" s="128"/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8"/>
      <c r="AE61" s="75"/>
      <c r="AF61" s="75"/>
    </row>
    <row r="62" spans="1:32" s="61" customFormat="1" ht="15" customHeight="1">
      <c r="A62" s="207" t="s">
        <v>49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75"/>
      <c r="AF62" s="75"/>
    </row>
    <row r="63" spans="1:32" s="61" customFormat="1" ht="15" customHeight="1" thickBot="1">
      <c r="A63" s="127"/>
      <c r="B63" s="127"/>
      <c r="C63" s="128"/>
      <c r="D63" s="12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8"/>
      <c r="AE63" s="75"/>
      <c r="AF63" s="75"/>
    </row>
    <row r="64" spans="1:32" s="61" customFormat="1" ht="15" customHeight="1">
      <c r="A64" s="201" t="s">
        <v>198</v>
      </c>
      <c r="B64" s="215" t="s">
        <v>203</v>
      </c>
      <c r="C64" s="135" t="s">
        <v>31</v>
      </c>
      <c r="D64" s="135" t="s">
        <v>32</v>
      </c>
      <c r="E64" s="113">
        <v>0.4</v>
      </c>
      <c r="F64" s="113">
        <v>0.4</v>
      </c>
      <c r="G64" s="113">
        <v>0.4</v>
      </c>
      <c r="H64" s="113">
        <v>0.4</v>
      </c>
      <c r="I64" s="113">
        <v>0.4</v>
      </c>
      <c r="J64" s="113">
        <v>0.4</v>
      </c>
      <c r="K64" s="113">
        <v>0.4</v>
      </c>
      <c r="L64" s="113">
        <v>0.4</v>
      </c>
      <c r="M64" s="113">
        <v>0.4</v>
      </c>
      <c r="N64" s="113">
        <v>0.4</v>
      </c>
      <c r="O64" s="113">
        <v>0.4</v>
      </c>
      <c r="P64" s="113">
        <v>0.4</v>
      </c>
      <c r="Q64" s="113">
        <v>0.4</v>
      </c>
      <c r="R64" s="113">
        <v>0.4</v>
      </c>
      <c r="S64" s="113">
        <v>0.4</v>
      </c>
      <c r="T64" s="113">
        <v>0.4</v>
      </c>
      <c r="U64" s="113">
        <v>0.4</v>
      </c>
      <c r="V64" s="113">
        <v>0.4</v>
      </c>
      <c r="W64" s="113">
        <v>0.4</v>
      </c>
      <c r="X64" s="113">
        <v>0.4</v>
      </c>
      <c r="Y64" s="113">
        <v>0.4</v>
      </c>
      <c r="Z64" s="113">
        <v>0.4</v>
      </c>
      <c r="AA64" s="113">
        <v>0.4</v>
      </c>
      <c r="AB64" s="113">
        <v>0.4</v>
      </c>
      <c r="AC64" s="113">
        <v>0.4</v>
      </c>
      <c r="AD64" s="114"/>
      <c r="AE64" s="75"/>
      <c r="AF64" s="75"/>
    </row>
    <row r="65" spans="1:33" s="61" customFormat="1" ht="15" customHeight="1">
      <c r="A65" s="202"/>
      <c r="B65" s="216"/>
      <c r="C65" s="136" t="s">
        <v>34</v>
      </c>
      <c r="D65" s="136" t="s">
        <v>46</v>
      </c>
      <c r="E65" s="141">
        <v>22</v>
      </c>
      <c r="F65" s="141">
        <v>17.8</v>
      </c>
      <c r="G65" s="141">
        <v>15.4</v>
      </c>
      <c r="H65" s="141">
        <v>14</v>
      </c>
      <c r="I65" s="141">
        <v>15.6</v>
      </c>
      <c r="J65" s="141">
        <v>20.2</v>
      </c>
      <c r="K65" s="141">
        <v>22.1</v>
      </c>
      <c r="L65" s="141">
        <v>22.4</v>
      </c>
      <c r="M65" s="141">
        <v>24</v>
      </c>
      <c r="N65" s="141">
        <v>26.400000000000002</v>
      </c>
      <c r="O65" s="141">
        <v>23.6</v>
      </c>
      <c r="P65" s="141">
        <v>22</v>
      </c>
      <c r="Q65" s="141">
        <v>21.6</v>
      </c>
      <c r="R65" s="141">
        <v>22</v>
      </c>
      <c r="S65" s="141">
        <v>22.8</v>
      </c>
      <c r="T65" s="141">
        <v>22.8</v>
      </c>
      <c r="U65" s="141">
        <v>23.200000000000003</v>
      </c>
      <c r="V65" s="141">
        <v>31.6</v>
      </c>
      <c r="W65" s="141">
        <v>35.200000000000003</v>
      </c>
      <c r="X65" s="141">
        <v>33.599999999999994</v>
      </c>
      <c r="Y65" s="141">
        <v>32.799999999999997</v>
      </c>
      <c r="Z65" s="141">
        <v>31.200000000000003</v>
      </c>
      <c r="AA65" s="141">
        <v>25.200000000000003</v>
      </c>
      <c r="AB65" s="141">
        <v>23.2</v>
      </c>
      <c r="AC65" s="141">
        <v>21.200000000000003</v>
      </c>
      <c r="AD65" s="122"/>
      <c r="AE65" s="193" t="s">
        <v>277</v>
      </c>
      <c r="AF65" s="194"/>
      <c r="AG65" s="194"/>
    </row>
    <row r="66" spans="1:33" s="61" customFormat="1" ht="15" customHeight="1">
      <c r="A66" s="202"/>
      <c r="B66" s="216"/>
      <c r="C66" s="136" t="s">
        <v>36</v>
      </c>
      <c r="D66" s="136" t="s">
        <v>48</v>
      </c>
      <c r="E66" s="140">
        <v>7.7</v>
      </c>
      <c r="F66" s="140">
        <v>6.8</v>
      </c>
      <c r="G66" s="140">
        <v>7.1</v>
      </c>
      <c r="H66" s="140">
        <v>7</v>
      </c>
      <c r="I66" s="140">
        <v>7</v>
      </c>
      <c r="J66" s="140">
        <v>8.5</v>
      </c>
      <c r="K66" s="140">
        <v>15</v>
      </c>
      <c r="L66" s="140">
        <v>16</v>
      </c>
      <c r="M66" s="140">
        <v>15.6</v>
      </c>
      <c r="N66" s="140">
        <v>14.399999999999999</v>
      </c>
      <c r="O66" s="140">
        <v>15.2</v>
      </c>
      <c r="P66" s="140">
        <v>15.2</v>
      </c>
      <c r="Q66" s="140">
        <v>14.799999999999999</v>
      </c>
      <c r="R66" s="140">
        <v>15.6</v>
      </c>
      <c r="S66" s="140">
        <v>15.6</v>
      </c>
      <c r="T66" s="140">
        <v>15.2</v>
      </c>
      <c r="U66" s="140">
        <v>16</v>
      </c>
      <c r="V66" s="140">
        <v>18.399999999999999</v>
      </c>
      <c r="W66" s="140">
        <v>19.2</v>
      </c>
      <c r="X66" s="140">
        <v>18.400000000000002</v>
      </c>
      <c r="Y66" s="140">
        <v>18</v>
      </c>
      <c r="Z66" s="140">
        <v>18</v>
      </c>
      <c r="AA66" s="140">
        <v>16</v>
      </c>
      <c r="AB66" s="140">
        <v>15.6</v>
      </c>
      <c r="AC66" s="140">
        <v>14.799999999999999</v>
      </c>
      <c r="AD66" s="98"/>
      <c r="AE66" s="193"/>
      <c r="AF66" s="194"/>
      <c r="AG66" s="194"/>
    </row>
    <row r="67" spans="1:33" s="61" customFormat="1" ht="15" customHeight="1">
      <c r="A67" s="202"/>
      <c r="B67" s="216"/>
      <c r="C67" s="136" t="s">
        <v>38</v>
      </c>
      <c r="D67" s="136" t="s">
        <v>39</v>
      </c>
      <c r="E67" s="117">
        <f t="shared" ref="E67:AC67" si="24">SQRT(POWER(E65,2)+POWER(E66,2))/E64/1.73</f>
        <v>33.682922124940461</v>
      </c>
      <c r="F67" s="117">
        <f t="shared" si="24"/>
        <v>27.53563327040786</v>
      </c>
      <c r="G67" s="117">
        <f t="shared" si="24"/>
        <v>24.50561997047463</v>
      </c>
      <c r="H67" s="117">
        <f t="shared" si="24"/>
        <v>22.61918474349498</v>
      </c>
      <c r="I67" s="117">
        <f t="shared" si="24"/>
        <v>24.708869868776301</v>
      </c>
      <c r="J67" s="117">
        <f t="shared" si="24"/>
        <v>31.669826033387007</v>
      </c>
      <c r="K67" s="117">
        <f t="shared" si="24"/>
        <v>38.597884469087049</v>
      </c>
      <c r="L67" s="117">
        <f t="shared" si="24"/>
        <v>39.779538807133534</v>
      </c>
      <c r="M67" s="117">
        <f t="shared" si="24"/>
        <v>41.364833902462067</v>
      </c>
      <c r="N67" s="117">
        <f t="shared" si="24"/>
        <v>43.456522842109834</v>
      </c>
      <c r="O67" s="117">
        <f t="shared" si="24"/>
        <v>40.565516900630627</v>
      </c>
      <c r="P67" s="117">
        <f t="shared" si="24"/>
        <v>38.641953556897732</v>
      </c>
      <c r="Q67" s="117">
        <f t="shared" si="24"/>
        <v>37.838099072955238</v>
      </c>
      <c r="R67" s="117">
        <f t="shared" si="24"/>
        <v>38.973428511069535</v>
      </c>
      <c r="S67" s="117">
        <f t="shared" si="24"/>
        <v>39.922073178802329</v>
      </c>
      <c r="T67" s="117">
        <f t="shared" si="24"/>
        <v>39.598540019546697</v>
      </c>
      <c r="U67" s="117">
        <f t="shared" si="24"/>
        <v>40.72581492210066</v>
      </c>
      <c r="V67" s="117">
        <f t="shared" si="24"/>
        <v>52.841981898429239</v>
      </c>
      <c r="W67" s="117">
        <f t="shared" si="24"/>
        <v>57.942030456146448</v>
      </c>
      <c r="X67" s="117">
        <f t="shared" si="24"/>
        <v>55.358704711273418</v>
      </c>
      <c r="Y67" s="117">
        <f t="shared" si="24"/>
        <v>54.067103636867536</v>
      </c>
      <c r="Z67" s="117">
        <f t="shared" si="24"/>
        <v>52.052015097584857</v>
      </c>
      <c r="AA67" s="117">
        <f t="shared" si="24"/>
        <v>43.136261749839626</v>
      </c>
      <c r="AB67" s="117">
        <f t="shared" si="24"/>
        <v>40.400447988454452</v>
      </c>
      <c r="AC67" s="117">
        <f t="shared" si="24"/>
        <v>37.362688118363728</v>
      </c>
      <c r="AD67" s="98"/>
      <c r="AE67" s="75"/>
      <c r="AF67" s="75"/>
    </row>
    <row r="68" spans="1:33" s="61" customFormat="1" ht="15" customHeight="1">
      <c r="A68" s="202"/>
      <c r="B68" s="216"/>
      <c r="C68" s="136" t="s">
        <v>40</v>
      </c>
      <c r="D68" s="136"/>
      <c r="E68" s="118">
        <f t="shared" ref="E68:AC68" si="25">E66/E65</f>
        <v>0.35000000000000003</v>
      </c>
      <c r="F68" s="118">
        <f t="shared" si="25"/>
        <v>0.38202247191011235</v>
      </c>
      <c r="G68" s="118">
        <f t="shared" si="25"/>
        <v>0.46103896103896103</v>
      </c>
      <c r="H68" s="118">
        <f t="shared" si="25"/>
        <v>0.5</v>
      </c>
      <c r="I68" s="118">
        <f t="shared" si="25"/>
        <v>0.44871794871794873</v>
      </c>
      <c r="J68" s="118">
        <f t="shared" si="25"/>
        <v>0.42079207920792083</v>
      </c>
      <c r="K68" s="118">
        <f t="shared" si="25"/>
        <v>0.67873303167420806</v>
      </c>
      <c r="L68" s="118">
        <f t="shared" si="25"/>
        <v>0.7142857142857143</v>
      </c>
      <c r="M68" s="118">
        <f t="shared" si="25"/>
        <v>0.65</v>
      </c>
      <c r="N68" s="118">
        <f t="shared" si="25"/>
        <v>0.5454545454545453</v>
      </c>
      <c r="O68" s="118">
        <f t="shared" si="25"/>
        <v>0.64406779661016944</v>
      </c>
      <c r="P68" s="118">
        <f t="shared" si="25"/>
        <v>0.69090909090909092</v>
      </c>
      <c r="Q68" s="118">
        <f t="shared" si="25"/>
        <v>0.68518518518518512</v>
      </c>
      <c r="R68" s="118">
        <f t="shared" si="25"/>
        <v>0.70909090909090911</v>
      </c>
      <c r="S68" s="118">
        <f t="shared" si="25"/>
        <v>0.68421052631578949</v>
      </c>
      <c r="T68" s="118">
        <f t="shared" si="25"/>
        <v>0.66666666666666663</v>
      </c>
      <c r="U68" s="118">
        <f t="shared" si="25"/>
        <v>0.68965517241379304</v>
      </c>
      <c r="V68" s="118">
        <f t="shared" si="25"/>
        <v>0.58227848101265811</v>
      </c>
      <c r="W68" s="118">
        <f t="shared" si="25"/>
        <v>0.54545454545454541</v>
      </c>
      <c r="X68" s="118">
        <f t="shared" si="25"/>
        <v>0.54761904761904778</v>
      </c>
      <c r="Y68" s="118">
        <f t="shared" si="25"/>
        <v>0.54878048780487809</v>
      </c>
      <c r="Z68" s="118">
        <f t="shared" si="25"/>
        <v>0.57692307692307687</v>
      </c>
      <c r="AA68" s="118">
        <f t="shared" si="25"/>
        <v>0.63492063492063489</v>
      </c>
      <c r="AB68" s="118">
        <f t="shared" si="25"/>
        <v>0.67241379310344829</v>
      </c>
      <c r="AC68" s="118">
        <f t="shared" si="25"/>
        <v>0.69811320754716966</v>
      </c>
      <c r="AD68" s="98"/>
      <c r="AE68" s="75"/>
      <c r="AF68" s="75"/>
    </row>
    <row r="69" spans="1:33" s="61" customFormat="1" ht="15" customHeight="1" thickBot="1">
      <c r="A69" s="203"/>
      <c r="B69" s="217"/>
      <c r="C69" s="138" t="s">
        <v>41</v>
      </c>
      <c r="D69" s="138"/>
      <c r="E69" s="119">
        <f t="shared" ref="E69:AC69" si="26">COS(ATAN(E68))</f>
        <v>0.94385835636601745</v>
      </c>
      <c r="F69" s="119">
        <f t="shared" si="26"/>
        <v>0.93415477683038417</v>
      </c>
      <c r="G69" s="119">
        <f t="shared" si="26"/>
        <v>0.90813190145479028</v>
      </c>
      <c r="H69" s="119">
        <f t="shared" si="26"/>
        <v>0.89442719099991586</v>
      </c>
      <c r="I69" s="119">
        <f t="shared" si="26"/>
        <v>0.91235870846700617</v>
      </c>
      <c r="J69" s="119">
        <f t="shared" si="26"/>
        <v>0.92172124388410548</v>
      </c>
      <c r="K69" s="119">
        <f t="shared" si="26"/>
        <v>0.82741364259351846</v>
      </c>
      <c r="L69" s="119">
        <f t="shared" si="26"/>
        <v>0.813733471206735</v>
      </c>
      <c r="M69" s="119">
        <f t="shared" si="26"/>
        <v>0.83844361630063713</v>
      </c>
      <c r="N69" s="119">
        <f t="shared" si="26"/>
        <v>0.87789557291438447</v>
      </c>
      <c r="O69" s="119">
        <f t="shared" si="26"/>
        <v>0.84071518985733384</v>
      </c>
      <c r="P69" s="119">
        <f t="shared" si="26"/>
        <v>0.82273033809326901</v>
      </c>
      <c r="Q69" s="119">
        <f t="shared" si="26"/>
        <v>0.82493237232099859</v>
      </c>
      <c r="R69" s="119">
        <f t="shared" si="26"/>
        <v>0.81573289107528946</v>
      </c>
      <c r="S69" s="119">
        <f t="shared" si="26"/>
        <v>0.82530726124983178</v>
      </c>
      <c r="T69" s="119">
        <f t="shared" si="26"/>
        <v>0.83205029433784372</v>
      </c>
      <c r="U69" s="119">
        <f t="shared" si="26"/>
        <v>0.82321278591530633</v>
      </c>
      <c r="V69" s="119">
        <f t="shared" si="26"/>
        <v>0.86417538184256626</v>
      </c>
      <c r="W69" s="119">
        <f t="shared" si="26"/>
        <v>0.87789557291438436</v>
      </c>
      <c r="X69" s="119">
        <f t="shared" si="26"/>
        <v>0.87709626784150174</v>
      </c>
      <c r="Y69" s="119">
        <f t="shared" si="26"/>
        <v>0.87666697015956452</v>
      </c>
      <c r="Z69" s="119">
        <f t="shared" si="26"/>
        <v>0.86618558604860041</v>
      </c>
      <c r="AA69" s="119">
        <f t="shared" si="26"/>
        <v>0.84421281524780389</v>
      </c>
      <c r="AB69" s="119">
        <f t="shared" si="26"/>
        <v>0.82984256932682099</v>
      </c>
      <c r="AC69" s="119">
        <f t="shared" si="26"/>
        <v>0.81995808366988276</v>
      </c>
      <c r="AD69" s="120"/>
      <c r="AE69" s="75"/>
      <c r="AF69" s="75"/>
    </row>
    <row r="70" spans="1:33" s="61" customFormat="1" ht="15" customHeight="1">
      <c r="A70" s="201" t="s">
        <v>199</v>
      </c>
      <c r="B70" s="215" t="s">
        <v>204</v>
      </c>
      <c r="C70" s="135" t="s">
        <v>31</v>
      </c>
      <c r="D70" s="135" t="s">
        <v>32</v>
      </c>
      <c r="E70" s="113">
        <v>0.4</v>
      </c>
      <c r="F70" s="113">
        <v>0.4</v>
      </c>
      <c r="G70" s="113">
        <v>0.4</v>
      </c>
      <c r="H70" s="113">
        <v>0.4</v>
      </c>
      <c r="I70" s="113">
        <v>0.4</v>
      </c>
      <c r="J70" s="113">
        <v>0.4</v>
      </c>
      <c r="K70" s="113">
        <v>0.4</v>
      </c>
      <c r="L70" s="113">
        <v>0.4</v>
      </c>
      <c r="M70" s="113">
        <v>0.4</v>
      </c>
      <c r="N70" s="113">
        <v>0.4</v>
      </c>
      <c r="O70" s="113">
        <v>0.4</v>
      </c>
      <c r="P70" s="113">
        <v>0.4</v>
      </c>
      <c r="Q70" s="113">
        <v>0.4</v>
      </c>
      <c r="R70" s="113">
        <v>0.4</v>
      </c>
      <c r="S70" s="113">
        <v>0.4</v>
      </c>
      <c r="T70" s="113">
        <v>0.4</v>
      </c>
      <c r="U70" s="113">
        <v>0.4</v>
      </c>
      <c r="V70" s="113">
        <v>0.4</v>
      </c>
      <c r="W70" s="113">
        <v>0.4</v>
      </c>
      <c r="X70" s="113">
        <v>0.4</v>
      </c>
      <c r="Y70" s="113">
        <v>0.4</v>
      </c>
      <c r="Z70" s="113">
        <v>0.4</v>
      </c>
      <c r="AA70" s="113">
        <v>0.4</v>
      </c>
      <c r="AB70" s="113">
        <v>0.4</v>
      </c>
      <c r="AC70" s="113">
        <v>0.4</v>
      </c>
      <c r="AD70" s="114"/>
      <c r="AE70" s="75"/>
      <c r="AF70" s="75"/>
    </row>
    <row r="71" spans="1:33" s="61" customFormat="1" ht="15" customHeight="1">
      <c r="A71" s="202"/>
      <c r="B71" s="216"/>
      <c r="C71" s="136" t="s">
        <v>34</v>
      </c>
      <c r="D71" s="136" t="s">
        <v>46</v>
      </c>
      <c r="E71" s="141">
        <v>8.4</v>
      </c>
      <c r="F71" s="141">
        <v>7.5</v>
      </c>
      <c r="G71" s="141">
        <v>8.1000000000000014</v>
      </c>
      <c r="H71" s="141">
        <v>7.1999999999999993</v>
      </c>
      <c r="I71" s="141">
        <v>7.5</v>
      </c>
      <c r="J71" s="141">
        <v>8.4</v>
      </c>
      <c r="K71" s="141">
        <v>9</v>
      </c>
      <c r="L71" s="141">
        <v>11.1</v>
      </c>
      <c r="M71" s="141">
        <v>9.6</v>
      </c>
      <c r="N71" s="141">
        <v>8.4</v>
      </c>
      <c r="O71" s="141">
        <v>7.5</v>
      </c>
      <c r="P71" s="141">
        <v>10.5</v>
      </c>
      <c r="Q71" s="141">
        <v>9.6000000000000014</v>
      </c>
      <c r="R71" s="141">
        <v>8.6999999999999993</v>
      </c>
      <c r="S71" s="141">
        <v>8.1000000000000014</v>
      </c>
      <c r="T71" s="141">
        <v>8.6999999999999993</v>
      </c>
      <c r="U71" s="141">
        <v>7.8</v>
      </c>
      <c r="V71" s="141">
        <v>9.6000000000000014</v>
      </c>
      <c r="W71" s="141">
        <v>12.6</v>
      </c>
      <c r="X71" s="141">
        <v>12</v>
      </c>
      <c r="Y71" s="141">
        <v>11.7</v>
      </c>
      <c r="Z71" s="141">
        <v>12</v>
      </c>
      <c r="AA71" s="141">
        <v>11.4</v>
      </c>
      <c r="AB71" s="141">
        <v>9.6000000000000014</v>
      </c>
      <c r="AC71" s="141">
        <v>8.1000000000000014</v>
      </c>
      <c r="AD71" s="122"/>
      <c r="AE71" s="193" t="s">
        <v>277</v>
      </c>
      <c r="AF71" s="194"/>
      <c r="AG71" s="194"/>
    </row>
    <row r="72" spans="1:33" s="61" customFormat="1" ht="15" customHeight="1">
      <c r="A72" s="202"/>
      <c r="B72" s="216"/>
      <c r="C72" s="136" t="s">
        <v>36</v>
      </c>
      <c r="D72" s="136" t="s">
        <v>48</v>
      </c>
      <c r="E72" s="140">
        <v>2.4</v>
      </c>
      <c r="F72" s="140">
        <v>2.0999999999999996</v>
      </c>
      <c r="G72" s="140">
        <v>2.4</v>
      </c>
      <c r="H72" s="140">
        <v>2.4</v>
      </c>
      <c r="I72" s="140">
        <v>2.4</v>
      </c>
      <c r="J72" s="140">
        <v>2.7</v>
      </c>
      <c r="K72" s="140">
        <v>1.7999999999999998</v>
      </c>
      <c r="L72" s="140">
        <v>2.4</v>
      </c>
      <c r="M72" s="140">
        <v>2.4</v>
      </c>
      <c r="N72" s="140">
        <v>2.7</v>
      </c>
      <c r="O72" s="140">
        <v>3.6</v>
      </c>
      <c r="P72" s="140">
        <v>3.9</v>
      </c>
      <c r="Q72" s="140">
        <v>2.4</v>
      </c>
      <c r="R72" s="140">
        <v>2.7</v>
      </c>
      <c r="S72" s="140">
        <v>2.4</v>
      </c>
      <c r="T72" s="140">
        <v>2.7</v>
      </c>
      <c r="U72" s="140">
        <v>2.4</v>
      </c>
      <c r="V72" s="140">
        <v>2.4</v>
      </c>
      <c r="W72" s="140">
        <v>2.0999999999999996</v>
      </c>
      <c r="X72" s="140">
        <v>2.0999999999999996</v>
      </c>
      <c r="Y72" s="140">
        <v>2.0999999999999996</v>
      </c>
      <c r="Z72" s="140">
        <v>1.7999999999999998</v>
      </c>
      <c r="AA72" s="140">
        <v>2.4</v>
      </c>
      <c r="AB72" s="140">
        <v>2.4</v>
      </c>
      <c r="AC72" s="140">
        <v>2.0999999999999996</v>
      </c>
      <c r="AD72" s="98"/>
      <c r="AE72" s="193"/>
      <c r="AF72" s="194"/>
      <c r="AG72" s="194"/>
    </row>
    <row r="73" spans="1:33" s="61" customFormat="1" ht="15" customHeight="1">
      <c r="A73" s="202"/>
      <c r="B73" s="216"/>
      <c r="C73" s="136" t="s">
        <v>38</v>
      </c>
      <c r="D73" s="136" t="s">
        <v>39</v>
      </c>
      <c r="E73" s="117">
        <f t="shared" ref="E73:AC73" si="27">SQRT(POWER(E71,2)+POWER(E72,2))/E70/1.73</f>
        <v>12.624468016093385</v>
      </c>
      <c r="F73" s="117">
        <f t="shared" si="27"/>
        <v>11.254989872035118</v>
      </c>
      <c r="G73" s="117">
        <f t="shared" si="27"/>
        <v>12.208203329764791</v>
      </c>
      <c r="H73" s="117">
        <f t="shared" si="27"/>
        <v>10.967436971682238</v>
      </c>
      <c r="I73" s="117">
        <f t="shared" si="27"/>
        <v>11.37954168936996</v>
      </c>
      <c r="J73" s="117">
        <f t="shared" si="27"/>
        <v>12.750382517213358</v>
      </c>
      <c r="K73" s="117">
        <f t="shared" si="27"/>
        <v>13.263345555588167</v>
      </c>
      <c r="L73" s="117">
        <f t="shared" si="27"/>
        <v>16.411121298336155</v>
      </c>
      <c r="M73" s="117">
        <f t="shared" si="27"/>
        <v>14.299788296939864</v>
      </c>
      <c r="N73" s="117">
        <f t="shared" si="27"/>
        <v>12.750382517213358</v>
      </c>
      <c r="O73" s="117">
        <f t="shared" si="27"/>
        <v>12.02204447155669</v>
      </c>
      <c r="P73" s="117">
        <f t="shared" si="27"/>
        <v>16.186261302827575</v>
      </c>
      <c r="Q73" s="117">
        <f t="shared" si="27"/>
        <v>14.299788296939864</v>
      </c>
      <c r="R73" s="117">
        <f t="shared" si="27"/>
        <v>13.163780159556914</v>
      </c>
      <c r="S73" s="117">
        <f t="shared" si="27"/>
        <v>12.208203329764791</v>
      </c>
      <c r="T73" s="117">
        <f t="shared" si="27"/>
        <v>13.163780159556914</v>
      </c>
      <c r="U73" s="117">
        <f t="shared" si="27"/>
        <v>11.793182522024951</v>
      </c>
      <c r="V73" s="117">
        <f t="shared" si="27"/>
        <v>14.299788296939864</v>
      </c>
      <c r="W73" s="117">
        <f t="shared" si="27"/>
        <v>18.459250453217141</v>
      </c>
      <c r="X73" s="117">
        <f t="shared" si="27"/>
        <v>17.604572691543598</v>
      </c>
      <c r="Y73" s="117">
        <f t="shared" si="27"/>
        <v>17.177698921525099</v>
      </c>
      <c r="Z73" s="117">
        <f t="shared" si="27"/>
        <v>17.535041979326603</v>
      </c>
      <c r="AA73" s="117">
        <f t="shared" si="27"/>
        <v>16.835105062671328</v>
      </c>
      <c r="AB73" s="117">
        <f t="shared" si="27"/>
        <v>14.299788296939864</v>
      </c>
      <c r="AC73" s="117">
        <f t="shared" si="27"/>
        <v>12.092189896804644</v>
      </c>
      <c r="AD73" s="98"/>
      <c r="AE73" s="75"/>
      <c r="AF73" s="75"/>
    </row>
    <row r="74" spans="1:33" s="61" customFormat="1" ht="15" customHeight="1">
      <c r="A74" s="202"/>
      <c r="B74" s="216"/>
      <c r="C74" s="136" t="s">
        <v>40</v>
      </c>
      <c r="D74" s="136"/>
      <c r="E74" s="118">
        <f t="shared" ref="E74:AC74" si="28">E72/E71</f>
        <v>0.2857142857142857</v>
      </c>
      <c r="F74" s="118">
        <f t="shared" si="28"/>
        <v>0.27999999999999997</v>
      </c>
      <c r="G74" s="118">
        <f t="shared" si="28"/>
        <v>0.29629629629629622</v>
      </c>
      <c r="H74" s="118">
        <f t="shared" si="28"/>
        <v>0.33333333333333337</v>
      </c>
      <c r="I74" s="118">
        <f t="shared" si="28"/>
        <v>0.32</v>
      </c>
      <c r="J74" s="118">
        <f t="shared" si="28"/>
        <v>0.32142857142857145</v>
      </c>
      <c r="K74" s="118">
        <f t="shared" si="28"/>
        <v>0.19999999999999998</v>
      </c>
      <c r="L74" s="118">
        <f t="shared" si="28"/>
        <v>0.21621621621621623</v>
      </c>
      <c r="M74" s="118">
        <f t="shared" si="28"/>
        <v>0.25</v>
      </c>
      <c r="N74" s="118">
        <f t="shared" si="28"/>
        <v>0.32142857142857145</v>
      </c>
      <c r="O74" s="118">
        <f t="shared" si="28"/>
        <v>0.48000000000000004</v>
      </c>
      <c r="P74" s="118">
        <f t="shared" si="28"/>
        <v>0.37142857142857144</v>
      </c>
      <c r="Q74" s="118">
        <f t="shared" si="28"/>
        <v>0.24999999999999994</v>
      </c>
      <c r="R74" s="118">
        <f t="shared" si="28"/>
        <v>0.31034482758620696</v>
      </c>
      <c r="S74" s="118">
        <f t="shared" si="28"/>
        <v>0.29629629629629622</v>
      </c>
      <c r="T74" s="118">
        <f t="shared" si="28"/>
        <v>0.31034482758620696</v>
      </c>
      <c r="U74" s="118">
        <f t="shared" si="28"/>
        <v>0.30769230769230771</v>
      </c>
      <c r="V74" s="118">
        <f t="shared" si="28"/>
        <v>0.24999999999999994</v>
      </c>
      <c r="W74" s="118">
        <f t="shared" si="28"/>
        <v>0.16666666666666663</v>
      </c>
      <c r="X74" s="118">
        <f t="shared" si="28"/>
        <v>0.17499999999999996</v>
      </c>
      <c r="Y74" s="118">
        <f t="shared" si="28"/>
        <v>0.17948717948717946</v>
      </c>
      <c r="Z74" s="118">
        <f t="shared" si="28"/>
        <v>0.15</v>
      </c>
      <c r="AA74" s="118">
        <f t="shared" si="28"/>
        <v>0.21052631578947367</v>
      </c>
      <c r="AB74" s="118">
        <f t="shared" si="28"/>
        <v>0.24999999999999994</v>
      </c>
      <c r="AC74" s="118">
        <f t="shared" si="28"/>
        <v>0.25925925925925919</v>
      </c>
      <c r="AD74" s="98"/>
      <c r="AE74" s="75"/>
      <c r="AF74" s="75"/>
    </row>
    <row r="75" spans="1:33" s="61" customFormat="1" ht="15" customHeight="1" thickBot="1">
      <c r="A75" s="203"/>
      <c r="B75" s="217"/>
      <c r="C75" s="138" t="s">
        <v>41</v>
      </c>
      <c r="D75" s="138"/>
      <c r="E75" s="119">
        <f t="shared" ref="E75:AC75" si="29">COS(ATAN(E74))</f>
        <v>0.96152394764082316</v>
      </c>
      <c r="F75" s="119">
        <f t="shared" si="29"/>
        <v>0.96296401971418166</v>
      </c>
      <c r="G75" s="119">
        <f t="shared" si="29"/>
        <v>0.95879811270838722</v>
      </c>
      <c r="H75" s="119">
        <f t="shared" si="29"/>
        <v>0.94868329805051377</v>
      </c>
      <c r="I75" s="119">
        <f t="shared" si="29"/>
        <v>0.95242414719932422</v>
      </c>
      <c r="J75" s="119">
        <f t="shared" si="29"/>
        <v>0.95202856128526425</v>
      </c>
      <c r="K75" s="119">
        <f t="shared" si="29"/>
        <v>0.98058067569092011</v>
      </c>
      <c r="L75" s="119">
        <f t="shared" si="29"/>
        <v>0.97741416543986726</v>
      </c>
      <c r="M75" s="119">
        <f t="shared" si="29"/>
        <v>0.97014250014533188</v>
      </c>
      <c r="N75" s="119">
        <f t="shared" si="29"/>
        <v>0.95202856128526425</v>
      </c>
      <c r="O75" s="119">
        <f t="shared" si="29"/>
        <v>0.90152305746827355</v>
      </c>
      <c r="P75" s="119">
        <f t="shared" si="29"/>
        <v>0.93742527200976533</v>
      </c>
      <c r="Q75" s="119">
        <f t="shared" si="29"/>
        <v>0.97014250014533188</v>
      </c>
      <c r="R75" s="119">
        <f t="shared" si="29"/>
        <v>0.95506413681123714</v>
      </c>
      <c r="S75" s="119">
        <f t="shared" si="29"/>
        <v>0.95879811270838722</v>
      </c>
      <c r="T75" s="119">
        <f t="shared" si="29"/>
        <v>0.95506413681123714</v>
      </c>
      <c r="U75" s="119">
        <f t="shared" si="29"/>
        <v>0.9557790087219501</v>
      </c>
      <c r="V75" s="119">
        <f t="shared" si="29"/>
        <v>0.97014250014533188</v>
      </c>
      <c r="W75" s="119">
        <f t="shared" si="29"/>
        <v>0.98639392383214375</v>
      </c>
      <c r="X75" s="119">
        <f t="shared" si="29"/>
        <v>0.98503046715570419</v>
      </c>
      <c r="Y75" s="119">
        <f t="shared" si="29"/>
        <v>0.98427120699388415</v>
      </c>
      <c r="Z75" s="119">
        <f t="shared" si="29"/>
        <v>0.98893635286829751</v>
      </c>
      <c r="AA75" s="119">
        <f t="shared" si="29"/>
        <v>0.97854978498674905</v>
      </c>
      <c r="AB75" s="119">
        <f t="shared" si="29"/>
        <v>0.97014250014533188</v>
      </c>
      <c r="AC75" s="119">
        <f t="shared" si="29"/>
        <v>0.96799689816580081</v>
      </c>
      <c r="AD75" s="120"/>
      <c r="AE75" s="75"/>
      <c r="AF75" s="75"/>
    </row>
    <row r="76" spans="1:33" s="61" customFormat="1" ht="15" customHeight="1">
      <c r="A76" s="201" t="s">
        <v>200</v>
      </c>
      <c r="B76" s="215" t="s">
        <v>205</v>
      </c>
      <c r="C76" s="135" t="s">
        <v>31</v>
      </c>
      <c r="D76" s="135" t="s">
        <v>32</v>
      </c>
      <c r="E76" s="113">
        <v>0.4</v>
      </c>
      <c r="F76" s="113">
        <v>0.4</v>
      </c>
      <c r="G76" s="113">
        <v>0.4</v>
      </c>
      <c r="H76" s="113">
        <v>0.4</v>
      </c>
      <c r="I76" s="113">
        <v>0.4</v>
      </c>
      <c r="J76" s="113">
        <v>0.4</v>
      </c>
      <c r="K76" s="113">
        <v>0.4</v>
      </c>
      <c r="L76" s="113">
        <v>0.4</v>
      </c>
      <c r="M76" s="113">
        <v>0.4</v>
      </c>
      <c r="N76" s="113">
        <v>0.4</v>
      </c>
      <c r="O76" s="113">
        <v>0.4</v>
      </c>
      <c r="P76" s="113">
        <v>0.4</v>
      </c>
      <c r="Q76" s="113">
        <v>0.4</v>
      </c>
      <c r="R76" s="113">
        <v>0.4</v>
      </c>
      <c r="S76" s="113">
        <v>0.4</v>
      </c>
      <c r="T76" s="113">
        <v>0.4</v>
      </c>
      <c r="U76" s="113">
        <v>0.4</v>
      </c>
      <c r="V76" s="113">
        <v>0.4</v>
      </c>
      <c r="W76" s="113">
        <v>0.4</v>
      </c>
      <c r="X76" s="113">
        <v>0.4</v>
      </c>
      <c r="Y76" s="113">
        <v>0.4</v>
      </c>
      <c r="Z76" s="113">
        <v>0.4</v>
      </c>
      <c r="AA76" s="113">
        <v>0.4</v>
      </c>
      <c r="AB76" s="113">
        <v>0.4</v>
      </c>
      <c r="AC76" s="113">
        <v>0.4</v>
      </c>
      <c r="AD76" s="114"/>
      <c r="AE76" s="75"/>
      <c r="AF76" s="75"/>
    </row>
    <row r="77" spans="1:33" s="61" customFormat="1" ht="15" customHeight="1">
      <c r="A77" s="202"/>
      <c r="B77" s="216"/>
      <c r="C77" s="136" t="s">
        <v>34</v>
      </c>
      <c r="D77" s="136" t="s">
        <v>46</v>
      </c>
      <c r="E77" s="139">
        <v>26.46</v>
      </c>
      <c r="F77" s="139">
        <v>24.599999999999998</v>
      </c>
      <c r="G77" s="139">
        <v>24.240000000000002</v>
      </c>
      <c r="H77" s="139">
        <v>23.82</v>
      </c>
      <c r="I77" s="139">
        <v>24.240000000000002</v>
      </c>
      <c r="J77" s="139">
        <v>24.720000000000002</v>
      </c>
      <c r="K77" s="139">
        <v>28.68</v>
      </c>
      <c r="L77" s="139">
        <v>36.72</v>
      </c>
      <c r="M77" s="139">
        <v>27.779999999999998</v>
      </c>
      <c r="N77" s="139">
        <v>24.3</v>
      </c>
      <c r="O77" s="139">
        <v>23.1</v>
      </c>
      <c r="P77" s="139">
        <v>26.34</v>
      </c>
      <c r="Q77" s="139">
        <v>24.840000000000003</v>
      </c>
      <c r="R77" s="139">
        <v>25.02</v>
      </c>
      <c r="S77" s="139">
        <v>25.98</v>
      </c>
      <c r="T77" s="139">
        <v>24.660000000000004</v>
      </c>
      <c r="U77" s="139">
        <v>31.26</v>
      </c>
      <c r="V77" s="139">
        <v>43.44</v>
      </c>
      <c r="W77" s="139">
        <v>43.199999999999996</v>
      </c>
      <c r="X77" s="139">
        <v>41.04</v>
      </c>
      <c r="Y77" s="139">
        <v>41.820000000000007</v>
      </c>
      <c r="Z77" s="139">
        <v>38.64</v>
      </c>
      <c r="AA77" s="139">
        <v>33.720000000000006</v>
      </c>
      <c r="AB77" s="139">
        <v>29.16</v>
      </c>
      <c r="AC77" s="139">
        <v>24.72</v>
      </c>
      <c r="AD77" s="122"/>
      <c r="AE77" s="75"/>
      <c r="AF77" s="75"/>
    </row>
    <row r="78" spans="1:33" s="61" customFormat="1" ht="15" customHeight="1">
      <c r="A78" s="202"/>
      <c r="B78" s="216"/>
      <c r="C78" s="136" t="s">
        <v>36</v>
      </c>
      <c r="D78" s="136" t="s">
        <v>48</v>
      </c>
      <c r="E78" s="140">
        <v>5.94</v>
      </c>
      <c r="F78" s="140">
        <v>5.46</v>
      </c>
      <c r="G78" s="140">
        <v>5.58</v>
      </c>
      <c r="H78" s="140">
        <v>4.74</v>
      </c>
      <c r="I78" s="140">
        <v>5.0399999999999991</v>
      </c>
      <c r="J78" s="140">
        <v>5.88</v>
      </c>
      <c r="K78" s="140">
        <v>5.0999999999999996</v>
      </c>
      <c r="L78" s="140">
        <v>5.58</v>
      </c>
      <c r="M78" s="140">
        <v>6.66</v>
      </c>
      <c r="N78" s="140">
        <v>7.08</v>
      </c>
      <c r="O78" s="140">
        <v>6.96</v>
      </c>
      <c r="P78" s="140">
        <v>7.74</v>
      </c>
      <c r="Q78" s="140">
        <v>7.38</v>
      </c>
      <c r="R78" s="140">
        <v>6.24</v>
      </c>
      <c r="S78" s="140">
        <v>6.66</v>
      </c>
      <c r="T78" s="140">
        <v>6.6</v>
      </c>
      <c r="U78" s="140">
        <v>7.14</v>
      </c>
      <c r="V78" s="140">
        <v>5.58</v>
      </c>
      <c r="W78" s="140">
        <v>5.46</v>
      </c>
      <c r="X78" s="140">
        <v>5.88</v>
      </c>
      <c r="Y78" s="140">
        <v>5.76</v>
      </c>
      <c r="Z78" s="140">
        <v>5.58</v>
      </c>
      <c r="AA78" s="140">
        <v>5.46</v>
      </c>
      <c r="AB78" s="140">
        <v>5.82</v>
      </c>
      <c r="AC78" s="140">
        <v>5.3999999999999995</v>
      </c>
      <c r="AD78" s="98"/>
      <c r="AE78" s="75"/>
      <c r="AF78" s="75"/>
    </row>
    <row r="79" spans="1:33" s="61" customFormat="1" ht="15" customHeight="1">
      <c r="A79" s="202"/>
      <c r="B79" s="216"/>
      <c r="C79" s="136" t="s">
        <v>38</v>
      </c>
      <c r="D79" s="136" t="s">
        <v>39</v>
      </c>
      <c r="E79" s="117">
        <f t="shared" ref="E79:AC79" si="30">SQRT(POWER(E77,2)+POWER(E78,2))/E76/1.73</f>
        <v>39.188641305921664</v>
      </c>
      <c r="F79" s="117">
        <f t="shared" si="30"/>
        <v>36.414223729185707</v>
      </c>
      <c r="G79" s="117">
        <f t="shared" si="30"/>
        <v>35.945032210856532</v>
      </c>
      <c r="H79" s="117">
        <f t="shared" si="30"/>
        <v>35.096869331807675</v>
      </c>
      <c r="I79" s="117">
        <f t="shared" si="30"/>
        <v>35.778058888255629</v>
      </c>
      <c r="J79" s="117">
        <f t="shared" si="30"/>
        <v>36.719218115090555</v>
      </c>
      <c r="K79" s="117">
        <f t="shared" si="30"/>
        <v>42.095264103957788</v>
      </c>
      <c r="L79" s="117">
        <f t="shared" si="30"/>
        <v>53.672761352818362</v>
      </c>
      <c r="M79" s="117">
        <f t="shared" si="30"/>
        <v>41.282057760727056</v>
      </c>
      <c r="N79" s="117">
        <f t="shared" si="30"/>
        <v>36.575724023244135</v>
      </c>
      <c r="O79" s="117">
        <f t="shared" si="30"/>
        <v>34.863794197014101</v>
      </c>
      <c r="P79" s="117">
        <f t="shared" si="30"/>
        <v>39.672912564025012</v>
      </c>
      <c r="Q79" s="117">
        <f t="shared" si="30"/>
        <v>37.4467111098242</v>
      </c>
      <c r="R79" s="117">
        <f t="shared" si="30"/>
        <v>37.263571907508961</v>
      </c>
      <c r="S79" s="117">
        <f t="shared" si="30"/>
        <v>38.757322419089576</v>
      </c>
      <c r="T79" s="117">
        <f t="shared" si="30"/>
        <v>36.890083290503156</v>
      </c>
      <c r="U79" s="117">
        <f t="shared" si="30"/>
        <v>46.336772240045462</v>
      </c>
      <c r="V79" s="117">
        <f t="shared" si="30"/>
        <v>63.290343496770411</v>
      </c>
      <c r="W79" s="117">
        <f t="shared" si="30"/>
        <v>62.924385298767163</v>
      </c>
      <c r="X79" s="117">
        <f t="shared" si="30"/>
        <v>59.911977265655182</v>
      </c>
      <c r="Y79" s="117">
        <f t="shared" si="30"/>
        <v>61.004057555684035</v>
      </c>
      <c r="Z79" s="117">
        <f t="shared" si="30"/>
        <v>56.417376858915404</v>
      </c>
      <c r="AA79" s="117">
        <f t="shared" si="30"/>
        <v>49.362985799097537</v>
      </c>
      <c r="AB79" s="117">
        <f t="shared" si="30"/>
        <v>42.969842106791774</v>
      </c>
      <c r="AC79" s="117">
        <f t="shared" si="30"/>
        <v>36.564931555428615</v>
      </c>
      <c r="AD79" s="98"/>
      <c r="AE79" s="75"/>
      <c r="AF79" s="75"/>
    </row>
    <row r="80" spans="1:33" s="61" customFormat="1" ht="15" customHeight="1">
      <c r="A80" s="202"/>
      <c r="B80" s="216"/>
      <c r="C80" s="136" t="s">
        <v>40</v>
      </c>
      <c r="D80" s="136"/>
      <c r="E80" s="118">
        <f t="shared" ref="E80:AC80" si="31">E78/E77</f>
        <v>0.22448979591836735</v>
      </c>
      <c r="F80" s="118">
        <f t="shared" si="31"/>
        <v>0.22195121951219515</v>
      </c>
      <c r="G80" s="118">
        <f t="shared" si="31"/>
        <v>0.23019801980198018</v>
      </c>
      <c r="H80" s="118">
        <f t="shared" si="31"/>
        <v>0.19899244332493704</v>
      </c>
      <c r="I80" s="118">
        <f t="shared" si="31"/>
        <v>0.20792079207920786</v>
      </c>
      <c r="J80" s="118">
        <f t="shared" si="31"/>
        <v>0.23786407766990289</v>
      </c>
      <c r="K80" s="118">
        <f t="shared" si="31"/>
        <v>0.17782426778242677</v>
      </c>
      <c r="L80" s="118">
        <f t="shared" si="31"/>
        <v>0.15196078431372551</v>
      </c>
      <c r="M80" s="118">
        <f t="shared" si="31"/>
        <v>0.23974082073434128</v>
      </c>
      <c r="N80" s="118">
        <f t="shared" si="31"/>
        <v>0.29135802469135802</v>
      </c>
      <c r="O80" s="118">
        <f t="shared" si="31"/>
        <v>0.30129870129870129</v>
      </c>
      <c r="P80" s="118">
        <f t="shared" si="31"/>
        <v>0.29384965831435078</v>
      </c>
      <c r="Q80" s="118">
        <f t="shared" si="31"/>
        <v>0.29710144927536225</v>
      </c>
      <c r="R80" s="118">
        <f t="shared" si="31"/>
        <v>0.24940047961630696</v>
      </c>
      <c r="S80" s="118">
        <f t="shared" si="31"/>
        <v>0.25635103926096997</v>
      </c>
      <c r="T80" s="118">
        <f t="shared" si="31"/>
        <v>0.26763990267639898</v>
      </c>
      <c r="U80" s="118">
        <f t="shared" si="31"/>
        <v>0.22840690978886755</v>
      </c>
      <c r="V80" s="118">
        <f t="shared" si="31"/>
        <v>0.12845303867403315</v>
      </c>
      <c r="W80" s="118">
        <f t="shared" si="31"/>
        <v>0.12638888888888891</v>
      </c>
      <c r="X80" s="118">
        <f t="shared" si="31"/>
        <v>0.14327485380116958</v>
      </c>
      <c r="Y80" s="118">
        <f t="shared" si="31"/>
        <v>0.13773314203730269</v>
      </c>
      <c r="Z80" s="118">
        <f t="shared" si="31"/>
        <v>0.14440993788819875</v>
      </c>
      <c r="AA80" s="118">
        <f t="shared" si="31"/>
        <v>0.16192170818505336</v>
      </c>
      <c r="AB80" s="118">
        <f t="shared" si="31"/>
        <v>0.19958847736625515</v>
      </c>
      <c r="AC80" s="118">
        <f t="shared" si="31"/>
        <v>0.21844660194174756</v>
      </c>
      <c r="AD80" s="98"/>
      <c r="AE80" s="75"/>
      <c r="AF80" s="75"/>
    </row>
    <row r="81" spans="1:33" s="61" customFormat="1" ht="15" customHeight="1" thickBot="1">
      <c r="A81" s="203"/>
      <c r="B81" s="217"/>
      <c r="C81" s="138" t="s">
        <v>41</v>
      </c>
      <c r="D81" s="138"/>
      <c r="E81" s="119">
        <f t="shared" ref="E81:AC81" si="32">COS(ATAN(E80))</f>
        <v>0.9757162520935706</v>
      </c>
      <c r="F81" s="119">
        <f t="shared" si="32"/>
        <v>0.97624305305414305</v>
      </c>
      <c r="G81" s="119">
        <f t="shared" si="32"/>
        <v>0.97451301555724346</v>
      </c>
      <c r="H81" s="119">
        <f t="shared" si="32"/>
        <v>0.98077025026055664</v>
      </c>
      <c r="I81" s="119">
        <f t="shared" si="32"/>
        <v>0.97906098940438901</v>
      </c>
      <c r="J81" s="119">
        <f t="shared" si="32"/>
        <v>0.9728568631454656</v>
      </c>
      <c r="K81" s="119">
        <f t="shared" si="32"/>
        <v>0.9845546188485762</v>
      </c>
      <c r="L81" s="119">
        <f t="shared" si="32"/>
        <v>0.9886501547072446</v>
      </c>
      <c r="M81" s="119">
        <f t="shared" si="32"/>
        <v>0.97244446735673584</v>
      </c>
      <c r="N81" s="119">
        <f t="shared" si="32"/>
        <v>0.96007961220671845</v>
      </c>
      <c r="O81" s="119">
        <f t="shared" si="32"/>
        <v>0.95748336229659003</v>
      </c>
      <c r="P81" s="119">
        <f t="shared" si="32"/>
        <v>0.9594350743369563</v>
      </c>
      <c r="Q81" s="119">
        <f t="shared" si="32"/>
        <v>0.95858762207311932</v>
      </c>
      <c r="R81" s="119">
        <f t="shared" si="32"/>
        <v>0.97027921676172058</v>
      </c>
      <c r="S81" s="119">
        <f t="shared" si="32"/>
        <v>0.96867766547939915</v>
      </c>
      <c r="T81" s="119">
        <f t="shared" si="32"/>
        <v>0.96600047957774537</v>
      </c>
      <c r="U81" s="119">
        <f t="shared" si="32"/>
        <v>0.9748933346199764</v>
      </c>
      <c r="V81" s="119">
        <f t="shared" si="32"/>
        <v>0.99185062057992623</v>
      </c>
      <c r="W81" s="119">
        <f t="shared" si="32"/>
        <v>0.992107358193978</v>
      </c>
      <c r="X81" s="119">
        <f t="shared" si="32"/>
        <v>0.98989152233339051</v>
      </c>
      <c r="Y81" s="119">
        <f t="shared" si="32"/>
        <v>0.99064764596022892</v>
      </c>
      <c r="Z81" s="119">
        <f t="shared" si="32"/>
        <v>0.98973318856446391</v>
      </c>
      <c r="AA81" s="119">
        <f t="shared" si="32"/>
        <v>0.98714295560931875</v>
      </c>
      <c r="AB81" s="119">
        <f t="shared" si="32"/>
        <v>0.98065820719036367</v>
      </c>
      <c r="AC81" s="119">
        <f t="shared" si="32"/>
        <v>0.97696185478836506</v>
      </c>
      <c r="AD81" s="120"/>
      <c r="AE81" s="75"/>
      <c r="AF81" s="75"/>
    </row>
    <row r="82" spans="1:33" s="61" customFormat="1" ht="15" customHeight="1">
      <c r="A82" s="201" t="s">
        <v>201</v>
      </c>
      <c r="B82" s="215" t="s">
        <v>206</v>
      </c>
      <c r="C82" s="135" t="s">
        <v>31</v>
      </c>
      <c r="D82" s="135" t="s">
        <v>32</v>
      </c>
      <c r="E82" s="113">
        <v>0.4</v>
      </c>
      <c r="F82" s="113">
        <v>0.4</v>
      </c>
      <c r="G82" s="113">
        <v>0.4</v>
      </c>
      <c r="H82" s="113">
        <v>0.4</v>
      </c>
      <c r="I82" s="113">
        <v>0.4</v>
      </c>
      <c r="J82" s="113">
        <v>0.4</v>
      </c>
      <c r="K82" s="113">
        <v>0.4</v>
      </c>
      <c r="L82" s="113">
        <v>0.4</v>
      </c>
      <c r="M82" s="113">
        <v>0.4</v>
      </c>
      <c r="N82" s="113">
        <v>0.4</v>
      </c>
      <c r="O82" s="113">
        <v>0.4</v>
      </c>
      <c r="P82" s="113">
        <v>0.4</v>
      </c>
      <c r="Q82" s="113">
        <v>0.4</v>
      </c>
      <c r="R82" s="113">
        <v>0.4</v>
      </c>
      <c r="S82" s="113">
        <v>0.4</v>
      </c>
      <c r="T82" s="113">
        <v>0.4</v>
      </c>
      <c r="U82" s="113">
        <v>0.4</v>
      </c>
      <c r="V82" s="113">
        <v>0.4</v>
      </c>
      <c r="W82" s="113">
        <v>0.4</v>
      </c>
      <c r="X82" s="113">
        <v>0.4</v>
      </c>
      <c r="Y82" s="113">
        <v>0.4</v>
      </c>
      <c r="Z82" s="113">
        <v>0.4</v>
      </c>
      <c r="AA82" s="113">
        <v>0.4</v>
      </c>
      <c r="AB82" s="113">
        <v>0.4</v>
      </c>
      <c r="AC82" s="113">
        <v>0.4</v>
      </c>
      <c r="AD82" s="114"/>
      <c r="AE82" s="75"/>
      <c r="AF82" s="75"/>
    </row>
    <row r="83" spans="1:33" s="61" customFormat="1" ht="15" customHeight="1">
      <c r="A83" s="202"/>
      <c r="B83" s="216"/>
      <c r="C83" s="136" t="s">
        <v>34</v>
      </c>
      <c r="D83" s="136" t="s">
        <v>46</v>
      </c>
      <c r="E83" s="141">
        <v>12.6</v>
      </c>
      <c r="F83" s="141">
        <v>12.3</v>
      </c>
      <c r="G83" s="141">
        <v>12.3</v>
      </c>
      <c r="H83" s="141">
        <v>12</v>
      </c>
      <c r="I83" s="141">
        <v>11.5</v>
      </c>
      <c r="J83" s="141">
        <v>10</v>
      </c>
      <c r="K83" s="141">
        <v>10.5</v>
      </c>
      <c r="L83" s="141">
        <v>12.6</v>
      </c>
      <c r="M83" s="141">
        <v>15.9</v>
      </c>
      <c r="N83" s="141">
        <v>26.8</v>
      </c>
      <c r="O83" s="141">
        <v>27</v>
      </c>
      <c r="P83" s="141">
        <v>26</v>
      </c>
      <c r="Q83" s="141">
        <v>23.7</v>
      </c>
      <c r="R83" s="141">
        <v>22.5</v>
      </c>
      <c r="S83" s="141">
        <v>17.7</v>
      </c>
      <c r="T83" s="141">
        <v>16.8</v>
      </c>
      <c r="U83" s="141">
        <v>17.399999999999999</v>
      </c>
      <c r="V83" s="141">
        <v>15.6</v>
      </c>
      <c r="W83" s="141">
        <v>12.9</v>
      </c>
      <c r="X83" s="141">
        <v>12.6</v>
      </c>
      <c r="Y83" s="141">
        <v>11.7</v>
      </c>
      <c r="Z83" s="141">
        <v>14.6</v>
      </c>
      <c r="AA83" s="141">
        <v>11.4</v>
      </c>
      <c r="AB83" s="141">
        <v>11.4</v>
      </c>
      <c r="AC83" s="141">
        <v>10.8</v>
      </c>
      <c r="AD83" s="122"/>
      <c r="AE83" s="193" t="s">
        <v>277</v>
      </c>
      <c r="AF83" s="194"/>
      <c r="AG83" s="194"/>
    </row>
    <row r="84" spans="1:33" s="61" customFormat="1" ht="15" customHeight="1">
      <c r="A84" s="202"/>
      <c r="B84" s="216"/>
      <c r="C84" s="136" t="s">
        <v>36</v>
      </c>
      <c r="D84" s="136" t="s">
        <v>48</v>
      </c>
      <c r="E84" s="140">
        <v>0.3</v>
      </c>
      <c r="F84" s="140">
        <v>0</v>
      </c>
      <c r="G84" s="140">
        <v>0</v>
      </c>
      <c r="H84" s="140">
        <v>0.3</v>
      </c>
      <c r="I84" s="140">
        <v>0.2</v>
      </c>
      <c r="J84" s="140">
        <v>0</v>
      </c>
      <c r="K84" s="140">
        <v>0</v>
      </c>
      <c r="L84" s="140">
        <v>0.2</v>
      </c>
      <c r="M84" s="140">
        <v>0.3</v>
      </c>
      <c r="N84" s="140">
        <v>0.4</v>
      </c>
      <c r="O84" s="140">
        <v>0.4</v>
      </c>
      <c r="P84" s="140">
        <v>0.3</v>
      </c>
      <c r="Q84" s="140">
        <v>0</v>
      </c>
      <c r="R84" s="140">
        <v>0</v>
      </c>
      <c r="S84" s="140">
        <v>0</v>
      </c>
      <c r="T84" s="140">
        <v>0.6</v>
      </c>
      <c r="U84" s="140">
        <v>0.3</v>
      </c>
      <c r="V84" s="140">
        <v>0.6</v>
      </c>
      <c r="W84" s="140">
        <v>0.6</v>
      </c>
      <c r="X84" s="140">
        <v>0.6</v>
      </c>
      <c r="Y84" s="140">
        <v>0.3</v>
      </c>
      <c r="Z84" s="140">
        <v>0.3</v>
      </c>
      <c r="AA84" s="140">
        <v>0.6</v>
      </c>
      <c r="AB84" s="140">
        <v>0.6</v>
      </c>
      <c r="AC84" s="140">
        <v>0.6</v>
      </c>
      <c r="AD84" s="98"/>
      <c r="AE84" s="193"/>
      <c r="AF84" s="194"/>
      <c r="AG84" s="194"/>
    </row>
    <row r="85" spans="1:33" s="61" customFormat="1" ht="15" customHeight="1">
      <c r="A85" s="202"/>
      <c r="B85" s="216"/>
      <c r="C85" s="136" t="s">
        <v>38</v>
      </c>
      <c r="D85" s="136" t="s">
        <v>39</v>
      </c>
      <c r="E85" s="117">
        <f t="shared" ref="E85:AC85" si="33">SQRT(POWER(E83,2)+POWER(E84,2))/E82/1.73</f>
        <v>18.2132527782659</v>
      </c>
      <c r="F85" s="117">
        <f t="shared" si="33"/>
        <v>17.77456647398844</v>
      </c>
      <c r="G85" s="117">
        <f t="shared" si="33"/>
        <v>17.77456647398844</v>
      </c>
      <c r="H85" s="117">
        <f t="shared" si="33"/>
        <v>17.346458691106264</v>
      </c>
      <c r="I85" s="117">
        <f t="shared" si="33"/>
        <v>16.621010114091646</v>
      </c>
      <c r="J85" s="117">
        <f t="shared" si="33"/>
        <v>14.450867052023122</v>
      </c>
      <c r="K85" s="117">
        <f t="shared" si="33"/>
        <v>15.173410404624278</v>
      </c>
      <c r="L85" s="117">
        <f t="shared" si="33"/>
        <v>18.210386129506777</v>
      </c>
      <c r="M85" s="117">
        <f t="shared" si="33"/>
        <v>22.980968116818332</v>
      </c>
      <c r="N85" s="117">
        <f t="shared" si="33"/>
        <v>38.732637150869259</v>
      </c>
      <c r="O85" s="117">
        <f t="shared" si="33"/>
        <v>39.021622543936346</v>
      </c>
      <c r="P85" s="117">
        <f t="shared" si="33"/>
        <v>37.574755363623758</v>
      </c>
      <c r="Q85" s="117">
        <f t="shared" si="33"/>
        <v>34.248554913294797</v>
      </c>
      <c r="R85" s="117">
        <f t="shared" si="33"/>
        <v>32.514450867052027</v>
      </c>
      <c r="S85" s="117">
        <f t="shared" si="33"/>
        <v>25.578034682080922</v>
      </c>
      <c r="T85" s="117">
        <f t="shared" si="33"/>
        <v>24.292934785182485</v>
      </c>
      <c r="U85" s="117">
        <f t="shared" si="33"/>
        <v>25.148245686022843</v>
      </c>
      <c r="V85" s="117">
        <f t="shared" si="33"/>
        <v>22.560020516631827</v>
      </c>
      <c r="W85" s="117">
        <f t="shared" si="33"/>
        <v>18.661771604073021</v>
      </c>
      <c r="X85" s="117">
        <f t="shared" si="33"/>
        <v>18.228724891585522</v>
      </c>
      <c r="Y85" s="117">
        <f t="shared" si="33"/>
        <v>16.913071563408518</v>
      </c>
      <c r="Z85" s="117">
        <f t="shared" si="33"/>
        <v>21.102719460274901</v>
      </c>
      <c r="AA85" s="117">
        <f t="shared" si="33"/>
        <v>16.496789818300964</v>
      </c>
      <c r="AB85" s="117">
        <f t="shared" si="33"/>
        <v>16.496789818300964</v>
      </c>
      <c r="AC85" s="117">
        <f t="shared" si="33"/>
        <v>15.631002639294751</v>
      </c>
      <c r="AD85" s="98"/>
      <c r="AE85" s="75"/>
      <c r="AF85" s="75"/>
    </row>
    <row r="86" spans="1:33" s="61" customFormat="1" ht="15" customHeight="1">
      <c r="A86" s="202"/>
      <c r="B86" s="216"/>
      <c r="C86" s="136" t="s">
        <v>40</v>
      </c>
      <c r="D86" s="136"/>
      <c r="E86" s="118">
        <f t="shared" ref="E86:AC86" si="34">E84/E83</f>
        <v>2.3809523809523808E-2</v>
      </c>
      <c r="F86" s="118">
        <f t="shared" si="34"/>
        <v>0</v>
      </c>
      <c r="G86" s="118">
        <f t="shared" si="34"/>
        <v>0</v>
      </c>
      <c r="H86" s="118">
        <f t="shared" si="34"/>
        <v>2.4999999999999998E-2</v>
      </c>
      <c r="I86" s="118">
        <f t="shared" si="34"/>
        <v>1.7391304347826087E-2</v>
      </c>
      <c r="J86" s="118">
        <f t="shared" si="34"/>
        <v>0</v>
      </c>
      <c r="K86" s="118">
        <f t="shared" si="34"/>
        <v>0</v>
      </c>
      <c r="L86" s="118">
        <f t="shared" si="34"/>
        <v>1.5873015873015876E-2</v>
      </c>
      <c r="M86" s="118">
        <f t="shared" si="34"/>
        <v>1.8867924528301886E-2</v>
      </c>
      <c r="N86" s="118">
        <f t="shared" si="34"/>
        <v>1.4925373134328358E-2</v>
      </c>
      <c r="O86" s="118">
        <f t="shared" si="34"/>
        <v>1.4814814814814815E-2</v>
      </c>
      <c r="P86" s="118">
        <f t="shared" si="34"/>
        <v>1.1538461538461537E-2</v>
      </c>
      <c r="Q86" s="118">
        <f t="shared" si="34"/>
        <v>0</v>
      </c>
      <c r="R86" s="118">
        <f t="shared" si="34"/>
        <v>0</v>
      </c>
      <c r="S86" s="118">
        <f t="shared" si="34"/>
        <v>0</v>
      </c>
      <c r="T86" s="118">
        <f t="shared" si="34"/>
        <v>3.5714285714285712E-2</v>
      </c>
      <c r="U86" s="118">
        <f t="shared" si="34"/>
        <v>1.7241379310344827E-2</v>
      </c>
      <c r="V86" s="118">
        <f t="shared" si="34"/>
        <v>3.8461538461538464E-2</v>
      </c>
      <c r="W86" s="118">
        <f t="shared" si="34"/>
        <v>4.6511627906976744E-2</v>
      </c>
      <c r="X86" s="118">
        <f t="shared" si="34"/>
        <v>4.7619047619047616E-2</v>
      </c>
      <c r="Y86" s="118">
        <f t="shared" si="34"/>
        <v>2.564102564102564E-2</v>
      </c>
      <c r="Z86" s="118">
        <f t="shared" si="34"/>
        <v>2.0547945205479451E-2</v>
      </c>
      <c r="AA86" s="118">
        <f t="shared" si="34"/>
        <v>5.2631578947368418E-2</v>
      </c>
      <c r="AB86" s="118">
        <f t="shared" si="34"/>
        <v>5.2631578947368418E-2</v>
      </c>
      <c r="AC86" s="118">
        <f t="shared" si="34"/>
        <v>5.5555555555555552E-2</v>
      </c>
      <c r="AD86" s="98"/>
      <c r="AE86" s="75"/>
      <c r="AF86" s="75"/>
    </row>
    <row r="87" spans="1:33" s="61" customFormat="1" ht="15" customHeight="1" thickBot="1">
      <c r="A87" s="203"/>
      <c r="B87" s="217"/>
      <c r="C87" s="138" t="s">
        <v>41</v>
      </c>
      <c r="D87" s="138"/>
      <c r="E87" s="119">
        <f t="shared" ref="E87:AC87" si="35">COS(ATAN(E86))</f>
        <v>0.9997166737441362</v>
      </c>
      <c r="F87" s="119">
        <f t="shared" si="35"/>
        <v>1</v>
      </c>
      <c r="G87" s="119">
        <f t="shared" si="35"/>
        <v>1</v>
      </c>
      <c r="H87" s="119">
        <f t="shared" si="35"/>
        <v>0.9996876464081228</v>
      </c>
      <c r="I87" s="119">
        <f t="shared" si="35"/>
        <v>0.99984880556309108</v>
      </c>
      <c r="J87" s="119">
        <f t="shared" si="35"/>
        <v>1</v>
      </c>
      <c r="K87" s="119">
        <f t="shared" si="35"/>
        <v>1</v>
      </c>
      <c r="L87" s="119">
        <f t="shared" si="35"/>
        <v>0.99987404748359898</v>
      </c>
      <c r="M87" s="119">
        <f t="shared" si="35"/>
        <v>0.99982204822352216</v>
      </c>
      <c r="N87" s="119">
        <f t="shared" si="35"/>
        <v>0.99988863522433313</v>
      </c>
      <c r="O87" s="119">
        <f t="shared" si="35"/>
        <v>0.99989027869179181</v>
      </c>
      <c r="P87" s="119">
        <f t="shared" si="35"/>
        <v>0.99993343859888273</v>
      </c>
      <c r="Q87" s="119">
        <f t="shared" si="35"/>
        <v>1</v>
      </c>
      <c r="R87" s="119">
        <f t="shared" si="35"/>
        <v>1</v>
      </c>
      <c r="S87" s="119">
        <f t="shared" si="35"/>
        <v>1</v>
      </c>
      <c r="T87" s="119">
        <f t="shared" si="35"/>
        <v>0.99936285434754957</v>
      </c>
      <c r="U87" s="119">
        <f t="shared" si="35"/>
        <v>0.99985140054899757</v>
      </c>
      <c r="V87" s="119">
        <f t="shared" si="35"/>
        <v>0.99926117463131425</v>
      </c>
      <c r="W87" s="119">
        <f t="shared" si="35"/>
        <v>0.99892008607806582</v>
      </c>
      <c r="X87" s="119">
        <f t="shared" si="35"/>
        <v>0.99886813772443761</v>
      </c>
      <c r="Y87" s="119">
        <f t="shared" si="35"/>
        <v>0.99967143090948118</v>
      </c>
      <c r="Z87" s="119">
        <f t="shared" si="35"/>
        <v>0.99978895780093513</v>
      </c>
      <c r="AA87" s="119">
        <f t="shared" si="35"/>
        <v>0.99861782933250975</v>
      </c>
      <c r="AB87" s="119">
        <f t="shared" si="35"/>
        <v>0.99861782933250975</v>
      </c>
      <c r="AC87" s="119">
        <f t="shared" si="35"/>
        <v>0.99846035320541238</v>
      </c>
      <c r="AD87" s="120"/>
      <c r="AE87" s="75"/>
      <c r="AF87" s="75"/>
    </row>
    <row r="88" spans="1:33" s="61" customFormat="1" ht="15" customHeight="1">
      <c r="A88" s="201" t="s">
        <v>202</v>
      </c>
      <c r="B88" s="215" t="s">
        <v>207</v>
      </c>
      <c r="C88" s="135" t="s">
        <v>31</v>
      </c>
      <c r="D88" s="135" t="s">
        <v>32</v>
      </c>
      <c r="E88" s="113">
        <v>0.4</v>
      </c>
      <c r="F88" s="113">
        <v>0.4</v>
      </c>
      <c r="G88" s="113">
        <v>0.4</v>
      </c>
      <c r="H88" s="113">
        <v>0.4</v>
      </c>
      <c r="I88" s="113">
        <v>0.4</v>
      </c>
      <c r="J88" s="113">
        <v>0.4</v>
      </c>
      <c r="K88" s="113">
        <v>0.4</v>
      </c>
      <c r="L88" s="113">
        <v>0.4</v>
      </c>
      <c r="M88" s="113">
        <v>0.4</v>
      </c>
      <c r="N88" s="113">
        <v>0.4</v>
      </c>
      <c r="O88" s="113">
        <v>0.4</v>
      </c>
      <c r="P88" s="113">
        <v>0.4</v>
      </c>
      <c r="Q88" s="113">
        <v>0.4</v>
      </c>
      <c r="R88" s="113">
        <v>0.4</v>
      </c>
      <c r="S88" s="113">
        <v>0.4</v>
      </c>
      <c r="T88" s="113">
        <v>0.4</v>
      </c>
      <c r="U88" s="113">
        <v>0.4</v>
      </c>
      <c r="V88" s="113">
        <v>0.4</v>
      </c>
      <c r="W88" s="113">
        <v>0.4</v>
      </c>
      <c r="X88" s="113">
        <v>0.4</v>
      </c>
      <c r="Y88" s="113">
        <v>0.4</v>
      </c>
      <c r="Z88" s="113">
        <v>0.4</v>
      </c>
      <c r="AA88" s="113">
        <v>0.4</v>
      </c>
      <c r="AB88" s="113">
        <v>0.4</v>
      </c>
      <c r="AC88" s="113">
        <v>0.4</v>
      </c>
      <c r="AD88" s="114"/>
      <c r="AE88" s="75"/>
      <c r="AF88" s="75"/>
    </row>
    <row r="89" spans="1:33" s="61" customFormat="1" ht="15" customHeight="1">
      <c r="A89" s="202"/>
      <c r="B89" s="216"/>
      <c r="C89" s="136" t="s">
        <v>34</v>
      </c>
      <c r="D89" s="136" t="s">
        <v>46</v>
      </c>
      <c r="E89" s="139">
        <v>9.8099999999999987</v>
      </c>
      <c r="F89" s="139">
        <v>10.35</v>
      </c>
      <c r="G89" s="139">
        <v>10.5</v>
      </c>
      <c r="H89" s="139">
        <v>8.5200000000000014</v>
      </c>
      <c r="I89" s="139">
        <v>8.6700000000000017</v>
      </c>
      <c r="J89" s="139">
        <v>11.49</v>
      </c>
      <c r="K89" s="139">
        <v>10.77</v>
      </c>
      <c r="L89" s="139">
        <v>11.58</v>
      </c>
      <c r="M89" s="139">
        <v>14.25</v>
      </c>
      <c r="N89" s="139">
        <v>13.379999999999999</v>
      </c>
      <c r="O89" s="139">
        <v>12.24</v>
      </c>
      <c r="P89" s="139">
        <v>12.629999999999999</v>
      </c>
      <c r="Q89" s="139">
        <v>10.77</v>
      </c>
      <c r="R89" s="139">
        <v>10.41</v>
      </c>
      <c r="S89" s="139">
        <v>9.9599999999999991</v>
      </c>
      <c r="T89" s="139">
        <v>9.8999999999999986</v>
      </c>
      <c r="U89" s="139">
        <v>14.76</v>
      </c>
      <c r="V89" s="139">
        <v>14.7</v>
      </c>
      <c r="W89" s="139">
        <v>13.8</v>
      </c>
      <c r="X89" s="139">
        <v>14.399999999999999</v>
      </c>
      <c r="Y89" s="139">
        <v>15.03</v>
      </c>
      <c r="Z89" s="139">
        <v>12.66</v>
      </c>
      <c r="AA89" s="139">
        <v>10.5</v>
      </c>
      <c r="AB89" s="139">
        <v>9.18</v>
      </c>
      <c r="AC89" s="139">
        <v>8.34</v>
      </c>
      <c r="AD89" s="122"/>
      <c r="AE89" s="99"/>
      <c r="AF89" s="75"/>
    </row>
    <row r="90" spans="1:33" s="61" customFormat="1" ht="15" customHeight="1">
      <c r="A90" s="202"/>
      <c r="B90" s="216"/>
      <c r="C90" s="136" t="s">
        <v>36</v>
      </c>
      <c r="D90" s="136" t="s">
        <v>48</v>
      </c>
      <c r="E90" s="140">
        <v>3</v>
      </c>
      <c r="F90" s="140">
        <v>2.88</v>
      </c>
      <c r="G90" s="140">
        <v>2.76</v>
      </c>
      <c r="H90" s="140">
        <v>3.0300000000000002</v>
      </c>
      <c r="I90" s="140">
        <v>3.2100000000000004</v>
      </c>
      <c r="J90" s="140">
        <v>2.94</v>
      </c>
      <c r="K90" s="140">
        <v>2.97</v>
      </c>
      <c r="L90" s="140">
        <v>2.79</v>
      </c>
      <c r="M90" s="140">
        <v>2.6999999999999997</v>
      </c>
      <c r="N90" s="140">
        <v>3.15</v>
      </c>
      <c r="O90" s="140">
        <v>3.1500000000000004</v>
      </c>
      <c r="P90" s="140">
        <v>3.93</v>
      </c>
      <c r="Q90" s="140">
        <v>2.91</v>
      </c>
      <c r="R90" s="140">
        <v>2.88</v>
      </c>
      <c r="S90" s="140">
        <v>2.94</v>
      </c>
      <c r="T90" s="140">
        <v>2.76</v>
      </c>
      <c r="U90" s="140">
        <v>2.67</v>
      </c>
      <c r="V90" s="140">
        <v>2.61</v>
      </c>
      <c r="W90" s="140">
        <v>2.4299999999999997</v>
      </c>
      <c r="X90" s="140">
        <v>2.61</v>
      </c>
      <c r="Y90" s="140">
        <v>2.34</v>
      </c>
      <c r="Z90" s="140">
        <v>2.6999999999999997</v>
      </c>
      <c r="AA90" s="140">
        <v>2.5499999999999998</v>
      </c>
      <c r="AB90" s="140">
        <v>2.88</v>
      </c>
      <c r="AC90" s="140">
        <v>3.27</v>
      </c>
      <c r="AD90" s="98"/>
      <c r="AE90" s="75"/>
      <c r="AF90" s="75"/>
    </row>
    <row r="91" spans="1:33" s="61" customFormat="1" ht="15" customHeight="1">
      <c r="A91" s="202"/>
      <c r="B91" s="216"/>
      <c r="C91" s="136" t="s">
        <v>38</v>
      </c>
      <c r="D91" s="136" t="s">
        <v>39</v>
      </c>
      <c r="E91" s="117">
        <f t="shared" ref="E91:AC91" si="36">SQRT(POWER(E89,2)+POWER(E90,2))/E88/1.73</f>
        <v>14.824371094544235</v>
      </c>
      <c r="F91" s="117">
        <f t="shared" si="36"/>
        <v>15.524892734900016</v>
      </c>
      <c r="G91" s="117">
        <f t="shared" si="36"/>
        <v>15.68885054450022</v>
      </c>
      <c r="H91" s="117">
        <f t="shared" si="36"/>
        <v>13.067555601140064</v>
      </c>
      <c r="I91" s="117">
        <f t="shared" si="36"/>
        <v>13.360059098818638</v>
      </c>
      <c r="J91" s="117">
        <f t="shared" si="36"/>
        <v>17.138978104994404</v>
      </c>
      <c r="K91" s="117">
        <f t="shared" si="36"/>
        <v>16.144522640203064</v>
      </c>
      <c r="L91" s="117">
        <f t="shared" si="36"/>
        <v>17.212948155849936</v>
      </c>
      <c r="M91" s="117">
        <f t="shared" si="36"/>
        <v>20.958864237117592</v>
      </c>
      <c r="N91" s="117">
        <f t="shared" si="36"/>
        <v>19.863866648661951</v>
      </c>
      <c r="O91" s="117">
        <f t="shared" si="36"/>
        <v>18.264209560331668</v>
      </c>
      <c r="P91" s="117">
        <f t="shared" si="36"/>
        <v>19.114613659300435</v>
      </c>
      <c r="Q91" s="117">
        <f t="shared" si="36"/>
        <v>16.121689354824031</v>
      </c>
      <c r="R91" s="117">
        <f t="shared" si="36"/>
        <v>15.608441642249732</v>
      </c>
      <c r="S91" s="117">
        <f t="shared" si="36"/>
        <v>15.007014965642687</v>
      </c>
      <c r="T91" s="117">
        <f t="shared" si="36"/>
        <v>14.851920355311043</v>
      </c>
      <c r="U91" s="117">
        <f t="shared" si="36"/>
        <v>21.675650279262708</v>
      </c>
      <c r="V91" s="117">
        <f t="shared" si="36"/>
        <v>21.575009001119234</v>
      </c>
      <c r="W91" s="117">
        <f t="shared" si="36"/>
        <v>20.2490064205072</v>
      </c>
      <c r="X91" s="117">
        <f t="shared" si="36"/>
        <v>21.148294672065237</v>
      </c>
      <c r="Y91" s="117">
        <f t="shared" si="36"/>
        <v>21.981307877844348</v>
      </c>
      <c r="Z91" s="117">
        <f t="shared" si="36"/>
        <v>18.706232957451686</v>
      </c>
      <c r="AA91" s="117">
        <f t="shared" si="36"/>
        <v>15.614461095478616</v>
      </c>
      <c r="AB91" s="117">
        <f t="shared" si="36"/>
        <v>13.903416431680336</v>
      </c>
      <c r="AC91" s="117">
        <f t="shared" si="36"/>
        <v>12.945307386354628</v>
      </c>
      <c r="AD91" s="98"/>
      <c r="AE91" s="75"/>
      <c r="AF91" s="75"/>
    </row>
    <row r="92" spans="1:33" s="61" customFormat="1" ht="15" customHeight="1">
      <c r="A92" s="202"/>
      <c r="B92" s="216"/>
      <c r="C92" s="136" t="s">
        <v>40</v>
      </c>
      <c r="D92" s="136"/>
      <c r="E92" s="118">
        <f t="shared" ref="E92:AC92" si="37">E90/E89</f>
        <v>0.30581039755351686</v>
      </c>
      <c r="F92" s="118">
        <f t="shared" si="37"/>
        <v>0.27826086956521739</v>
      </c>
      <c r="G92" s="118">
        <f t="shared" si="37"/>
        <v>0.26285714285714284</v>
      </c>
      <c r="H92" s="118">
        <f t="shared" si="37"/>
        <v>0.35563380281690138</v>
      </c>
      <c r="I92" s="118">
        <f t="shared" si="37"/>
        <v>0.37024221453287193</v>
      </c>
      <c r="J92" s="118">
        <f t="shared" si="37"/>
        <v>0.25587467362924282</v>
      </c>
      <c r="K92" s="118">
        <f t="shared" si="37"/>
        <v>0.27576601671309198</v>
      </c>
      <c r="L92" s="118">
        <f t="shared" si="37"/>
        <v>0.24093264248704663</v>
      </c>
      <c r="M92" s="118">
        <f t="shared" si="37"/>
        <v>0.18947368421052629</v>
      </c>
      <c r="N92" s="118">
        <f t="shared" si="37"/>
        <v>0.23542600896860988</v>
      </c>
      <c r="O92" s="118">
        <f t="shared" si="37"/>
        <v>0.25735294117647062</v>
      </c>
      <c r="P92" s="118">
        <f t="shared" si="37"/>
        <v>0.3111638954869359</v>
      </c>
      <c r="Q92" s="118">
        <f t="shared" si="37"/>
        <v>0.27019498607242343</v>
      </c>
      <c r="R92" s="118">
        <f t="shared" si="37"/>
        <v>0.27665706051873196</v>
      </c>
      <c r="S92" s="118">
        <f t="shared" si="37"/>
        <v>0.29518072289156627</v>
      </c>
      <c r="T92" s="118">
        <f t="shared" si="37"/>
        <v>0.27878787878787881</v>
      </c>
      <c r="U92" s="118">
        <f t="shared" si="37"/>
        <v>0.18089430894308942</v>
      </c>
      <c r="V92" s="118">
        <f t="shared" si="37"/>
        <v>0.17755102040816326</v>
      </c>
      <c r="W92" s="118">
        <f t="shared" si="37"/>
        <v>0.17608695652173911</v>
      </c>
      <c r="X92" s="118">
        <f t="shared" si="37"/>
        <v>0.18125000000000002</v>
      </c>
      <c r="Y92" s="118">
        <f t="shared" si="37"/>
        <v>0.15568862275449102</v>
      </c>
      <c r="Z92" s="118">
        <f t="shared" si="37"/>
        <v>0.21327014218009477</v>
      </c>
      <c r="AA92" s="118">
        <f t="shared" si="37"/>
        <v>0.24285714285714283</v>
      </c>
      <c r="AB92" s="118">
        <f t="shared" si="37"/>
        <v>0.31372549019607843</v>
      </c>
      <c r="AC92" s="118">
        <f t="shared" si="37"/>
        <v>0.3920863309352518</v>
      </c>
      <c r="AD92" s="98"/>
      <c r="AE92" s="75"/>
      <c r="AF92" s="75"/>
    </row>
    <row r="93" spans="1:33" s="61" customFormat="1" ht="15" customHeight="1" thickBot="1">
      <c r="A93" s="203"/>
      <c r="B93" s="217"/>
      <c r="C93" s="138" t="s">
        <v>41</v>
      </c>
      <c r="D93" s="138"/>
      <c r="E93" s="119">
        <f t="shared" ref="E93:AC93" si="38">COS(ATAN(E92))</f>
        <v>0.95628343945409844</v>
      </c>
      <c r="F93" s="119">
        <f t="shared" si="38"/>
        <v>0.96339779309529983</v>
      </c>
      <c r="G93" s="119">
        <f t="shared" si="38"/>
        <v>0.96714608642526523</v>
      </c>
      <c r="H93" s="119">
        <f t="shared" si="38"/>
        <v>0.94219141698157705</v>
      </c>
      <c r="I93" s="119">
        <f t="shared" si="38"/>
        <v>0.93778789760083581</v>
      </c>
      <c r="J93" s="119">
        <f t="shared" si="38"/>
        <v>0.9687885789372731</v>
      </c>
      <c r="K93" s="119">
        <f t="shared" si="38"/>
        <v>0.96401635166793276</v>
      </c>
      <c r="L93" s="119">
        <f t="shared" si="38"/>
        <v>0.97218116819550016</v>
      </c>
      <c r="M93" s="119">
        <f t="shared" si="38"/>
        <v>0.98251915352665919</v>
      </c>
      <c r="N93" s="119">
        <f t="shared" si="38"/>
        <v>0.97338853797175351</v>
      </c>
      <c r="O93" s="119">
        <f t="shared" si="38"/>
        <v>0.96844384167015085</v>
      </c>
      <c r="P93" s="119">
        <f t="shared" si="38"/>
        <v>0.95484247874530015</v>
      </c>
      <c r="Q93" s="119">
        <f t="shared" si="38"/>
        <v>0.96538169620368419</v>
      </c>
      <c r="R93" s="119">
        <f t="shared" si="38"/>
        <v>0.9637959346585856</v>
      </c>
      <c r="S93" s="119">
        <f t="shared" si="38"/>
        <v>0.95908904047652033</v>
      </c>
      <c r="T93" s="119">
        <f t="shared" si="38"/>
        <v>0.96326657019722972</v>
      </c>
      <c r="U93" s="119">
        <f t="shared" si="38"/>
        <v>0.98402952132846644</v>
      </c>
      <c r="V93" s="119">
        <f t="shared" si="38"/>
        <v>0.98460095962750172</v>
      </c>
      <c r="W93" s="119">
        <f t="shared" si="38"/>
        <v>0.98484815094904732</v>
      </c>
      <c r="X93" s="119">
        <f t="shared" si="38"/>
        <v>0.98396815807565841</v>
      </c>
      <c r="Y93" s="119">
        <f t="shared" si="38"/>
        <v>0.9880964908863622</v>
      </c>
      <c r="Z93" s="119">
        <f t="shared" si="38"/>
        <v>0.9780054450018747</v>
      </c>
      <c r="AA93" s="119">
        <f t="shared" si="38"/>
        <v>0.97175370394422067</v>
      </c>
      <c r="AB93" s="119">
        <f t="shared" si="38"/>
        <v>0.95414648758772302</v>
      </c>
      <c r="AC93" s="119">
        <f t="shared" si="38"/>
        <v>0.93099551533948599</v>
      </c>
      <c r="AD93" s="120"/>
      <c r="AE93" s="75"/>
      <c r="AF93" s="75"/>
    </row>
    <row r="94" spans="1:33" s="61" customFormat="1" ht="15" customHeight="1">
      <c r="A94" s="201" t="s">
        <v>197</v>
      </c>
      <c r="B94" s="215" t="s">
        <v>208</v>
      </c>
      <c r="C94" s="135" t="s">
        <v>31</v>
      </c>
      <c r="D94" s="135" t="s">
        <v>32</v>
      </c>
      <c r="E94" s="113">
        <v>0.4</v>
      </c>
      <c r="F94" s="113">
        <v>0.4</v>
      </c>
      <c r="G94" s="113">
        <v>0.4</v>
      </c>
      <c r="H94" s="113">
        <v>0.4</v>
      </c>
      <c r="I94" s="113">
        <v>0.4</v>
      </c>
      <c r="J94" s="113">
        <v>0.4</v>
      </c>
      <c r="K94" s="113">
        <v>0.4</v>
      </c>
      <c r="L94" s="113">
        <v>0.4</v>
      </c>
      <c r="M94" s="113">
        <v>0.4</v>
      </c>
      <c r="N94" s="113">
        <v>0.4</v>
      </c>
      <c r="O94" s="113">
        <v>0.4</v>
      </c>
      <c r="P94" s="113">
        <v>0.4</v>
      </c>
      <c r="Q94" s="113">
        <v>0.4</v>
      </c>
      <c r="R94" s="113">
        <v>0.4</v>
      </c>
      <c r="S94" s="113">
        <v>0.4</v>
      </c>
      <c r="T94" s="113">
        <v>0.4</v>
      </c>
      <c r="U94" s="113">
        <v>0.4</v>
      </c>
      <c r="V94" s="113">
        <v>0.4</v>
      </c>
      <c r="W94" s="113">
        <v>0.4</v>
      </c>
      <c r="X94" s="113">
        <v>0.4</v>
      </c>
      <c r="Y94" s="113">
        <v>0.4</v>
      </c>
      <c r="Z94" s="113">
        <v>0.4</v>
      </c>
      <c r="AA94" s="113">
        <v>0.4</v>
      </c>
      <c r="AB94" s="113">
        <v>0.4</v>
      </c>
      <c r="AC94" s="113">
        <v>0.4</v>
      </c>
      <c r="AD94" s="114"/>
      <c r="AE94" s="75"/>
      <c r="AF94" s="75"/>
    </row>
    <row r="95" spans="1:33" s="61" customFormat="1" ht="15" customHeight="1">
      <c r="A95" s="202"/>
      <c r="B95" s="216"/>
      <c r="C95" s="136" t="s">
        <v>34</v>
      </c>
      <c r="D95" s="136" t="s">
        <v>46</v>
      </c>
      <c r="E95" s="139">
        <v>10.36</v>
      </c>
      <c r="F95" s="139">
        <v>8.8800000000000008</v>
      </c>
      <c r="G95" s="139">
        <v>8.44</v>
      </c>
      <c r="H95" s="139">
        <v>8.52</v>
      </c>
      <c r="I95" s="139">
        <v>7.8800000000000008</v>
      </c>
      <c r="J95" s="139">
        <v>10.760000000000002</v>
      </c>
      <c r="K95" s="139">
        <v>12.24</v>
      </c>
      <c r="L95" s="139">
        <v>12.52</v>
      </c>
      <c r="M95" s="139">
        <v>9.5599999999999987</v>
      </c>
      <c r="N95" s="139">
        <v>11.080000000000002</v>
      </c>
      <c r="O95" s="139">
        <v>10.36</v>
      </c>
      <c r="P95" s="139">
        <v>10</v>
      </c>
      <c r="Q95" s="139">
        <v>10.120000000000001</v>
      </c>
      <c r="R95" s="139">
        <v>9.92</v>
      </c>
      <c r="S95" s="139">
        <v>9.92</v>
      </c>
      <c r="T95" s="139">
        <v>9.1999999999999993</v>
      </c>
      <c r="U95" s="139">
        <v>12.56</v>
      </c>
      <c r="V95" s="139">
        <v>14.52</v>
      </c>
      <c r="W95" s="139">
        <v>13.279999999999998</v>
      </c>
      <c r="X95" s="139">
        <v>15.52</v>
      </c>
      <c r="Y95" s="139">
        <v>14.04</v>
      </c>
      <c r="Z95" s="139">
        <v>12.24</v>
      </c>
      <c r="AA95" s="139">
        <v>11.48</v>
      </c>
      <c r="AB95" s="139">
        <v>10.84</v>
      </c>
      <c r="AC95" s="139">
        <v>8.7200000000000006</v>
      </c>
      <c r="AD95" s="122"/>
      <c r="AE95" s="75"/>
      <c r="AF95" s="75"/>
    </row>
    <row r="96" spans="1:33" s="61" customFormat="1" ht="15" customHeight="1">
      <c r="A96" s="202"/>
      <c r="B96" s="216"/>
      <c r="C96" s="136" t="s">
        <v>36</v>
      </c>
      <c r="D96" s="136" t="s">
        <v>48</v>
      </c>
      <c r="E96" s="140">
        <v>2.9200000000000004</v>
      </c>
      <c r="F96" s="140">
        <v>3.2800000000000002</v>
      </c>
      <c r="G96" s="140">
        <v>3.1999999999999993</v>
      </c>
      <c r="H96" s="140">
        <v>2.7600000000000002</v>
      </c>
      <c r="I96" s="140">
        <v>2.52</v>
      </c>
      <c r="J96" s="140">
        <v>2.7600000000000002</v>
      </c>
      <c r="K96" s="140">
        <v>2.9600000000000004</v>
      </c>
      <c r="L96" s="140">
        <v>3.2</v>
      </c>
      <c r="M96" s="140">
        <v>1.88</v>
      </c>
      <c r="N96" s="140">
        <v>2.3199999999999998</v>
      </c>
      <c r="O96" s="140">
        <v>1.7999999999999998</v>
      </c>
      <c r="P96" s="140">
        <v>2.92</v>
      </c>
      <c r="Q96" s="140">
        <v>2.56</v>
      </c>
      <c r="R96" s="140">
        <v>2.48</v>
      </c>
      <c r="S96" s="140">
        <v>2.2000000000000002</v>
      </c>
      <c r="T96" s="140">
        <v>2.2799999999999998</v>
      </c>
      <c r="U96" s="140">
        <v>2.4</v>
      </c>
      <c r="V96" s="140">
        <v>2.7600000000000002</v>
      </c>
      <c r="W96" s="140">
        <v>2.2799999999999998</v>
      </c>
      <c r="X96" s="140">
        <v>2.68</v>
      </c>
      <c r="Y96" s="140">
        <v>2.8000000000000003</v>
      </c>
      <c r="Z96" s="140">
        <v>2.7600000000000002</v>
      </c>
      <c r="AA96" s="140">
        <v>2.8400000000000003</v>
      </c>
      <c r="AB96" s="140">
        <v>2.8000000000000003</v>
      </c>
      <c r="AC96" s="140">
        <v>2.48</v>
      </c>
      <c r="AD96" s="98"/>
      <c r="AE96" s="75"/>
      <c r="AF96" s="75"/>
    </row>
    <row r="97" spans="1:33" s="61" customFormat="1" ht="15" customHeight="1">
      <c r="A97" s="202"/>
      <c r="B97" s="216"/>
      <c r="C97" s="136" t="s">
        <v>38</v>
      </c>
      <c r="D97" s="136" t="s">
        <v>39</v>
      </c>
      <c r="E97" s="117">
        <f t="shared" ref="E97:AC97" si="39">SQRT(POWER(E95,2)+POWER(E96,2))/E94/1.73</f>
        <v>15.554396685174497</v>
      </c>
      <c r="F97" s="117">
        <f t="shared" si="39"/>
        <v>13.679774208406981</v>
      </c>
      <c r="G97" s="117">
        <f t="shared" si="39"/>
        <v>13.043746767975373</v>
      </c>
      <c r="H97" s="117">
        <f t="shared" si="39"/>
        <v>12.942040340147019</v>
      </c>
      <c r="I97" s="117">
        <f t="shared" si="39"/>
        <v>11.955400654014989</v>
      </c>
      <c r="J97" s="117">
        <f t="shared" si="39"/>
        <v>16.052513308960833</v>
      </c>
      <c r="K97" s="117">
        <f t="shared" si="39"/>
        <v>18.197721608389411</v>
      </c>
      <c r="L97" s="117">
        <f t="shared" si="39"/>
        <v>18.674099050332838</v>
      </c>
      <c r="M97" s="117">
        <f t="shared" si="39"/>
        <v>14.07962445469783</v>
      </c>
      <c r="N97" s="117">
        <f t="shared" si="39"/>
        <v>16.358790002865341</v>
      </c>
      <c r="O97" s="117">
        <f t="shared" si="39"/>
        <v>15.195387332486881</v>
      </c>
      <c r="P97" s="117">
        <f t="shared" si="39"/>
        <v>15.05433597034097</v>
      </c>
      <c r="Q97" s="117">
        <f t="shared" si="39"/>
        <v>15.084933344449423</v>
      </c>
      <c r="R97" s="117">
        <f t="shared" si="39"/>
        <v>14.776447906837859</v>
      </c>
      <c r="S97" s="117">
        <f t="shared" si="39"/>
        <v>14.683560072958635</v>
      </c>
      <c r="T97" s="117">
        <f t="shared" si="39"/>
        <v>13.696982783266442</v>
      </c>
      <c r="U97" s="117">
        <f t="shared" si="39"/>
        <v>18.478675785504571</v>
      </c>
      <c r="V97" s="117">
        <f t="shared" si="39"/>
        <v>21.358361948257336</v>
      </c>
      <c r="W97" s="117">
        <f t="shared" si="39"/>
        <v>19.471533910584274</v>
      </c>
      <c r="X97" s="117">
        <f t="shared" si="39"/>
        <v>22.759670607632501</v>
      </c>
      <c r="Y97" s="117">
        <f t="shared" si="39"/>
        <v>20.688554933967037</v>
      </c>
      <c r="Z97" s="117">
        <f t="shared" si="39"/>
        <v>18.13196306158191</v>
      </c>
      <c r="AA97" s="117">
        <f t="shared" si="39"/>
        <v>17.089700708117356</v>
      </c>
      <c r="AB97" s="117">
        <f t="shared" si="39"/>
        <v>16.178879943816451</v>
      </c>
      <c r="AC97" s="117">
        <f t="shared" si="39"/>
        <v>13.100872659706878</v>
      </c>
      <c r="AD97" s="98"/>
      <c r="AE97" s="75"/>
      <c r="AF97" s="75"/>
    </row>
    <row r="98" spans="1:33" s="61" customFormat="1" ht="15" customHeight="1">
      <c r="A98" s="202"/>
      <c r="B98" s="216"/>
      <c r="C98" s="136" t="s">
        <v>40</v>
      </c>
      <c r="D98" s="136"/>
      <c r="E98" s="118">
        <f t="shared" ref="E98:AC98" si="40">E96/E95</f>
        <v>0.2818532818532819</v>
      </c>
      <c r="F98" s="118">
        <f t="shared" si="40"/>
        <v>0.36936936936936937</v>
      </c>
      <c r="G98" s="118">
        <f t="shared" si="40"/>
        <v>0.37914691943127954</v>
      </c>
      <c r="H98" s="118">
        <f t="shared" si="40"/>
        <v>0.32394366197183105</v>
      </c>
      <c r="I98" s="118">
        <f t="shared" si="40"/>
        <v>0.31979695431472077</v>
      </c>
      <c r="J98" s="118">
        <f t="shared" si="40"/>
        <v>0.25650557620817843</v>
      </c>
      <c r="K98" s="118">
        <f t="shared" si="40"/>
        <v>0.24183006535947715</v>
      </c>
      <c r="L98" s="118">
        <f t="shared" si="40"/>
        <v>0.25559105431309909</v>
      </c>
      <c r="M98" s="118">
        <f t="shared" si="40"/>
        <v>0.19665271966527198</v>
      </c>
      <c r="N98" s="118">
        <f t="shared" si="40"/>
        <v>0.2093862815884476</v>
      </c>
      <c r="O98" s="118">
        <f t="shared" si="40"/>
        <v>0.17374517374517373</v>
      </c>
      <c r="P98" s="118">
        <f t="shared" si="40"/>
        <v>0.29199999999999998</v>
      </c>
      <c r="Q98" s="118">
        <f t="shared" si="40"/>
        <v>0.25296442687747034</v>
      </c>
      <c r="R98" s="118">
        <f t="shared" si="40"/>
        <v>0.25</v>
      </c>
      <c r="S98" s="118">
        <f t="shared" si="40"/>
        <v>0.22177419354838712</v>
      </c>
      <c r="T98" s="118">
        <f t="shared" si="40"/>
        <v>0.24782608695652172</v>
      </c>
      <c r="U98" s="118">
        <f t="shared" si="40"/>
        <v>0.19108280254777069</v>
      </c>
      <c r="V98" s="118">
        <f t="shared" si="40"/>
        <v>0.19008264462809921</v>
      </c>
      <c r="W98" s="118">
        <f t="shared" si="40"/>
        <v>0.17168674698795183</v>
      </c>
      <c r="X98" s="118">
        <f t="shared" si="40"/>
        <v>0.17268041237113405</v>
      </c>
      <c r="Y98" s="118">
        <f t="shared" si="40"/>
        <v>0.19943019943019946</v>
      </c>
      <c r="Z98" s="118">
        <f t="shared" si="40"/>
        <v>0.22549019607843138</v>
      </c>
      <c r="AA98" s="118">
        <f t="shared" si="40"/>
        <v>0.24738675958188155</v>
      </c>
      <c r="AB98" s="118">
        <f t="shared" si="40"/>
        <v>0.25830258302583031</v>
      </c>
      <c r="AC98" s="118">
        <f t="shared" si="40"/>
        <v>0.2844036697247706</v>
      </c>
      <c r="AD98" s="98"/>
      <c r="AE98" s="75"/>
      <c r="AF98" s="75"/>
    </row>
    <row r="99" spans="1:33" s="61" customFormat="1" ht="15" customHeight="1" thickBot="1">
      <c r="A99" s="228"/>
      <c r="B99" s="217"/>
      <c r="C99" s="142" t="s">
        <v>41</v>
      </c>
      <c r="D99" s="142"/>
      <c r="E99" s="130">
        <f t="shared" ref="E99:AC99" si="41">COS(ATAN(E98))</f>
        <v>0.96249945072864762</v>
      </c>
      <c r="F99" s="130">
        <f t="shared" si="41"/>
        <v>0.93805422126853022</v>
      </c>
      <c r="G99" s="130">
        <f t="shared" si="41"/>
        <v>0.93504818890321317</v>
      </c>
      <c r="H99" s="130">
        <f t="shared" si="41"/>
        <v>0.95132903350105247</v>
      </c>
      <c r="I99" s="130">
        <f t="shared" si="41"/>
        <v>0.95248026950648645</v>
      </c>
      <c r="J99" s="130">
        <f t="shared" si="41"/>
        <v>0.96864164811481845</v>
      </c>
      <c r="K99" s="130">
        <f t="shared" si="41"/>
        <v>0.97198218833735439</v>
      </c>
      <c r="L99" s="130">
        <f t="shared" si="41"/>
        <v>0.96885453484892348</v>
      </c>
      <c r="M99" s="130">
        <f t="shared" si="41"/>
        <v>0.98120720095801672</v>
      </c>
      <c r="N99" s="130">
        <f t="shared" si="41"/>
        <v>0.97877414471590507</v>
      </c>
      <c r="O99" s="130">
        <f t="shared" si="41"/>
        <v>0.98523966111009142</v>
      </c>
      <c r="P99" s="130">
        <f t="shared" si="41"/>
        <v>0.95991394642003713</v>
      </c>
      <c r="Q99" s="130">
        <f t="shared" si="41"/>
        <v>0.96946251751443613</v>
      </c>
      <c r="R99" s="130">
        <f t="shared" si="41"/>
        <v>0.97014250014533188</v>
      </c>
      <c r="S99" s="130">
        <f t="shared" si="41"/>
        <v>0.97627959734416658</v>
      </c>
      <c r="T99" s="130">
        <f t="shared" si="41"/>
        <v>0.97063695692919172</v>
      </c>
      <c r="U99" s="130">
        <f t="shared" si="41"/>
        <v>0.98222887981934659</v>
      </c>
      <c r="V99" s="130">
        <f t="shared" si="41"/>
        <v>0.98240955979536537</v>
      </c>
      <c r="W99" s="130">
        <f t="shared" si="41"/>
        <v>0.98557984867617721</v>
      </c>
      <c r="X99" s="130">
        <f t="shared" si="41"/>
        <v>0.98541609197185376</v>
      </c>
      <c r="Y99" s="130">
        <f t="shared" si="41"/>
        <v>0.98068798936408041</v>
      </c>
      <c r="Z99" s="130">
        <f t="shared" si="41"/>
        <v>0.97550724163747193</v>
      </c>
      <c r="AA99" s="130">
        <f t="shared" si="41"/>
        <v>0.97073644875727583</v>
      </c>
      <c r="AB99" s="130">
        <f t="shared" si="41"/>
        <v>0.96822152947491946</v>
      </c>
      <c r="AC99" s="130">
        <f t="shared" si="41"/>
        <v>0.96185623634983886</v>
      </c>
      <c r="AD99" s="131"/>
      <c r="AE99" s="75"/>
      <c r="AF99" s="75"/>
    </row>
    <row r="100" spans="1:33" ht="15" customHeight="1">
      <c r="A100" s="201" t="s">
        <v>196</v>
      </c>
      <c r="B100" s="215" t="s">
        <v>209</v>
      </c>
      <c r="C100" s="135" t="s">
        <v>31</v>
      </c>
      <c r="D100" s="135" t="s">
        <v>32</v>
      </c>
      <c r="E100" s="113">
        <v>0.4</v>
      </c>
      <c r="F100" s="113">
        <v>0.4</v>
      </c>
      <c r="G100" s="113">
        <v>0.4</v>
      </c>
      <c r="H100" s="113">
        <v>0.4</v>
      </c>
      <c r="I100" s="113">
        <v>0.4</v>
      </c>
      <c r="J100" s="113">
        <v>0.4</v>
      </c>
      <c r="K100" s="113">
        <v>0.4</v>
      </c>
      <c r="L100" s="113">
        <v>0.4</v>
      </c>
      <c r="M100" s="113">
        <v>0.4</v>
      </c>
      <c r="N100" s="113">
        <v>0.4</v>
      </c>
      <c r="O100" s="113">
        <v>0.4</v>
      </c>
      <c r="P100" s="113">
        <v>0.4</v>
      </c>
      <c r="Q100" s="113">
        <v>0.4</v>
      </c>
      <c r="R100" s="113">
        <v>0.4</v>
      </c>
      <c r="S100" s="113">
        <v>0.4</v>
      </c>
      <c r="T100" s="113">
        <v>0.4</v>
      </c>
      <c r="U100" s="113">
        <v>0.4</v>
      </c>
      <c r="V100" s="113">
        <v>0.4</v>
      </c>
      <c r="W100" s="113">
        <v>0.4</v>
      </c>
      <c r="X100" s="113">
        <v>0.4</v>
      </c>
      <c r="Y100" s="113">
        <v>0.4</v>
      </c>
      <c r="Z100" s="113">
        <v>0.4</v>
      </c>
      <c r="AA100" s="113">
        <v>0.4</v>
      </c>
      <c r="AB100" s="113">
        <v>0.4</v>
      </c>
      <c r="AC100" s="113">
        <v>0.4</v>
      </c>
      <c r="AD100" s="114"/>
    </row>
    <row r="101" spans="1:33" ht="15" customHeight="1">
      <c r="A101" s="202"/>
      <c r="B101" s="216"/>
      <c r="C101" s="136" t="s">
        <v>34</v>
      </c>
      <c r="D101" s="136" t="s">
        <v>46</v>
      </c>
      <c r="E101" s="139">
        <v>32.799999999999997</v>
      </c>
      <c r="F101" s="139">
        <v>31.2</v>
      </c>
      <c r="G101" s="139">
        <v>30</v>
      </c>
      <c r="H101" s="139">
        <v>28</v>
      </c>
      <c r="I101" s="139">
        <v>28.799999999999997</v>
      </c>
      <c r="J101" s="139">
        <v>28.799999999999997</v>
      </c>
      <c r="K101" s="139">
        <v>31.599999999999998</v>
      </c>
      <c r="L101" s="139">
        <v>37.6</v>
      </c>
      <c r="M101" s="139">
        <v>46.8</v>
      </c>
      <c r="N101" s="139">
        <v>53.2</v>
      </c>
      <c r="O101" s="139">
        <v>42</v>
      </c>
      <c r="P101" s="139">
        <v>41.2</v>
      </c>
      <c r="Q101" s="139">
        <v>38</v>
      </c>
      <c r="R101" s="139">
        <v>40.4</v>
      </c>
      <c r="S101" s="139">
        <v>45.2</v>
      </c>
      <c r="T101" s="139">
        <v>41.6</v>
      </c>
      <c r="U101" s="139">
        <v>37.6</v>
      </c>
      <c r="V101" s="139">
        <v>47.600000000000009</v>
      </c>
      <c r="W101" s="139">
        <v>55.199999999999996</v>
      </c>
      <c r="X101" s="139">
        <v>57.199999999999996</v>
      </c>
      <c r="Y101" s="139">
        <v>57.2</v>
      </c>
      <c r="Z101" s="139">
        <v>53.600000000000009</v>
      </c>
      <c r="AA101" s="139">
        <v>53.6</v>
      </c>
      <c r="AB101" s="139">
        <v>42.4</v>
      </c>
      <c r="AC101" s="139">
        <v>34.4</v>
      </c>
      <c r="AD101" s="98"/>
      <c r="AE101" s="193" t="s">
        <v>276</v>
      </c>
      <c r="AF101" s="194"/>
      <c r="AG101" s="194"/>
    </row>
    <row r="102" spans="1:33" ht="15" customHeight="1">
      <c r="A102" s="202"/>
      <c r="B102" s="216"/>
      <c r="C102" s="136" t="s">
        <v>36</v>
      </c>
      <c r="D102" s="136" t="s">
        <v>48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98"/>
      <c r="AE102" s="193"/>
      <c r="AF102" s="194"/>
      <c r="AG102" s="194"/>
    </row>
    <row r="103" spans="1:33" ht="15" customHeight="1">
      <c r="A103" s="202"/>
      <c r="B103" s="216"/>
      <c r="C103" s="136" t="s">
        <v>38</v>
      </c>
      <c r="D103" s="136" t="s">
        <v>39</v>
      </c>
      <c r="E103" s="117">
        <f t="shared" ref="E103:AC103" si="42">SQRT(POWER(E101,2)+POWER(E102,2))/E100/1.73</f>
        <v>47.398843930635827</v>
      </c>
      <c r="F103" s="117">
        <f t="shared" si="42"/>
        <v>45.086705202312139</v>
      </c>
      <c r="G103" s="117">
        <f t="shared" si="42"/>
        <v>43.352601156069362</v>
      </c>
      <c r="H103" s="117">
        <f t="shared" si="42"/>
        <v>40.462427745664741</v>
      </c>
      <c r="I103" s="117">
        <f t="shared" si="42"/>
        <v>41.618497109826585</v>
      </c>
      <c r="J103" s="117">
        <f t="shared" si="42"/>
        <v>41.618497109826585</v>
      </c>
      <c r="K103" s="117">
        <f t="shared" si="42"/>
        <v>45.664739884393057</v>
      </c>
      <c r="L103" s="117">
        <f t="shared" si="42"/>
        <v>54.335260115606935</v>
      </c>
      <c r="M103" s="117">
        <f t="shared" si="42"/>
        <v>67.630057803468205</v>
      </c>
      <c r="N103" s="117">
        <f t="shared" si="42"/>
        <v>76.878612716763001</v>
      </c>
      <c r="O103" s="117">
        <f t="shared" si="42"/>
        <v>60.693641618497111</v>
      </c>
      <c r="P103" s="117">
        <f t="shared" si="42"/>
        <v>59.537572254335259</v>
      </c>
      <c r="Q103" s="117">
        <f t="shared" si="42"/>
        <v>54.913294797687861</v>
      </c>
      <c r="R103" s="117">
        <f t="shared" si="42"/>
        <v>58.381502890173401</v>
      </c>
      <c r="S103" s="117">
        <f t="shared" si="42"/>
        <v>65.317919075144516</v>
      </c>
      <c r="T103" s="117">
        <f t="shared" si="42"/>
        <v>60.115606936416185</v>
      </c>
      <c r="U103" s="117">
        <f t="shared" si="42"/>
        <v>54.335260115606935</v>
      </c>
      <c r="V103" s="117">
        <f t="shared" si="42"/>
        <v>68.78612716763007</v>
      </c>
      <c r="W103" s="117">
        <f t="shared" si="42"/>
        <v>79.768786127167616</v>
      </c>
      <c r="X103" s="117">
        <f t="shared" si="42"/>
        <v>82.658959537572244</v>
      </c>
      <c r="Y103" s="117">
        <f t="shared" si="42"/>
        <v>82.658959537572258</v>
      </c>
      <c r="Z103" s="117">
        <f t="shared" si="42"/>
        <v>77.456647398843927</v>
      </c>
      <c r="AA103" s="117">
        <f t="shared" si="42"/>
        <v>77.456647398843927</v>
      </c>
      <c r="AB103" s="117">
        <f t="shared" si="42"/>
        <v>61.271676300578029</v>
      </c>
      <c r="AC103" s="117">
        <f t="shared" si="42"/>
        <v>49.71098265895953</v>
      </c>
      <c r="AD103" s="98"/>
    </row>
    <row r="104" spans="1:33" ht="15" customHeight="1">
      <c r="A104" s="202"/>
      <c r="B104" s="216"/>
      <c r="C104" s="136" t="s">
        <v>40</v>
      </c>
      <c r="D104" s="136"/>
      <c r="E104" s="118">
        <f t="shared" ref="E104:AC104" si="43">E102/E101</f>
        <v>0</v>
      </c>
      <c r="F104" s="118">
        <f t="shared" si="43"/>
        <v>0</v>
      </c>
      <c r="G104" s="118">
        <f t="shared" si="43"/>
        <v>0</v>
      </c>
      <c r="H104" s="118">
        <f t="shared" si="43"/>
        <v>0</v>
      </c>
      <c r="I104" s="118">
        <f t="shared" si="43"/>
        <v>0</v>
      </c>
      <c r="J104" s="118">
        <f t="shared" si="43"/>
        <v>0</v>
      </c>
      <c r="K104" s="118">
        <f t="shared" si="43"/>
        <v>0</v>
      </c>
      <c r="L104" s="118">
        <f t="shared" si="43"/>
        <v>0</v>
      </c>
      <c r="M104" s="118">
        <f t="shared" si="43"/>
        <v>0</v>
      </c>
      <c r="N104" s="118">
        <f t="shared" si="43"/>
        <v>0</v>
      </c>
      <c r="O104" s="118">
        <f t="shared" si="43"/>
        <v>0</v>
      </c>
      <c r="P104" s="118">
        <f t="shared" si="43"/>
        <v>0</v>
      </c>
      <c r="Q104" s="118">
        <f t="shared" si="43"/>
        <v>0</v>
      </c>
      <c r="R104" s="118">
        <f t="shared" si="43"/>
        <v>0</v>
      </c>
      <c r="S104" s="118">
        <f t="shared" si="43"/>
        <v>0</v>
      </c>
      <c r="T104" s="118">
        <f t="shared" si="43"/>
        <v>0</v>
      </c>
      <c r="U104" s="118">
        <f t="shared" si="43"/>
        <v>0</v>
      </c>
      <c r="V104" s="118">
        <f t="shared" si="43"/>
        <v>0</v>
      </c>
      <c r="W104" s="118">
        <f t="shared" si="43"/>
        <v>0</v>
      </c>
      <c r="X104" s="118">
        <f t="shared" si="43"/>
        <v>0</v>
      </c>
      <c r="Y104" s="118">
        <f t="shared" si="43"/>
        <v>0</v>
      </c>
      <c r="Z104" s="118">
        <f t="shared" si="43"/>
        <v>0</v>
      </c>
      <c r="AA104" s="118">
        <f t="shared" si="43"/>
        <v>0</v>
      </c>
      <c r="AB104" s="118">
        <f t="shared" si="43"/>
        <v>0</v>
      </c>
      <c r="AC104" s="118">
        <f t="shared" si="43"/>
        <v>0</v>
      </c>
      <c r="AD104" s="98"/>
    </row>
    <row r="105" spans="1:33" ht="15" customHeight="1" thickBot="1">
      <c r="A105" s="203"/>
      <c r="B105" s="217"/>
      <c r="C105" s="138" t="s">
        <v>41</v>
      </c>
      <c r="D105" s="138"/>
      <c r="E105" s="119">
        <f t="shared" ref="E105:AC105" si="44">COS(ATAN(E104))</f>
        <v>1</v>
      </c>
      <c r="F105" s="119">
        <f t="shared" si="44"/>
        <v>1</v>
      </c>
      <c r="G105" s="119">
        <f t="shared" si="44"/>
        <v>1</v>
      </c>
      <c r="H105" s="119">
        <f t="shared" si="44"/>
        <v>1</v>
      </c>
      <c r="I105" s="119">
        <f t="shared" si="44"/>
        <v>1</v>
      </c>
      <c r="J105" s="119">
        <f t="shared" si="44"/>
        <v>1</v>
      </c>
      <c r="K105" s="119">
        <f t="shared" si="44"/>
        <v>1</v>
      </c>
      <c r="L105" s="119">
        <f t="shared" si="44"/>
        <v>1</v>
      </c>
      <c r="M105" s="119">
        <f t="shared" si="44"/>
        <v>1</v>
      </c>
      <c r="N105" s="119">
        <f t="shared" si="44"/>
        <v>1</v>
      </c>
      <c r="O105" s="119">
        <f t="shared" si="44"/>
        <v>1</v>
      </c>
      <c r="P105" s="119">
        <f t="shared" si="44"/>
        <v>1</v>
      </c>
      <c r="Q105" s="119">
        <f t="shared" si="44"/>
        <v>1</v>
      </c>
      <c r="R105" s="119">
        <f t="shared" si="44"/>
        <v>1</v>
      </c>
      <c r="S105" s="119">
        <f t="shared" si="44"/>
        <v>1</v>
      </c>
      <c r="T105" s="119">
        <f t="shared" si="44"/>
        <v>1</v>
      </c>
      <c r="U105" s="119">
        <f t="shared" si="44"/>
        <v>1</v>
      </c>
      <c r="V105" s="119">
        <f t="shared" si="44"/>
        <v>1</v>
      </c>
      <c r="W105" s="119">
        <f t="shared" si="44"/>
        <v>1</v>
      </c>
      <c r="X105" s="119">
        <f t="shared" si="44"/>
        <v>1</v>
      </c>
      <c r="Y105" s="119">
        <f t="shared" si="44"/>
        <v>1</v>
      </c>
      <c r="Z105" s="119">
        <f t="shared" si="44"/>
        <v>1</v>
      </c>
      <c r="AA105" s="119">
        <f t="shared" si="44"/>
        <v>1</v>
      </c>
      <c r="AB105" s="119">
        <f t="shared" si="44"/>
        <v>1</v>
      </c>
      <c r="AC105" s="119">
        <f t="shared" si="44"/>
        <v>1</v>
      </c>
      <c r="AD105" s="120"/>
    </row>
    <row r="106" spans="1:33" ht="15" customHeight="1">
      <c r="A106" s="227" t="s">
        <v>195</v>
      </c>
      <c r="B106" s="215" t="s">
        <v>210</v>
      </c>
      <c r="C106" s="143" t="s">
        <v>31</v>
      </c>
      <c r="D106" s="143" t="s">
        <v>32</v>
      </c>
      <c r="E106" s="132">
        <v>0.4</v>
      </c>
      <c r="F106" s="132">
        <v>0.4</v>
      </c>
      <c r="G106" s="132">
        <v>0.4</v>
      </c>
      <c r="H106" s="132">
        <v>0.4</v>
      </c>
      <c r="I106" s="132">
        <v>0.4</v>
      </c>
      <c r="J106" s="132">
        <v>0.4</v>
      </c>
      <c r="K106" s="132">
        <v>0.4</v>
      </c>
      <c r="L106" s="132">
        <v>0.4</v>
      </c>
      <c r="M106" s="132">
        <v>0.4</v>
      </c>
      <c r="N106" s="132">
        <v>0.4</v>
      </c>
      <c r="O106" s="132">
        <v>0.4</v>
      </c>
      <c r="P106" s="132">
        <v>0.4</v>
      </c>
      <c r="Q106" s="132">
        <v>0.4</v>
      </c>
      <c r="R106" s="132">
        <v>0.4</v>
      </c>
      <c r="S106" s="132">
        <v>0.4</v>
      </c>
      <c r="T106" s="132">
        <v>0.4</v>
      </c>
      <c r="U106" s="132">
        <v>0.4</v>
      </c>
      <c r="V106" s="132">
        <v>0.4</v>
      </c>
      <c r="W106" s="132">
        <v>0.4</v>
      </c>
      <c r="X106" s="132">
        <v>0.4</v>
      </c>
      <c r="Y106" s="132">
        <v>0.4</v>
      </c>
      <c r="Z106" s="132">
        <v>0.4</v>
      </c>
      <c r="AA106" s="132">
        <v>0.4</v>
      </c>
      <c r="AB106" s="132">
        <v>0.4</v>
      </c>
      <c r="AC106" s="132">
        <v>0.4</v>
      </c>
      <c r="AD106" s="133"/>
    </row>
    <row r="107" spans="1:33" ht="15" customHeight="1">
      <c r="A107" s="202"/>
      <c r="B107" s="216"/>
      <c r="C107" s="136" t="s">
        <v>34</v>
      </c>
      <c r="D107" s="136" t="s">
        <v>46</v>
      </c>
      <c r="E107" s="139">
        <v>21.9</v>
      </c>
      <c r="F107" s="139">
        <v>18.600000000000001</v>
      </c>
      <c r="G107" s="139">
        <v>18</v>
      </c>
      <c r="H107" s="139">
        <v>17.399999999999999</v>
      </c>
      <c r="I107" s="139">
        <v>17.7</v>
      </c>
      <c r="J107" s="139">
        <v>18</v>
      </c>
      <c r="K107" s="139">
        <v>19.8</v>
      </c>
      <c r="L107" s="139">
        <v>22.799999999999997</v>
      </c>
      <c r="M107" s="139">
        <v>22.5</v>
      </c>
      <c r="N107" s="139">
        <v>24.9</v>
      </c>
      <c r="O107" s="139">
        <v>22.799999999999997</v>
      </c>
      <c r="P107" s="139">
        <v>12.3</v>
      </c>
      <c r="Q107" s="139">
        <v>17.7</v>
      </c>
      <c r="R107" s="139">
        <v>21.6</v>
      </c>
      <c r="S107" s="139">
        <v>16.8</v>
      </c>
      <c r="T107" s="139">
        <v>16.8</v>
      </c>
      <c r="U107" s="139">
        <v>15.600000000000001</v>
      </c>
      <c r="V107" s="139">
        <v>14.7</v>
      </c>
      <c r="W107" s="139">
        <v>14.4</v>
      </c>
      <c r="X107" s="139">
        <v>20.399999999999999</v>
      </c>
      <c r="Y107" s="139">
        <v>20.100000000000001</v>
      </c>
      <c r="Z107" s="139">
        <v>19.5</v>
      </c>
      <c r="AA107" s="139">
        <v>13.2</v>
      </c>
      <c r="AB107" s="139">
        <v>11.399999999999999</v>
      </c>
      <c r="AC107" s="139">
        <v>10.199999999999999</v>
      </c>
      <c r="AD107" s="98"/>
      <c r="AE107" s="193" t="s">
        <v>276</v>
      </c>
      <c r="AF107" s="194"/>
      <c r="AG107" s="194"/>
    </row>
    <row r="108" spans="1:33" ht="15" customHeight="1">
      <c r="A108" s="202"/>
      <c r="B108" s="216"/>
      <c r="C108" s="136" t="s">
        <v>36</v>
      </c>
      <c r="D108" s="136" t="s">
        <v>48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98"/>
      <c r="AE108" s="193"/>
      <c r="AF108" s="194"/>
      <c r="AG108" s="194"/>
    </row>
    <row r="109" spans="1:33" ht="15" customHeight="1">
      <c r="A109" s="202"/>
      <c r="B109" s="216"/>
      <c r="C109" s="136" t="s">
        <v>38</v>
      </c>
      <c r="D109" s="136" t="s">
        <v>39</v>
      </c>
      <c r="E109" s="117">
        <f t="shared" ref="E109:AC109" si="45">SQRT(POWER(E107,2)+POWER(E108,2))/E106/1.73</f>
        <v>31.647398843930631</v>
      </c>
      <c r="F109" s="117">
        <f t="shared" si="45"/>
        <v>26.878612716763005</v>
      </c>
      <c r="G109" s="117">
        <f t="shared" si="45"/>
        <v>26.01156069364162</v>
      </c>
      <c r="H109" s="117">
        <f t="shared" si="45"/>
        <v>25.144508670520228</v>
      </c>
      <c r="I109" s="117">
        <f t="shared" si="45"/>
        <v>25.578034682080922</v>
      </c>
      <c r="J109" s="117">
        <f t="shared" si="45"/>
        <v>26.01156069364162</v>
      </c>
      <c r="K109" s="117">
        <f t="shared" si="45"/>
        <v>28.612716763005782</v>
      </c>
      <c r="L109" s="117">
        <f t="shared" si="45"/>
        <v>32.947976878612714</v>
      </c>
      <c r="M109" s="117">
        <f t="shared" si="45"/>
        <v>32.514450867052027</v>
      </c>
      <c r="N109" s="117">
        <f t="shared" si="45"/>
        <v>35.982658959537567</v>
      </c>
      <c r="O109" s="117">
        <f t="shared" si="45"/>
        <v>32.947976878612714</v>
      </c>
      <c r="P109" s="117">
        <f t="shared" si="45"/>
        <v>17.77456647398844</v>
      </c>
      <c r="Q109" s="117">
        <f t="shared" si="45"/>
        <v>25.578034682080922</v>
      </c>
      <c r="R109" s="117">
        <f t="shared" si="45"/>
        <v>31.213872832369944</v>
      </c>
      <c r="S109" s="117">
        <f t="shared" si="45"/>
        <v>24.277456647398843</v>
      </c>
      <c r="T109" s="117">
        <f t="shared" si="45"/>
        <v>24.277456647398843</v>
      </c>
      <c r="U109" s="117">
        <f t="shared" si="45"/>
        <v>22.543352601156069</v>
      </c>
      <c r="V109" s="117">
        <f t="shared" si="45"/>
        <v>21.242774566473983</v>
      </c>
      <c r="W109" s="117">
        <f t="shared" si="45"/>
        <v>20.809248554913296</v>
      </c>
      <c r="X109" s="117">
        <f t="shared" si="45"/>
        <v>29.479768786127163</v>
      </c>
      <c r="Y109" s="117">
        <f t="shared" si="45"/>
        <v>29.046242774566473</v>
      </c>
      <c r="Z109" s="117">
        <f t="shared" si="45"/>
        <v>28.179190751445088</v>
      </c>
      <c r="AA109" s="117">
        <f t="shared" si="45"/>
        <v>19.075144508670515</v>
      </c>
      <c r="AB109" s="117">
        <f t="shared" si="45"/>
        <v>16.473988439306357</v>
      </c>
      <c r="AC109" s="117">
        <f t="shared" si="45"/>
        <v>14.739884393063582</v>
      </c>
      <c r="AD109" s="98"/>
    </row>
    <row r="110" spans="1:33" ht="15" customHeight="1">
      <c r="A110" s="202"/>
      <c r="B110" s="216"/>
      <c r="C110" s="136" t="s">
        <v>40</v>
      </c>
      <c r="D110" s="136"/>
      <c r="E110" s="118">
        <f t="shared" ref="E110:AC110" si="46">E108/E107</f>
        <v>0</v>
      </c>
      <c r="F110" s="118">
        <f t="shared" si="46"/>
        <v>0</v>
      </c>
      <c r="G110" s="118">
        <f t="shared" si="46"/>
        <v>0</v>
      </c>
      <c r="H110" s="118">
        <f t="shared" si="46"/>
        <v>0</v>
      </c>
      <c r="I110" s="118">
        <f t="shared" si="46"/>
        <v>0</v>
      </c>
      <c r="J110" s="118">
        <f t="shared" si="46"/>
        <v>0</v>
      </c>
      <c r="K110" s="118">
        <f t="shared" si="46"/>
        <v>0</v>
      </c>
      <c r="L110" s="118">
        <f t="shared" si="46"/>
        <v>0</v>
      </c>
      <c r="M110" s="118">
        <f t="shared" si="46"/>
        <v>0</v>
      </c>
      <c r="N110" s="118">
        <f t="shared" si="46"/>
        <v>0</v>
      </c>
      <c r="O110" s="118">
        <f t="shared" si="46"/>
        <v>0</v>
      </c>
      <c r="P110" s="118">
        <f t="shared" si="46"/>
        <v>0</v>
      </c>
      <c r="Q110" s="118">
        <f t="shared" si="46"/>
        <v>0</v>
      </c>
      <c r="R110" s="118">
        <f t="shared" si="46"/>
        <v>0</v>
      </c>
      <c r="S110" s="118">
        <f t="shared" si="46"/>
        <v>0</v>
      </c>
      <c r="T110" s="118">
        <f t="shared" si="46"/>
        <v>0</v>
      </c>
      <c r="U110" s="118">
        <f t="shared" si="46"/>
        <v>0</v>
      </c>
      <c r="V110" s="118">
        <f t="shared" si="46"/>
        <v>0</v>
      </c>
      <c r="W110" s="118">
        <f t="shared" si="46"/>
        <v>0</v>
      </c>
      <c r="X110" s="118">
        <f t="shared" si="46"/>
        <v>0</v>
      </c>
      <c r="Y110" s="118">
        <f t="shared" si="46"/>
        <v>0</v>
      </c>
      <c r="Z110" s="118">
        <f t="shared" si="46"/>
        <v>0</v>
      </c>
      <c r="AA110" s="118">
        <f t="shared" si="46"/>
        <v>0</v>
      </c>
      <c r="AB110" s="118">
        <f t="shared" si="46"/>
        <v>0</v>
      </c>
      <c r="AC110" s="118">
        <f t="shared" si="46"/>
        <v>0</v>
      </c>
      <c r="AD110" s="98"/>
    </row>
    <row r="111" spans="1:33" ht="15" customHeight="1" thickBot="1">
      <c r="A111" s="203"/>
      <c r="B111" s="217"/>
      <c r="C111" s="138" t="s">
        <v>41</v>
      </c>
      <c r="D111" s="138"/>
      <c r="E111" s="119">
        <f t="shared" ref="E111:AC111" si="47">COS(ATAN(E110))</f>
        <v>1</v>
      </c>
      <c r="F111" s="119">
        <f t="shared" si="47"/>
        <v>1</v>
      </c>
      <c r="G111" s="119">
        <f t="shared" si="47"/>
        <v>1</v>
      </c>
      <c r="H111" s="119">
        <f t="shared" si="47"/>
        <v>1</v>
      </c>
      <c r="I111" s="119">
        <f t="shared" si="47"/>
        <v>1</v>
      </c>
      <c r="J111" s="119">
        <f t="shared" si="47"/>
        <v>1</v>
      </c>
      <c r="K111" s="119">
        <f t="shared" si="47"/>
        <v>1</v>
      </c>
      <c r="L111" s="119">
        <f t="shared" si="47"/>
        <v>1</v>
      </c>
      <c r="M111" s="119">
        <f t="shared" si="47"/>
        <v>1</v>
      </c>
      <c r="N111" s="119">
        <f t="shared" si="47"/>
        <v>1</v>
      </c>
      <c r="O111" s="119">
        <f t="shared" si="47"/>
        <v>1</v>
      </c>
      <c r="P111" s="119">
        <f t="shared" si="47"/>
        <v>1</v>
      </c>
      <c r="Q111" s="119">
        <f t="shared" si="47"/>
        <v>1</v>
      </c>
      <c r="R111" s="119">
        <f t="shared" si="47"/>
        <v>1</v>
      </c>
      <c r="S111" s="119">
        <f t="shared" si="47"/>
        <v>1</v>
      </c>
      <c r="T111" s="119">
        <f t="shared" si="47"/>
        <v>1</v>
      </c>
      <c r="U111" s="119">
        <f t="shared" si="47"/>
        <v>1</v>
      </c>
      <c r="V111" s="119">
        <f t="shared" si="47"/>
        <v>1</v>
      </c>
      <c r="W111" s="119">
        <f t="shared" si="47"/>
        <v>1</v>
      </c>
      <c r="X111" s="119">
        <f t="shared" si="47"/>
        <v>1</v>
      </c>
      <c r="Y111" s="119">
        <f t="shared" si="47"/>
        <v>1</v>
      </c>
      <c r="Z111" s="119">
        <f t="shared" si="47"/>
        <v>1</v>
      </c>
      <c r="AA111" s="119">
        <f t="shared" si="47"/>
        <v>1</v>
      </c>
      <c r="AB111" s="119">
        <f t="shared" si="47"/>
        <v>1</v>
      </c>
      <c r="AC111" s="119">
        <f t="shared" si="47"/>
        <v>1</v>
      </c>
      <c r="AD111" s="120"/>
    </row>
    <row r="112" spans="1:33" ht="15" customHeight="1">
      <c r="A112" s="201" t="s">
        <v>194</v>
      </c>
      <c r="B112" s="215" t="s">
        <v>211</v>
      </c>
      <c r="C112" s="135" t="s">
        <v>31</v>
      </c>
      <c r="D112" s="135" t="s">
        <v>32</v>
      </c>
      <c r="E112" s="113">
        <v>0.4</v>
      </c>
      <c r="F112" s="113">
        <v>0.4</v>
      </c>
      <c r="G112" s="113">
        <v>0.4</v>
      </c>
      <c r="H112" s="113">
        <v>0.4</v>
      </c>
      <c r="I112" s="113">
        <v>0.4</v>
      </c>
      <c r="J112" s="113">
        <v>0.4</v>
      </c>
      <c r="K112" s="113">
        <v>0.4</v>
      </c>
      <c r="L112" s="113">
        <v>0.4</v>
      </c>
      <c r="M112" s="113">
        <v>0.4</v>
      </c>
      <c r="N112" s="113">
        <v>0.4</v>
      </c>
      <c r="O112" s="113">
        <v>0.4</v>
      </c>
      <c r="P112" s="113">
        <v>0.4</v>
      </c>
      <c r="Q112" s="113">
        <v>0.4</v>
      </c>
      <c r="R112" s="113">
        <v>0.4</v>
      </c>
      <c r="S112" s="113">
        <v>0.4</v>
      </c>
      <c r="T112" s="113">
        <v>0.4</v>
      </c>
      <c r="U112" s="113">
        <v>0.4</v>
      </c>
      <c r="V112" s="113">
        <v>0.4</v>
      </c>
      <c r="W112" s="113">
        <v>0.4</v>
      </c>
      <c r="X112" s="113">
        <v>0.4</v>
      </c>
      <c r="Y112" s="113">
        <v>0.4</v>
      </c>
      <c r="Z112" s="113">
        <v>0.4</v>
      </c>
      <c r="AA112" s="113">
        <v>0.4</v>
      </c>
      <c r="AB112" s="113">
        <v>0.4</v>
      </c>
      <c r="AC112" s="113">
        <v>0.4</v>
      </c>
      <c r="AD112" s="114"/>
    </row>
    <row r="113" spans="1:33" ht="15" customHeight="1">
      <c r="A113" s="202"/>
      <c r="B113" s="216"/>
      <c r="C113" s="136" t="s">
        <v>34</v>
      </c>
      <c r="D113" s="136" t="s">
        <v>46</v>
      </c>
      <c r="E113" s="139">
        <v>14.799999999999999</v>
      </c>
      <c r="F113" s="139">
        <v>14</v>
      </c>
      <c r="G113" s="139">
        <v>13.600000000000001</v>
      </c>
      <c r="H113" s="139">
        <v>13.600000000000001</v>
      </c>
      <c r="I113" s="139">
        <v>13.200000000000001</v>
      </c>
      <c r="J113" s="139">
        <v>13.600000000000001</v>
      </c>
      <c r="K113" s="139">
        <v>15.6</v>
      </c>
      <c r="L113" s="139">
        <v>21.2</v>
      </c>
      <c r="M113" s="139">
        <v>22</v>
      </c>
      <c r="N113" s="139">
        <v>19.200000000000003</v>
      </c>
      <c r="O113" s="139">
        <v>18.8</v>
      </c>
      <c r="P113" s="139">
        <v>22.400000000000002</v>
      </c>
      <c r="Q113" s="139">
        <v>22</v>
      </c>
      <c r="R113" s="139">
        <v>22.8</v>
      </c>
      <c r="S113" s="139">
        <v>20</v>
      </c>
      <c r="T113" s="139">
        <v>19.200000000000003</v>
      </c>
      <c r="U113" s="139">
        <v>21.2</v>
      </c>
      <c r="V113" s="139">
        <v>20.8</v>
      </c>
      <c r="W113" s="139">
        <v>24.8</v>
      </c>
      <c r="X113" s="139">
        <v>25.6</v>
      </c>
      <c r="Y113" s="139">
        <v>27.2</v>
      </c>
      <c r="Z113" s="139">
        <v>23.200000000000003</v>
      </c>
      <c r="AA113" s="139">
        <v>24.4</v>
      </c>
      <c r="AB113" s="139">
        <v>16.399999999999999</v>
      </c>
      <c r="AC113" s="139">
        <v>15.2</v>
      </c>
      <c r="AD113" s="98"/>
      <c r="AE113" s="193" t="s">
        <v>276</v>
      </c>
      <c r="AF113" s="194"/>
      <c r="AG113" s="194"/>
    </row>
    <row r="114" spans="1:33" ht="15" customHeight="1">
      <c r="A114" s="202"/>
      <c r="B114" s="216"/>
      <c r="C114" s="136" t="s">
        <v>36</v>
      </c>
      <c r="D114" s="136" t="s">
        <v>48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98"/>
      <c r="AE114" s="193"/>
      <c r="AF114" s="194"/>
      <c r="AG114" s="194"/>
    </row>
    <row r="115" spans="1:33" ht="15" customHeight="1">
      <c r="A115" s="202"/>
      <c r="B115" s="216"/>
      <c r="C115" s="136" t="s">
        <v>38</v>
      </c>
      <c r="D115" s="136" t="s">
        <v>39</v>
      </c>
      <c r="E115" s="117">
        <f>SQRT(POWER(E113,2)+POWER(E114,2))/E112/1.73</f>
        <v>21.387283236994215</v>
      </c>
      <c r="F115" s="117">
        <f t="shared" ref="F115:AC115" si="48">SQRT(POWER(F113,2)+POWER(F114,2))/F112/1.73</f>
        <v>20.23121387283237</v>
      </c>
      <c r="G115" s="117">
        <f t="shared" si="48"/>
        <v>19.653179190751445</v>
      </c>
      <c r="H115" s="117">
        <f t="shared" si="48"/>
        <v>19.653179190751445</v>
      </c>
      <c r="I115" s="117">
        <f t="shared" si="48"/>
        <v>19.075144508670519</v>
      </c>
      <c r="J115" s="117">
        <f t="shared" si="48"/>
        <v>19.653179190751445</v>
      </c>
      <c r="K115" s="117">
        <f t="shared" si="48"/>
        <v>22.543352601156069</v>
      </c>
      <c r="L115" s="117">
        <f t="shared" si="48"/>
        <v>30.635838150289015</v>
      </c>
      <c r="M115" s="117">
        <f t="shared" si="48"/>
        <v>31.791907514450866</v>
      </c>
      <c r="N115" s="117">
        <f t="shared" si="48"/>
        <v>27.745664739884397</v>
      </c>
      <c r="O115" s="117">
        <f t="shared" si="48"/>
        <v>27.167630057803468</v>
      </c>
      <c r="P115" s="117">
        <f t="shared" si="48"/>
        <v>32.369942196531795</v>
      </c>
      <c r="Q115" s="117">
        <f t="shared" si="48"/>
        <v>31.791907514450866</v>
      </c>
      <c r="R115" s="117">
        <f t="shared" si="48"/>
        <v>32.947976878612714</v>
      </c>
      <c r="S115" s="117">
        <f t="shared" si="48"/>
        <v>28.901734104046245</v>
      </c>
      <c r="T115" s="117">
        <f t="shared" si="48"/>
        <v>27.745664739884397</v>
      </c>
      <c r="U115" s="117">
        <f t="shared" si="48"/>
        <v>30.635838150289015</v>
      </c>
      <c r="V115" s="117">
        <f t="shared" si="48"/>
        <v>30.057803468208093</v>
      </c>
      <c r="W115" s="117">
        <f t="shared" si="48"/>
        <v>35.838150289017342</v>
      </c>
      <c r="X115" s="117">
        <f t="shared" si="48"/>
        <v>36.994219653179194</v>
      </c>
      <c r="Y115" s="117">
        <f t="shared" si="48"/>
        <v>39.306358381502889</v>
      </c>
      <c r="Z115" s="117">
        <f t="shared" si="48"/>
        <v>33.526011560693647</v>
      </c>
      <c r="AA115" s="117">
        <f t="shared" si="48"/>
        <v>35.260115606936409</v>
      </c>
      <c r="AB115" s="117">
        <f t="shared" si="48"/>
        <v>23.699421965317914</v>
      </c>
      <c r="AC115" s="117">
        <f t="shared" si="48"/>
        <v>21.96531791907514</v>
      </c>
      <c r="AD115" s="98"/>
      <c r="AE115" s="62"/>
      <c r="AF115" s="62"/>
    </row>
    <row r="116" spans="1:33" ht="15" customHeight="1">
      <c r="A116" s="202"/>
      <c r="B116" s="216"/>
      <c r="C116" s="136" t="s">
        <v>40</v>
      </c>
      <c r="D116" s="136"/>
      <c r="E116" s="118">
        <f t="shared" ref="E116:AC116" si="49">E114/E113</f>
        <v>0</v>
      </c>
      <c r="F116" s="118">
        <f t="shared" si="49"/>
        <v>0</v>
      </c>
      <c r="G116" s="118">
        <f t="shared" si="49"/>
        <v>0</v>
      </c>
      <c r="H116" s="118">
        <f t="shared" si="49"/>
        <v>0</v>
      </c>
      <c r="I116" s="118">
        <f t="shared" si="49"/>
        <v>0</v>
      </c>
      <c r="J116" s="118">
        <f t="shared" si="49"/>
        <v>0</v>
      </c>
      <c r="K116" s="118">
        <f t="shared" si="49"/>
        <v>0</v>
      </c>
      <c r="L116" s="118">
        <f t="shared" si="49"/>
        <v>0</v>
      </c>
      <c r="M116" s="118">
        <f t="shared" si="49"/>
        <v>0</v>
      </c>
      <c r="N116" s="118">
        <f t="shared" si="49"/>
        <v>0</v>
      </c>
      <c r="O116" s="118">
        <f t="shared" si="49"/>
        <v>0</v>
      </c>
      <c r="P116" s="118">
        <f t="shared" si="49"/>
        <v>0</v>
      </c>
      <c r="Q116" s="118">
        <f t="shared" si="49"/>
        <v>0</v>
      </c>
      <c r="R116" s="118">
        <f t="shared" si="49"/>
        <v>0</v>
      </c>
      <c r="S116" s="118">
        <f t="shared" si="49"/>
        <v>0</v>
      </c>
      <c r="T116" s="118">
        <f t="shared" si="49"/>
        <v>0</v>
      </c>
      <c r="U116" s="118">
        <f t="shared" si="49"/>
        <v>0</v>
      </c>
      <c r="V116" s="118">
        <f t="shared" si="49"/>
        <v>0</v>
      </c>
      <c r="W116" s="118">
        <f t="shared" si="49"/>
        <v>0</v>
      </c>
      <c r="X116" s="118">
        <f t="shared" si="49"/>
        <v>0</v>
      </c>
      <c r="Y116" s="118">
        <f t="shared" si="49"/>
        <v>0</v>
      </c>
      <c r="Z116" s="118">
        <f t="shared" si="49"/>
        <v>0</v>
      </c>
      <c r="AA116" s="118">
        <f t="shared" si="49"/>
        <v>0</v>
      </c>
      <c r="AB116" s="118">
        <f t="shared" si="49"/>
        <v>0</v>
      </c>
      <c r="AC116" s="118">
        <f t="shared" si="49"/>
        <v>0</v>
      </c>
      <c r="AD116" s="98"/>
      <c r="AE116" s="62"/>
      <c r="AF116" s="62"/>
    </row>
    <row r="117" spans="1:33" ht="15" customHeight="1" thickBot="1">
      <c r="A117" s="203"/>
      <c r="B117" s="217"/>
      <c r="C117" s="138" t="s">
        <v>41</v>
      </c>
      <c r="D117" s="138"/>
      <c r="E117" s="119">
        <f t="shared" ref="E117:AC117" si="50">COS(ATAN(E116))</f>
        <v>1</v>
      </c>
      <c r="F117" s="119">
        <f t="shared" si="50"/>
        <v>1</v>
      </c>
      <c r="G117" s="119">
        <f t="shared" si="50"/>
        <v>1</v>
      </c>
      <c r="H117" s="119">
        <f t="shared" si="50"/>
        <v>1</v>
      </c>
      <c r="I117" s="119">
        <f t="shared" si="50"/>
        <v>1</v>
      </c>
      <c r="J117" s="119">
        <f t="shared" si="50"/>
        <v>1</v>
      </c>
      <c r="K117" s="119">
        <f t="shared" si="50"/>
        <v>1</v>
      </c>
      <c r="L117" s="119">
        <f t="shared" si="50"/>
        <v>1</v>
      </c>
      <c r="M117" s="119">
        <f t="shared" si="50"/>
        <v>1</v>
      </c>
      <c r="N117" s="119">
        <f t="shared" si="50"/>
        <v>1</v>
      </c>
      <c r="O117" s="119">
        <f t="shared" si="50"/>
        <v>1</v>
      </c>
      <c r="P117" s="119">
        <f t="shared" si="50"/>
        <v>1</v>
      </c>
      <c r="Q117" s="119">
        <f t="shared" si="50"/>
        <v>1</v>
      </c>
      <c r="R117" s="119">
        <f t="shared" si="50"/>
        <v>1</v>
      </c>
      <c r="S117" s="119">
        <f t="shared" si="50"/>
        <v>1</v>
      </c>
      <c r="T117" s="119">
        <f t="shared" si="50"/>
        <v>1</v>
      </c>
      <c r="U117" s="119">
        <f t="shared" si="50"/>
        <v>1</v>
      </c>
      <c r="V117" s="119">
        <f t="shared" si="50"/>
        <v>1</v>
      </c>
      <c r="W117" s="119">
        <f t="shared" si="50"/>
        <v>1</v>
      </c>
      <c r="X117" s="119">
        <f t="shared" si="50"/>
        <v>1</v>
      </c>
      <c r="Y117" s="119">
        <f t="shared" si="50"/>
        <v>1</v>
      </c>
      <c r="Z117" s="119">
        <f t="shared" si="50"/>
        <v>1</v>
      </c>
      <c r="AA117" s="119">
        <f t="shared" si="50"/>
        <v>1</v>
      </c>
      <c r="AB117" s="119">
        <f t="shared" si="50"/>
        <v>1</v>
      </c>
      <c r="AC117" s="119">
        <f t="shared" si="50"/>
        <v>1</v>
      </c>
      <c r="AD117" s="120"/>
      <c r="AE117" s="62"/>
      <c r="AF117" s="62"/>
    </row>
    <row r="118" spans="1:33" ht="15" customHeight="1">
      <c r="A118" s="224" t="s">
        <v>193</v>
      </c>
      <c r="B118" s="215" t="s">
        <v>212</v>
      </c>
      <c r="C118" s="135" t="s">
        <v>31</v>
      </c>
      <c r="D118" s="135" t="s">
        <v>32</v>
      </c>
      <c r="E118" s="113">
        <v>0.4</v>
      </c>
      <c r="F118" s="113">
        <v>0.4</v>
      </c>
      <c r="G118" s="113">
        <v>0.4</v>
      </c>
      <c r="H118" s="113">
        <v>0.4</v>
      </c>
      <c r="I118" s="113">
        <v>0.4</v>
      </c>
      <c r="J118" s="113">
        <v>0.4</v>
      </c>
      <c r="K118" s="113">
        <v>0.4</v>
      </c>
      <c r="L118" s="113">
        <v>0.4</v>
      </c>
      <c r="M118" s="113">
        <v>0.4</v>
      </c>
      <c r="N118" s="113">
        <v>0.4</v>
      </c>
      <c r="O118" s="113">
        <v>0.4</v>
      </c>
      <c r="P118" s="113">
        <v>0.4</v>
      </c>
      <c r="Q118" s="113">
        <v>0.4</v>
      </c>
      <c r="R118" s="113">
        <v>0.4</v>
      </c>
      <c r="S118" s="113">
        <v>0.4</v>
      </c>
      <c r="T118" s="113">
        <v>0.4</v>
      </c>
      <c r="U118" s="113">
        <v>0.4</v>
      </c>
      <c r="V118" s="113">
        <v>0.4</v>
      </c>
      <c r="W118" s="113">
        <v>0.4</v>
      </c>
      <c r="X118" s="113">
        <v>0.4</v>
      </c>
      <c r="Y118" s="113">
        <v>0.4</v>
      </c>
      <c r="Z118" s="113">
        <v>0.4</v>
      </c>
      <c r="AA118" s="113">
        <v>0.4</v>
      </c>
      <c r="AB118" s="113">
        <v>0.4</v>
      </c>
      <c r="AC118" s="113">
        <v>0.4</v>
      </c>
      <c r="AD118" s="114"/>
      <c r="AE118" s="62"/>
      <c r="AF118" s="62"/>
    </row>
    <row r="119" spans="1:33" ht="15" customHeight="1">
      <c r="A119" s="225"/>
      <c r="B119" s="216"/>
      <c r="C119" s="136" t="s">
        <v>34</v>
      </c>
      <c r="D119" s="136" t="s">
        <v>46</v>
      </c>
      <c r="E119" s="139">
        <v>10.200000000000001</v>
      </c>
      <c r="F119" s="139">
        <v>10.200000000000001</v>
      </c>
      <c r="G119" s="139">
        <v>9</v>
      </c>
      <c r="H119" s="139">
        <v>8.4</v>
      </c>
      <c r="I119" s="139">
        <v>7.5</v>
      </c>
      <c r="J119" s="139">
        <v>8.4</v>
      </c>
      <c r="K119" s="139">
        <v>8.6999999999999993</v>
      </c>
      <c r="L119" s="139">
        <v>12.9</v>
      </c>
      <c r="M119" s="139">
        <v>12.6</v>
      </c>
      <c r="N119" s="139">
        <v>9.8999999999999986</v>
      </c>
      <c r="O119" s="139">
        <v>9.6000000000000014</v>
      </c>
      <c r="P119" s="139">
        <v>9.3000000000000007</v>
      </c>
      <c r="Q119" s="139">
        <v>8.4</v>
      </c>
      <c r="R119" s="139">
        <v>9</v>
      </c>
      <c r="S119" s="139">
        <v>9.9</v>
      </c>
      <c r="T119" s="139">
        <v>7.8</v>
      </c>
      <c r="U119" s="139">
        <v>9.6000000000000014</v>
      </c>
      <c r="V119" s="139">
        <v>11.7</v>
      </c>
      <c r="W119" s="139">
        <v>15.6</v>
      </c>
      <c r="X119" s="139">
        <v>17.399999999999999</v>
      </c>
      <c r="Y119" s="139">
        <v>15.3</v>
      </c>
      <c r="Z119" s="139">
        <v>14.7</v>
      </c>
      <c r="AA119" s="139">
        <v>12.899999999999999</v>
      </c>
      <c r="AB119" s="139">
        <v>9.6</v>
      </c>
      <c r="AC119" s="139">
        <v>7.5</v>
      </c>
      <c r="AD119" s="98"/>
      <c r="AE119" s="193" t="s">
        <v>276</v>
      </c>
      <c r="AF119" s="194"/>
      <c r="AG119" s="194"/>
    </row>
    <row r="120" spans="1:33" ht="15" customHeight="1">
      <c r="A120" s="225"/>
      <c r="B120" s="216"/>
      <c r="C120" s="136" t="s">
        <v>36</v>
      </c>
      <c r="D120" s="136" t="s">
        <v>48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98"/>
      <c r="AE120" s="193"/>
      <c r="AF120" s="194"/>
      <c r="AG120" s="194"/>
    </row>
    <row r="121" spans="1:33" ht="15" customHeight="1">
      <c r="A121" s="225"/>
      <c r="B121" s="216"/>
      <c r="C121" s="136" t="s">
        <v>38</v>
      </c>
      <c r="D121" s="136" t="s">
        <v>39</v>
      </c>
      <c r="E121" s="117">
        <f t="shared" ref="E121:AC121" si="51">SQRT(POWER(E119,2)+POWER(E120,2))/E118/1.73</f>
        <v>14.739884393063583</v>
      </c>
      <c r="F121" s="117">
        <f t="shared" si="51"/>
        <v>14.739884393063583</v>
      </c>
      <c r="G121" s="117">
        <f t="shared" si="51"/>
        <v>13.00578034682081</v>
      </c>
      <c r="H121" s="117">
        <f t="shared" si="51"/>
        <v>12.138728323699421</v>
      </c>
      <c r="I121" s="117">
        <f t="shared" si="51"/>
        <v>10.83815028901734</v>
      </c>
      <c r="J121" s="117">
        <f t="shared" si="51"/>
        <v>12.138728323699421</v>
      </c>
      <c r="K121" s="117">
        <f t="shared" si="51"/>
        <v>12.572254335260114</v>
      </c>
      <c r="L121" s="117">
        <f t="shared" si="51"/>
        <v>18.641618497109828</v>
      </c>
      <c r="M121" s="117">
        <f t="shared" si="51"/>
        <v>18.20809248554913</v>
      </c>
      <c r="N121" s="117">
        <f t="shared" si="51"/>
        <v>14.306358381502887</v>
      </c>
      <c r="O121" s="117">
        <f t="shared" si="51"/>
        <v>13.872832369942198</v>
      </c>
      <c r="P121" s="117">
        <f t="shared" si="51"/>
        <v>13.439306358381502</v>
      </c>
      <c r="Q121" s="117">
        <f t="shared" si="51"/>
        <v>12.138728323699421</v>
      </c>
      <c r="R121" s="117">
        <f t="shared" si="51"/>
        <v>13.00578034682081</v>
      </c>
      <c r="S121" s="117">
        <f t="shared" si="51"/>
        <v>14.306358381502891</v>
      </c>
      <c r="T121" s="117">
        <f t="shared" si="51"/>
        <v>11.271676300578035</v>
      </c>
      <c r="U121" s="117">
        <f t="shared" si="51"/>
        <v>13.872832369942198</v>
      </c>
      <c r="V121" s="117">
        <f t="shared" si="51"/>
        <v>16.907514450867051</v>
      </c>
      <c r="W121" s="117">
        <f t="shared" si="51"/>
        <v>22.543352601156069</v>
      </c>
      <c r="X121" s="117">
        <f t="shared" si="51"/>
        <v>25.144508670520228</v>
      </c>
      <c r="Y121" s="117">
        <f t="shared" si="51"/>
        <v>22.109826589595375</v>
      </c>
      <c r="Z121" s="117">
        <f t="shared" si="51"/>
        <v>21.242774566473983</v>
      </c>
      <c r="AA121" s="117">
        <f t="shared" si="51"/>
        <v>18.641618497109821</v>
      </c>
      <c r="AB121" s="117">
        <f t="shared" si="51"/>
        <v>13.872832369942195</v>
      </c>
      <c r="AC121" s="117">
        <f t="shared" si="51"/>
        <v>10.83815028901734</v>
      </c>
      <c r="AD121" s="98"/>
      <c r="AE121" s="62"/>
      <c r="AF121" s="62"/>
    </row>
    <row r="122" spans="1:33" ht="15" customHeight="1">
      <c r="A122" s="225"/>
      <c r="B122" s="216"/>
      <c r="C122" s="136" t="s">
        <v>40</v>
      </c>
      <c r="D122" s="136"/>
      <c r="E122" s="118">
        <f t="shared" ref="E122:AC122" si="52">E120/E119</f>
        <v>0</v>
      </c>
      <c r="F122" s="118">
        <f t="shared" si="52"/>
        <v>0</v>
      </c>
      <c r="G122" s="118">
        <f t="shared" si="52"/>
        <v>0</v>
      </c>
      <c r="H122" s="118">
        <f t="shared" si="52"/>
        <v>0</v>
      </c>
      <c r="I122" s="118">
        <f t="shared" si="52"/>
        <v>0</v>
      </c>
      <c r="J122" s="118">
        <f t="shared" si="52"/>
        <v>0</v>
      </c>
      <c r="K122" s="118">
        <f t="shared" si="52"/>
        <v>0</v>
      </c>
      <c r="L122" s="118">
        <f t="shared" si="52"/>
        <v>0</v>
      </c>
      <c r="M122" s="118">
        <f t="shared" si="52"/>
        <v>0</v>
      </c>
      <c r="N122" s="118">
        <f t="shared" si="52"/>
        <v>0</v>
      </c>
      <c r="O122" s="118">
        <f t="shared" si="52"/>
        <v>0</v>
      </c>
      <c r="P122" s="118">
        <f t="shared" si="52"/>
        <v>0</v>
      </c>
      <c r="Q122" s="118">
        <f t="shared" si="52"/>
        <v>0</v>
      </c>
      <c r="R122" s="118">
        <f t="shared" si="52"/>
        <v>0</v>
      </c>
      <c r="S122" s="118">
        <f t="shared" si="52"/>
        <v>0</v>
      </c>
      <c r="T122" s="118">
        <f t="shared" si="52"/>
        <v>0</v>
      </c>
      <c r="U122" s="118">
        <f t="shared" si="52"/>
        <v>0</v>
      </c>
      <c r="V122" s="118">
        <f t="shared" si="52"/>
        <v>0</v>
      </c>
      <c r="W122" s="118">
        <f t="shared" si="52"/>
        <v>0</v>
      </c>
      <c r="X122" s="118">
        <f t="shared" si="52"/>
        <v>0</v>
      </c>
      <c r="Y122" s="118">
        <f t="shared" si="52"/>
        <v>0</v>
      </c>
      <c r="Z122" s="118">
        <f t="shared" si="52"/>
        <v>0</v>
      </c>
      <c r="AA122" s="118">
        <f t="shared" si="52"/>
        <v>0</v>
      </c>
      <c r="AB122" s="118">
        <f t="shared" si="52"/>
        <v>0</v>
      </c>
      <c r="AC122" s="118">
        <f t="shared" si="52"/>
        <v>0</v>
      </c>
      <c r="AD122" s="98"/>
      <c r="AE122" s="62"/>
      <c r="AF122" s="62"/>
    </row>
    <row r="123" spans="1:33" ht="15" customHeight="1" thickBot="1">
      <c r="A123" s="226"/>
      <c r="B123" s="217"/>
      <c r="C123" s="138" t="s">
        <v>41</v>
      </c>
      <c r="D123" s="138"/>
      <c r="E123" s="119">
        <f>COS(ATAN(E122))</f>
        <v>1</v>
      </c>
      <c r="F123" s="119">
        <f t="shared" ref="F123:AC123" si="53">COS(ATAN(F122))</f>
        <v>1</v>
      </c>
      <c r="G123" s="119">
        <f t="shared" si="53"/>
        <v>1</v>
      </c>
      <c r="H123" s="119">
        <f t="shared" si="53"/>
        <v>1</v>
      </c>
      <c r="I123" s="119">
        <f t="shared" si="53"/>
        <v>1</v>
      </c>
      <c r="J123" s="119">
        <f t="shared" si="53"/>
        <v>1</v>
      </c>
      <c r="K123" s="119">
        <f t="shared" si="53"/>
        <v>1</v>
      </c>
      <c r="L123" s="119">
        <f t="shared" si="53"/>
        <v>1</v>
      </c>
      <c r="M123" s="119">
        <f t="shared" si="53"/>
        <v>1</v>
      </c>
      <c r="N123" s="119">
        <f t="shared" si="53"/>
        <v>1</v>
      </c>
      <c r="O123" s="119">
        <f t="shared" si="53"/>
        <v>1</v>
      </c>
      <c r="P123" s="119">
        <f t="shared" si="53"/>
        <v>1</v>
      </c>
      <c r="Q123" s="119">
        <f t="shared" si="53"/>
        <v>1</v>
      </c>
      <c r="R123" s="119">
        <f t="shared" si="53"/>
        <v>1</v>
      </c>
      <c r="S123" s="119">
        <f t="shared" si="53"/>
        <v>1</v>
      </c>
      <c r="T123" s="119">
        <f t="shared" si="53"/>
        <v>1</v>
      </c>
      <c r="U123" s="119">
        <f t="shared" si="53"/>
        <v>1</v>
      </c>
      <c r="V123" s="119">
        <f t="shared" si="53"/>
        <v>1</v>
      </c>
      <c r="W123" s="119">
        <f t="shared" si="53"/>
        <v>1</v>
      </c>
      <c r="X123" s="119">
        <f t="shared" si="53"/>
        <v>1</v>
      </c>
      <c r="Y123" s="119">
        <f t="shared" si="53"/>
        <v>1</v>
      </c>
      <c r="Z123" s="119">
        <f t="shared" si="53"/>
        <v>1</v>
      </c>
      <c r="AA123" s="119">
        <f t="shared" si="53"/>
        <v>1</v>
      </c>
      <c r="AB123" s="119">
        <f t="shared" si="53"/>
        <v>1</v>
      </c>
      <c r="AC123" s="119">
        <f t="shared" si="53"/>
        <v>1</v>
      </c>
      <c r="AD123" s="120"/>
      <c r="AE123" s="62"/>
      <c r="AF123" s="62"/>
    </row>
    <row r="124" spans="1:33" ht="15" customHeight="1">
      <c r="A124" s="201" t="s">
        <v>192</v>
      </c>
      <c r="B124" s="215" t="s">
        <v>213</v>
      </c>
      <c r="C124" s="135" t="s">
        <v>31</v>
      </c>
      <c r="D124" s="135" t="s">
        <v>32</v>
      </c>
      <c r="E124" s="113">
        <v>0.4</v>
      </c>
      <c r="F124" s="113">
        <v>0.4</v>
      </c>
      <c r="G124" s="113">
        <v>0.4</v>
      </c>
      <c r="H124" s="113">
        <v>0.4</v>
      </c>
      <c r="I124" s="113">
        <v>0.4</v>
      </c>
      <c r="J124" s="113">
        <v>0.4</v>
      </c>
      <c r="K124" s="113">
        <v>0.4</v>
      </c>
      <c r="L124" s="113">
        <v>0.4</v>
      </c>
      <c r="M124" s="113">
        <v>0.4</v>
      </c>
      <c r="N124" s="113">
        <v>0.4</v>
      </c>
      <c r="O124" s="113">
        <v>0.4</v>
      </c>
      <c r="P124" s="113">
        <v>0.4</v>
      </c>
      <c r="Q124" s="113">
        <v>0.4</v>
      </c>
      <c r="R124" s="113">
        <v>0.4</v>
      </c>
      <c r="S124" s="113">
        <v>0.4</v>
      </c>
      <c r="T124" s="113">
        <v>0.4</v>
      </c>
      <c r="U124" s="113">
        <v>0.4</v>
      </c>
      <c r="V124" s="113">
        <v>0.4</v>
      </c>
      <c r="W124" s="113">
        <v>0.4</v>
      </c>
      <c r="X124" s="113">
        <v>0.4</v>
      </c>
      <c r="Y124" s="113">
        <v>0.4</v>
      </c>
      <c r="Z124" s="113">
        <v>0.4</v>
      </c>
      <c r="AA124" s="113">
        <v>0.4</v>
      </c>
      <c r="AB124" s="113">
        <v>0.4</v>
      </c>
      <c r="AC124" s="113">
        <v>0.4</v>
      </c>
      <c r="AD124" s="114"/>
      <c r="AE124" s="62"/>
      <c r="AF124" s="62"/>
    </row>
    <row r="125" spans="1:33" ht="15" customHeight="1">
      <c r="A125" s="202"/>
      <c r="B125" s="216"/>
      <c r="C125" s="136" t="s">
        <v>34</v>
      </c>
      <c r="D125" s="136" t="s">
        <v>46</v>
      </c>
      <c r="E125" s="139">
        <v>16.8</v>
      </c>
      <c r="F125" s="139">
        <v>13.6</v>
      </c>
      <c r="G125" s="139">
        <v>11.200000000000001</v>
      </c>
      <c r="H125" s="139">
        <v>10.8</v>
      </c>
      <c r="I125" s="139">
        <v>11.200000000000001</v>
      </c>
      <c r="J125" s="139">
        <v>11.600000000000001</v>
      </c>
      <c r="K125" s="139">
        <v>14.8</v>
      </c>
      <c r="L125" s="139">
        <v>19.600000000000001</v>
      </c>
      <c r="M125" s="139">
        <v>19.600000000000001</v>
      </c>
      <c r="N125" s="139">
        <v>16</v>
      </c>
      <c r="O125" s="139">
        <v>18.399999999999999</v>
      </c>
      <c r="P125" s="139">
        <v>15.6</v>
      </c>
      <c r="Q125" s="139">
        <v>18</v>
      </c>
      <c r="R125" s="139">
        <v>17.600000000000001</v>
      </c>
      <c r="S125" s="139">
        <v>20.399999999999999</v>
      </c>
      <c r="T125" s="139">
        <v>16</v>
      </c>
      <c r="U125" s="139">
        <v>18.400000000000002</v>
      </c>
      <c r="V125" s="139">
        <v>22</v>
      </c>
      <c r="W125" s="139">
        <v>23.6</v>
      </c>
      <c r="X125" s="139">
        <v>27.6</v>
      </c>
      <c r="Y125" s="139">
        <v>25.200000000000003</v>
      </c>
      <c r="Z125" s="139">
        <v>23.200000000000003</v>
      </c>
      <c r="AA125" s="139">
        <v>19.600000000000001</v>
      </c>
      <c r="AB125" s="139">
        <v>16.8</v>
      </c>
      <c r="AC125" s="139">
        <v>13.200000000000001</v>
      </c>
      <c r="AD125" s="98"/>
      <c r="AE125" s="193" t="s">
        <v>276</v>
      </c>
      <c r="AF125" s="194"/>
      <c r="AG125" s="194"/>
    </row>
    <row r="126" spans="1:33" ht="15" customHeight="1">
      <c r="A126" s="202"/>
      <c r="B126" s="216"/>
      <c r="C126" s="136" t="s">
        <v>36</v>
      </c>
      <c r="D126" s="136" t="s">
        <v>48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98"/>
      <c r="AE126" s="193"/>
      <c r="AF126" s="194"/>
      <c r="AG126" s="194"/>
    </row>
    <row r="127" spans="1:33" ht="15" customHeight="1">
      <c r="A127" s="202"/>
      <c r="B127" s="216"/>
      <c r="C127" s="136" t="s">
        <v>38</v>
      </c>
      <c r="D127" s="136" t="s">
        <v>39</v>
      </c>
      <c r="E127" s="117">
        <f>SQRT(POWER(E125,2)+POWER(E126,2))/E124/1.73</f>
        <v>24.277456647398843</v>
      </c>
      <c r="F127" s="117">
        <f t="shared" ref="F127:AC127" si="54">SQRT(POWER(F125,2)+POWER(F126,2))/F124/1.73</f>
        <v>19.653179190751445</v>
      </c>
      <c r="G127" s="117">
        <f t="shared" si="54"/>
        <v>16.184971098265898</v>
      </c>
      <c r="H127" s="117">
        <f t="shared" si="54"/>
        <v>15.606936416184972</v>
      </c>
      <c r="I127" s="117">
        <f t="shared" si="54"/>
        <v>16.184971098265898</v>
      </c>
      <c r="J127" s="117">
        <f t="shared" si="54"/>
        <v>16.763005780346823</v>
      </c>
      <c r="K127" s="117">
        <f t="shared" si="54"/>
        <v>21.387283236994222</v>
      </c>
      <c r="L127" s="117">
        <f t="shared" si="54"/>
        <v>28.323699421965319</v>
      </c>
      <c r="M127" s="117">
        <f t="shared" si="54"/>
        <v>28.323699421965319</v>
      </c>
      <c r="N127" s="117">
        <f t="shared" si="54"/>
        <v>23.121387283236995</v>
      </c>
      <c r="O127" s="117">
        <f t="shared" si="54"/>
        <v>26.589595375722539</v>
      </c>
      <c r="P127" s="117">
        <f t="shared" si="54"/>
        <v>22.543352601156069</v>
      </c>
      <c r="Q127" s="117">
        <f t="shared" si="54"/>
        <v>26.01156069364162</v>
      </c>
      <c r="R127" s="117">
        <f t="shared" si="54"/>
        <v>25.433526011560694</v>
      </c>
      <c r="S127" s="117">
        <f t="shared" si="54"/>
        <v>29.479768786127163</v>
      </c>
      <c r="T127" s="117">
        <f t="shared" si="54"/>
        <v>23.121387283236995</v>
      </c>
      <c r="U127" s="117">
        <f t="shared" si="54"/>
        <v>26.589595375722542</v>
      </c>
      <c r="V127" s="117">
        <f t="shared" si="54"/>
        <v>31.791907514450866</v>
      </c>
      <c r="W127" s="117">
        <f t="shared" si="54"/>
        <v>34.104046242774565</v>
      </c>
      <c r="X127" s="117">
        <f t="shared" si="54"/>
        <v>39.884393063583815</v>
      </c>
      <c r="Y127" s="117">
        <f t="shared" si="54"/>
        <v>36.416184971098268</v>
      </c>
      <c r="Z127" s="117">
        <f t="shared" si="54"/>
        <v>33.526011560693647</v>
      </c>
      <c r="AA127" s="117">
        <f t="shared" si="54"/>
        <v>28.323699421965319</v>
      </c>
      <c r="AB127" s="117">
        <f t="shared" si="54"/>
        <v>24.277456647398843</v>
      </c>
      <c r="AC127" s="117">
        <f t="shared" si="54"/>
        <v>19.075144508670519</v>
      </c>
      <c r="AD127" s="98"/>
      <c r="AE127" s="62"/>
      <c r="AF127" s="62"/>
    </row>
    <row r="128" spans="1:33" ht="15" customHeight="1">
      <c r="A128" s="202"/>
      <c r="B128" s="216"/>
      <c r="C128" s="136" t="s">
        <v>40</v>
      </c>
      <c r="D128" s="136"/>
      <c r="E128" s="118">
        <f t="shared" ref="E128:AC128" si="55">E126/E125</f>
        <v>0</v>
      </c>
      <c r="F128" s="118">
        <f t="shared" si="55"/>
        <v>0</v>
      </c>
      <c r="G128" s="118">
        <f t="shared" si="55"/>
        <v>0</v>
      </c>
      <c r="H128" s="118">
        <f t="shared" si="55"/>
        <v>0</v>
      </c>
      <c r="I128" s="118">
        <f t="shared" si="55"/>
        <v>0</v>
      </c>
      <c r="J128" s="118">
        <f t="shared" si="55"/>
        <v>0</v>
      </c>
      <c r="K128" s="118">
        <f t="shared" si="55"/>
        <v>0</v>
      </c>
      <c r="L128" s="118">
        <f t="shared" si="55"/>
        <v>0</v>
      </c>
      <c r="M128" s="118">
        <f t="shared" si="55"/>
        <v>0</v>
      </c>
      <c r="N128" s="118">
        <f t="shared" si="55"/>
        <v>0</v>
      </c>
      <c r="O128" s="118">
        <f t="shared" si="55"/>
        <v>0</v>
      </c>
      <c r="P128" s="118">
        <f t="shared" si="55"/>
        <v>0</v>
      </c>
      <c r="Q128" s="118">
        <f t="shared" si="55"/>
        <v>0</v>
      </c>
      <c r="R128" s="118">
        <f t="shared" si="55"/>
        <v>0</v>
      </c>
      <c r="S128" s="118">
        <f t="shared" si="55"/>
        <v>0</v>
      </c>
      <c r="T128" s="118">
        <f t="shared" si="55"/>
        <v>0</v>
      </c>
      <c r="U128" s="118">
        <f t="shared" si="55"/>
        <v>0</v>
      </c>
      <c r="V128" s="118">
        <f t="shared" si="55"/>
        <v>0</v>
      </c>
      <c r="W128" s="118">
        <f t="shared" si="55"/>
        <v>0</v>
      </c>
      <c r="X128" s="118">
        <f t="shared" si="55"/>
        <v>0</v>
      </c>
      <c r="Y128" s="118">
        <f t="shared" si="55"/>
        <v>0</v>
      </c>
      <c r="Z128" s="118">
        <f t="shared" si="55"/>
        <v>0</v>
      </c>
      <c r="AA128" s="118">
        <f t="shared" si="55"/>
        <v>0</v>
      </c>
      <c r="AB128" s="118">
        <f t="shared" si="55"/>
        <v>0</v>
      </c>
      <c r="AC128" s="118">
        <f t="shared" si="55"/>
        <v>0</v>
      </c>
      <c r="AD128" s="98"/>
      <c r="AE128" s="62"/>
      <c r="AF128" s="62"/>
    </row>
    <row r="129" spans="1:33" ht="15" customHeight="1" thickBot="1">
      <c r="A129" s="203"/>
      <c r="B129" s="217"/>
      <c r="C129" s="138" t="s">
        <v>41</v>
      </c>
      <c r="D129" s="138"/>
      <c r="E129" s="119">
        <f t="shared" ref="E129:AC129" si="56">COS(ATAN(E128))</f>
        <v>1</v>
      </c>
      <c r="F129" s="119">
        <f t="shared" si="56"/>
        <v>1</v>
      </c>
      <c r="G129" s="119">
        <f t="shared" si="56"/>
        <v>1</v>
      </c>
      <c r="H129" s="119">
        <f t="shared" si="56"/>
        <v>1</v>
      </c>
      <c r="I129" s="119">
        <f t="shared" si="56"/>
        <v>1</v>
      </c>
      <c r="J129" s="119">
        <f t="shared" si="56"/>
        <v>1</v>
      </c>
      <c r="K129" s="119">
        <f t="shared" si="56"/>
        <v>1</v>
      </c>
      <c r="L129" s="119">
        <f t="shared" si="56"/>
        <v>1</v>
      </c>
      <c r="M129" s="119">
        <f t="shared" si="56"/>
        <v>1</v>
      </c>
      <c r="N129" s="119">
        <f t="shared" si="56"/>
        <v>1</v>
      </c>
      <c r="O129" s="119">
        <f t="shared" si="56"/>
        <v>1</v>
      </c>
      <c r="P129" s="119">
        <f t="shared" si="56"/>
        <v>1</v>
      </c>
      <c r="Q129" s="119">
        <f t="shared" si="56"/>
        <v>1</v>
      </c>
      <c r="R129" s="119">
        <f t="shared" si="56"/>
        <v>1</v>
      </c>
      <c r="S129" s="119">
        <f t="shared" si="56"/>
        <v>1</v>
      </c>
      <c r="T129" s="119">
        <f t="shared" si="56"/>
        <v>1</v>
      </c>
      <c r="U129" s="119">
        <f t="shared" si="56"/>
        <v>1</v>
      </c>
      <c r="V129" s="119">
        <f t="shared" si="56"/>
        <v>1</v>
      </c>
      <c r="W129" s="119">
        <f t="shared" si="56"/>
        <v>1</v>
      </c>
      <c r="X129" s="119">
        <f t="shared" si="56"/>
        <v>1</v>
      </c>
      <c r="Y129" s="119">
        <f t="shared" si="56"/>
        <v>1</v>
      </c>
      <c r="Z129" s="119">
        <f t="shared" si="56"/>
        <v>1</v>
      </c>
      <c r="AA129" s="119">
        <f t="shared" si="56"/>
        <v>1</v>
      </c>
      <c r="AB129" s="119">
        <f t="shared" si="56"/>
        <v>1</v>
      </c>
      <c r="AC129" s="119">
        <f t="shared" si="56"/>
        <v>1</v>
      </c>
      <c r="AD129" s="120"/>
    </row>
    <row r="130" spans="1:33" ht="15" customHeight="1">
      <c r="A130" s="201" t="s">
        <v>191</v>
      </c>
      <c r="B130" s="215" t="s">
        <v>214</v>
      </c>
      <c r="C130" s="135" t="s">
        <v>31</v>
      </c>
      <c r="D130" s="135" t="s">
        <v>32</v>
      </c>
      <c r="E130" s="113">
        <v>0.4</v>
      </c>
      <c r="F130" s="113">
        <v>0.4</v>
      </c>
      <c r="G130" s="113">
        <v>0.4</v>
      </c>
      <c r="H130" s="113">
        <v>0.4</v>
      </c>
      <c r="I130" s="113">
        <v>0.4</v>
      </c>
      <c r="J130" s="113">
        <v>0.4</v>
      </c>
      <c r="K130" s="113">
        <v>0.4</v>
      </c>
      <c r="L130" s="113">
        <v>0.4</v>
      </c>
      <c r="M130" s="113">
        <v>0.4</v>
      </c>
      <c r="N130" s="113">
        <v>0.4</v>
      </c>
      <c r="O130" s="113">
        <v>0.4</v>
      </c>
      <c r="P130" s="113">
        <v>0.4</v>
      </c>
      <c r="Q130" s="113">
        <v>0.4</v>
      </c>
      <c r="R130" s="113">
        <v>0.4</v>
      </c>
      <c r="S130" s="113">
        <v>0.4</v>
      </c>
      <c r="T130" s="113">
        <v>0.4</v>
      </c>
      <c r="U130" s="113">
        <v>0.4</v>
      </c>
      <c r="V130" s="113">
        <v>0.4</v>
      </c>
      <c r="W130" s="113">
        <v>0.4</v>
      </c>
      <c r="X130" s="113">
        <v>0.4</v>
      </c>
      <c r="Y130" s="113">
        <v>0.4</v>
      </c>
      <c r="Z130" s="113">
        <v>0.4</v>
      </c>
      <c r="AA130" s="113">
        <v>0.4</v>
      </c>
      <c r="AB130" s="113">
        <v>0.4</v>
      </c>
      <c r="AC130" s="113">
        <v>0.4</v>
      </c>
      <c r="AD130" s="114"/>
    </row>
    <row r="131" spans="1:33" ht="15" customHeight="1">
      <c r="A131" s="202"/>
      <c r="B131" s="216"/>
      <c r="C131" s="136" t="s">
        <v>34</v>
      </c>
      <c r="D131" s="136" t="s">
        <v>46</v>
      </c>
      <c r="E131" s="139">
        <v>8</v>
      </c>
      <c r="F131" s="139">
        <v>6.8</v>
      </c>
      <c r="G131" s="139">
        <v>7.6</v>
      </c>
      <c r="H131" s="139">
        <v>7.6</v>
      </c>
      <c r="I131" s="139">
        <v>7.2</v>
      </c>
      <c r="J131" s="139">
        <v>6.8</v>
      </c>
      <c r="K131" s="139">
        <v>7.6</v>
      </c>
      <c r="L131" s="139">
        <v>9.6000000000000014</v>
      </c>
      <c r="M131" s="139">
        <v>10</v>
      </c>
      <c r="N131" s="139">
        <v>9.6000000000000014</v>
      </c>
      <c r="O131" s="139">
        <v>8</v>
      </c>
      <c r="P131" s="139">
        <v>10.4</v>
      </c>
      <c r="Q131" s="139">
        <v>10.8</v>
      </c>
      <c r="R131" s="139">
        <v>9.1999999999999993</v>
      </c>
      <c r="S131" s="139">
        <v>8.8000000000000007</v>
      </c>
      <c r="T131" s="139">
        <v>9.1999999999999993</v>
      </c>
      <c r="U131" s="139">
        <v>10.8</v>
      </c>
      <c r="V131" s="139">
        <v>12</v>
      </c>
      <c r="W131" s="139">
        <v>12.4</v>
      </c>
      <c r="X131" s="139">
        <v>12.400000000000002</v>
      </c>
      <c r="Y131" s="139">
        <v>12</v>
      </c>
      <c r="Z131" s="139">
        <v>11.600000000000001</v>
      </c>
      <c r="AA131" s="139">
        <v>11.600000000000001</v>
      </c>
      <c r="AB131" s="139">
        <v>11.200000000000001</v>
      </c>
      <c r="AC131" s="139">
        <v>8.4</v>
      </c>
      <c r="AD131" s="98"/>
      <c r="AE131" s="193" t="s">
        <v>276</v>
      </c>
      <c r="AF131" s="194"/>
      <c r="AG131" s="194"/>
    </row>
    <row r="132" spans="1:33" ht="15" customHeight="1">
      <c r="A132" s="202"/>
      <c r="B132" s="216"/>
      <c r="C132" s="136" t="s">
        <v>36</v>
      </c>
      <c r="D132" s="136" t="s">
        <v>48</v>
      </c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98"/>
      <c r="AE132" s="193"/>
      <c r="AF132" s="194"/>
      <c r="AG132" s="194"/>
    </row>
    <row r="133" spans="1:33" ht="15" customHeight="1">
      <c r="A133" s="202"/>
      <c r="B133" s="216"/>
      <c r="C133" s="136" t="s">
        <v>38</v>
      </c>
      <c r="D133" s="136" t="s">
        <v>39</v>
      </c>
      <c r="E133" s="117">
        <f t="shared" ref="E133:AC133" si="57">SQRT(POWER(E131,2)+POWER(E132,2))/E130/1.73</f>
        <v>11.560693641618498</v>
      </c>
      <c r="F133" s="117">
        <f t="shared" si="57"/>
        <v>9.8265895953757223</v>
      </c>
      <c r="G133" s="117">
        <f t="shared" si="57"/>
        <v>10.98265895953757</v>
      </c>
      <c r="H133" s="117">
        <f t="shared" si="57"/>
        <v>10.98265895953757</v>
      </c>
      <c r="I133" s="117">
        <f t="shared" si="57"/>
        <v>10.404624277456648</v>
      </c>
      <c r="J133" s="117">
        <f t="shared" si="57"/>
        <v>9.8265895953757223</v>
      </c>
      <c r="K133" s="117">
        <f t="shared" si="57"/>
        <v>10.98265895953757</v>
      </c>
      <c r="L133" s="117">
        <f t="shared" si="57"/>
        <v>13.872832369942198</v>
      </c>
      <c r="M133" s="117">
        <f t="shared" si="57"/>
        <v>14.450867052023122</v>
      </c>
      <c r="N133" s="117">
        <f t="shared" si="57"/>
        <v>13.872832369942198</v>
      </c>
      <c r="O133" s="117">
        <f t="shared" si="57"/>
        <v>11.560693641618498</v>
      </c>
      <c r="P133" s="117">
        <f t="shared" si="57"/>
        <v>15.028901734104046</v>
      </c>
      <c r="Q133" s="117">
        <f t="shared" si="57"/>
        <v>15.606936416184972</v>
      </c>
      <c r="R133" s="117">
        <f t="shared" si="57"/>
        <v>13.294797687861269</v>
      </c>
      <c r="S133" s="117">
        <f t="shared" si="57"/>
        <v>12.716763005780347</v>
      </c>
      <c r="T133" s="117">
        <f t="shared" si="57"/>
        <v>13.294797687861269</v>
      </c>
      <c r="U133" s="117">
        <f t="shared" si="57"/>
        <v>15.606936416184972</v>
      </c>
      <c r="V133" s="117">
        <f t="shared" si="57"/>
        <v>17.341040462427745</v>
      </c>
      <c r="W133" s="117">
        <f t="shared" si="57"/>
        <v>17.919075144508671</v>
      </c>
      <c r="X133" s="117">
        <f t="shared" si="57"/>
        <v>17.919075144508671</v>
      </c>
      <c r="Y133" s="117">
        <f t="shared" si="57"/>
        <v>17.341040462427745</v>
      </c>
      <c r="Z133" s="117">
        <f t="shared" si="57"/>
        <v>16.763005780346823</v>
      </c>
      <c r="AA133" s="117">
        <f t="shared" si="57"/>
        <v>16.763005780346823</v>
      </c>
      <c r="AB133" s="117">
        <f t="shared" si="57"/>
        <v>16.184971098265898</v>
      </c>
      <c r="AC133" s="117">
        <f t="shared" si="57"/>
        <v>12.138728323699421</v>
      </c>
      <c r="AD133" s="98"/>
    </row>
    <row r="134" spans="1:33" ht="15" customHeight="1">
      <c r="A134" s="202"/>
      <c r="B134" s="216"/>
      <c r="C134" s="136" t="s">
        <v>40</v>
      </c>
      <c r="D134" s="136"/>
      <c r="E134" s="118">
        <f t="shared" ref="E134:AC134" si="58">E132/E131</f>
        <v>0</v>
      </c>
      <c r="F134" s="118">
        <f t="shared" si="58"/>
        <v>0</v>
      </c>
      <c r="G134" s="118">
        <f t="shared" si="58"/>
        <v>0</v>
      </c>
      <c r="H134" s="118">
        <f t="shared" si="58"/>
        <v>0</v>
      </c>
      <c r="I134" s="118">
        <f t="shared" si="58"/>
        <v>0</v>
      </c>
      <c r="J134" s="118">
        <f t="shared" si="58"/>
        <v>0</v>
      </c>
      <c r="K134" s="118">
        <f t="shared" si="58"/>
        <v>0</v>
      </c>
      <c r="L134" s="118">
        <f t="shared" si="58"/>
        <v>0</v>
      </c>
      <c r="M134" s="118">
        <f t="shared" si="58"/>
        <v>0</v>
      </c>
      <c r="N134" s="118">
        <f t="shared" si="58"/>
        <v>0</v>
      </c>
      <c r="O134" s="118">
        <f t="shared" si="58"/>
        <v>0</v>
      </c>
      <c r="P134" s="118">
        <f t="shared" si="58"/>
        <v>0</v>
      </c>
      <c r="Q134" s="118">
        <f t="shared" si="58"/>
        <v>0</v>
      </c>
      <c r="R134" s="118">
        <f t="shared" si="58"/>
        <v>0</v>
      </c>
      <c r="S134" s="118">
        <f t="shared" si="58"/>
        <v>0</v>
      </c>
      <c r="T134" s="118">
        <f t="shared" si="58"/>
        <v>0</v>
      </c>
      <c r="U134" s="118">
        <f t="shared" si="58"/>
        <v>0</v>
      </c>
      <c r="V134" s="118">
        <f t="shared" si="58"/>
        <v>0</v>
      </c>
      <c r="W134" s="118">
        <f t="shared" si="58"/>
        <v>0</v>
      </c>
      <c r="X134" s="118">
        <f t="shared" si="58"/>
        <v>0</v>
      </c>
      <c r="Y134" s="118">
        <f t="shared" si="58"/>
        <v>0</v>
      </c>
      <c r="Z134" s="118">
        <f t="shared" si="58"/>
        <v>0</v>
      </c>
      <c r="AA134" s="118">
        <f t="shared" si="58"/>
        <v>0</v>
      </c>
      <c r="AB134" s="118">
        <f t="shared" si="58"/>
        <v>0</v>
      </c>
      <c r="AC134" s="118">
        <f t="shared" si="58"/>
        <v>0</v>
      </c>
      <c r="AD134" s="98"/>
    </row>
    <row r="135" spans="1:33" ht="15" customHeight="1" thickBot="1">
      <c r="A135" s="203"/>
      <c r="B135" s="217"/>
      <c r="C135" s="138" t="s">
        <v>41</v>
      </c>
      <c r="D135" s="138"/>
      <c r="E135" s="119">
        <f t="shared" ref="E135:AC135" si="59">COS(ATAN(E134))</f>
        <v>1</v>
      </c>
      <c r="F135" s="119">
        <f t="shared" si="59"/>
        <v>1</v>
      </c>
      <c r="G135" s="119">
        <f t="shared" si="59"/>
        <v>1</v>
      </c>
      <c r="H135" s="119">
        <f t="shared" si="59"/>
        <v>1</v>
      </c>
      <c r="I135" s="119">
        <f t="shared" si="59"/>
        <v>1</v>
      </c>
      <c r="J135" s="119">
        <f t="shared" si="59"/>
        <v>1</v>
      </c>
      <c r="K135" s="119">
        <f t="shared" si="59"/>
        <v>1</v>
      </c>
      <c r="L135" s="119">
        <f t="shared" si="59"/>
        <v>1</v>
      </c>
      <c r="M135" s="119">
        <f t="shared" si="59"/>
        <v>1</v>
      </c>
      <c r="N135" s="119">
        <f t="shared" si="59"/>
        <v>1</v>
      </c>
      <c r="O135" s="119">
        <f t="shared" si="59"/>
        <v>1</v>
      </c>
      <c r="P135" s="119">
        <f t="shared" si="59"/>
        <v>1</v>
      </c>
      <c r="Q135" s="119">
        <f t="shared" si="59"/>
        <v>1</v>
      </c>
      <c r="R135" s="119">
        <f t="shared" si="59"/>
        <v>1</v>
      </c>
      <c r="S135" s="119">
        <f t="shared" si="59"/>
        <v>1</v>
      </c>
      <c r="T135" s="119">
        <f t="shared" si="59"/>
        <v>1</v>
      </c>
      <c r="U135" s="119">
        <f t="shared" si="59"/>
        <v>1</v>
      </c>
      <c r="V135" s="119">
        <f t="shared" si="59"/>
        <v>1</v>
      </c>
      <c r="W135" s="119">
        <f t="shared" si="59"/>
        <v>1</v>
      </c>
      <c r="X135" s="119">
        <f t="shared" si="59"/>
        <v>1</v>
      </c>
      <c r="Y135" s="119">
        <f t="shared" si="59"/>
        <v>1</v>
      </c>
      <c r="Z135" s="119">
        <f t="shared" si="59"/>
        <v>1</v>
      </c>
      <c r="AA135" s="119">
        <f t="shared" si="59"/>
        <v>1</v>
      </c>
      <c r="AB135" s="119">
        <f t="shared" si="59"/>
        <v>1</v>
      </c>
      <c r="AC135" s="119">
        <f t="shared" si="59"/>
        <v>1</v>
      </c>
      <c r="AD135" s="120"/>
    </row>
    <row r="136" spans="1:33" ht="15" customHeight="1">
      <c r="A136" s="201" t="s">
        <v>190</v>
      </c>
      <c r="B136" s="204" t="s">
        <v>274</v>
      </c>
      <c r="C136" s="144" t="s">
        <v>31</v>
      </c>
      <c r="D136" s="135" t="s">
        <v>32</v>
      </c>
      <c r="E136" s="113">
        <v>6</v>
      </c>
      <c r="F136" s="113">
        <v>6</v>
      </c>
      <c r="G136" s="113">
        <v>6</v>
      </c>
      <c r="H136" s="113">
        <v>6</v>
      </c>
      <c r="I136" s="113">
        <v>6</v>
      </c>
      <c r="J136" s="113">
        <v>6</v>
      </c>
      <c r="K136" s="113">
        <v>6</v>
      </c>
      <c r="L136" s="113">
        <v>6</v>
      </c>
      <c r="M136" s="113">
        <v>6</v>
      </c>
      <c r="N136" s="113">
        <v>6</v>
      </c>
      <c r="O136" s="113">
        <v>6</v>
      </c>
      <c r="P136" s="113">
        <v>6</v>
      </c>
      <c r="Q136" s="113">
        <v>6</v>
      </c>
      <c r="R136" s="113">
        <v>6</v>
      </c>
      <c r="S136" s="113">
        <v>6</v>
      </c>
      <c r="T136" s="113">
        <v>6</v>
      </c>
      <c r="U136" s="113">
        <v>6</v>
      </c>
      <c r="V136" s="113">
        <v>6</v>
      </c>
      <c r="W136" s="113">
        <v>6</v>
      </c>
      <c r="X136" s="113">
        <v>6</v>
      </c>
      <c r="Y136" s="113">
        <v>6</v>
      </c>
      <c r="Z136" s="113">
        <v>6</v>
      </c>
      <c r="AA136" s="113">
        <v>6</v>
      </c>
      <c r="AB136" s="113">
        <v>6</v>
      </c>
      <c r="AC136" s="113">
        <v>6</v>
      </c>
      <c r="AD136" s="114"/>
    </row>
    <row r="137" spans="1:33" ht="15" customHeight="1">
      <c r="A137" s="202"/>
      <c r="B137" s="205"/>
      <c r="C137" s="145" t="s">
        <v>34</v>
      </c>
      <c r="D137" s="136" t="s">
        <v>46</v>
      </c>
      <c r="E137" s="139">
        <v>17.902000000000001</v>
      </c>
      <c r="F137" s="139">
        <v>14.616</v>
      </c>
      <c r="G137" s="139">
        <v>13.09</v>
      </c>
      <c r="H137" s="139">
        <v>12.821999999999999</v>
      </c>
      <c r="I137" s="139">
        <v>12.792</v>
      </c>
      <c r="J137" s="139">
        <v>12.988</v>
      </c>
      <c r="K137" s="139">
        <v>15.66</v>
      </c>
      <c r="L137" s="139">
        <v>19.352</v>
      </c>
      <c r="M137" s="139">
        <v>18.326000000000001</v>
      </c>
      <c r="N137" s="139">
        <v>19.13</v>
      </c>
      <c r="O137" s="139">
        <v>20.712</v>
      </c>
      <c r="P137" s="139">
        <v>19.423999999999999</v>
      </c>
      <c r="Q137" s="139">
        <v>18.756</v>
      </c>
      <c r="R137" s="139">
        <v>18.052</v>
      </c>
      <c r="S137" s="139">
        <v>17.054000000000002</v>
      </c>
      <c r="T137" s="139">
        <v>16.628</v>
      </c>
      <c r="U137" s="139">
        <v>17.457999999999998</v>
      </c>
      <c r="V137" s="139">
        <v>18.564</v>
      </c>
      <c r="W137" s="139">
        <v>23.436</v>
      </c>
      <c r="X137" s="139">
        <v>21.225999999999999</v>
      </c>
      <c r="Y137" s="139">
        <v>22.146000000000001</v>
      </c>
      <c r="Z137" s="139">
        <v>21.315999999999999</v>
      </c>
      <c r="AA137" s="139">
        <v>20.988</v>
      </c>
      <c r="AB137" s="139">
        <v>17.850000000000001</v>
      </c>
      <c r="AC137" s="139">
        <v>15.65</v>
      </c>
      <c r="AD137" s="98"/>
    </row>
    <row r="138" spans="1:33" ht="15" customHeight="1">
      <c r="A138" s="202"/>
      <c r="B138" s="205"/>
      <c r="C138" s="145" t="s">
        <v>36</v>
      </c>
      <c r="D138" s="136" t="s">
        <v>48</v>
      </c>
      <c r="E138" s="140">
        <v>5.5039999999999996</v>
      </c>
      <c r="F138" s="140">
        <v>5.8040000000000003</v>
      </c>
      <c r="G138" s="140">
        <v>5.71</v>
      </c>
      <c r="H138" s="140">
        <v>5.8479999999999999</v>
      </c>
      <c r="I138" s="140">
        <v>5.76</v>
      </c>
      <c r="J138" s="140">
        <v>5.7720000000000002</v>
      </c>
      <c r="K138" s="140">
        <v>5.2919999999999998</v>
      </c>
      <c r="L138" s="140">
        <v>5.7919999999999998</v>
      </c>
      <c r="M138" s="140">
        <v>5.1419999999999995</v>
      </c>
      <c r="N138" s="140">
        <v>4.7360000000000007</v>
      </c>
      <c r="O138" s="140">
        <v>5.1319999999999997</v>
      </c>
      <c r="P138" s="140">
        <v>5.8420000000000005</v>
      </c>
      <c r="Q138" s="140">
        <v>5.54</v>
      </c>
      <c r="R138" s="140">
        <v>6.4079999999999995</v>
      </c>
      <c r="S138" s="140">
        <v>5.8979999999999997</v>
      </c>
      <c r="T138" s="140">
        <v>5.58</v>
      </c>
      <c r="U138" s="140">
        <v>5.5419999999999998</v>
      </c>
      <c r="V138" s="140">
        <v>6.0659999999999998</v>
      </c>
      <c r="W138" s="140">
        <v>6.3940000000000001</v>
      </c>
      <c r="X138" s="140">
        <v>5.8479999999999999</v>
      </c>
      <c r="Y138" s="140">
        <v>5.3239999999999998</v>
      </c>
      <c r="Z138" s="140">
        <v>6.4459999999999997</v>
      </c>
      <c r="AA138" s="140">
        <v>5.9119999999999999</v>
      </c>
      <c r="AB138" s="140">
        <v>5.6519999999999992</v>
      </c>
      <c r="AC138" s="140">
        <v>5.758</v>
      </c>
      <c r="AD138" s="98"/>
    </row>
    <row r="139" spans="1:33" ht="15" customHeight="1">
      <c r="A139" s="202"/>
      <c r="B139" s="205"/>
      <c r="C139" s="145" t="s">
        <v>38</v>
      </c>
      <c r="D139" s="136" t="s">
        <v>39</v>
      </c>
      <c r="E139" s="117">
        <f t="shared" ref="E139:AC139" si="60">SQRT(POWER(E137,2)+POWER(E138,2))/E136/1.73</f>
        <v>1.8043357204898705</v>
      </c>
      <c r="F139" s="117">
        <f t="shared" si="60"/>
        <v>1.5150497180929587</v>
      </c>
      <c r="G139" s="117">
        <f t="shared" si="60"/>
        <v>1.3758365534058263</v>
      </c>
      <c r="H139" s="117">
        <f t="shared" si="60"/>
        <v>1.3576734239999675</v>
      </c>
      <c r="I139" s="117">
        <f t="shared" si="60"/>
        <v>1.3515415047909956</v>
      </c>
      <c r="J139" s="117">
        <f t="shared" si="60"/>
        <v>1.3692500602450102</v>
      </c>
      <c r="K139" s="117">
        <f t="shared" si="60"/>
        <v>1.5924854442264689</v>
      </c>
      <c r="L139" s="117">
        <f t="shared" si="60"/>
        <v>1.9460671893028301</v>
      </c>
      <c r="M139" s="117">
        <f t="shared" si="60"/>
        <v>1.833691570486377</v>
      </c>
      <c r="N139" s="117">
        <f t="shared" si="60"/>
        <v>1.8986056242324931</v>
      </c>
      <c r="O139" s="117">
        <f t="shared" si="60"/>
        <v>2.0557158917424041</v>
      </c>
      <c r="P139" s="117">
        <f t="shared" si="60"/>
        <v>1.9540952856693694</v>
      </c>
      <c r="Q139" s="117">
        <f t="shared" si="60"/>
        <v>1.8841111570086475</v>
      </c>
      <c r="R139" s="117">
        <f t="shared" si="60"/>
        <v>1.8454339199057002</v>
      </c>
      <c r="S139" s="117">
        <f t="shared" si="60"/>
        <v>1.7384481020518299</v>
      </c>
      <c r="T139" s="117">
        <f t="shared" si="60"/>
        <v>1.6897199011660347</v>
      </c>
      <c r="U139" s="117">
        <f t="shared" si="60"/>
        <v>1.7645989411313665</v>
      </c>
      <c r="V139" s="117">
        <f t="shared" si="60"/>
        <v>1.881496852320653</v>
      </c>
      <c r="W139" s="117">
        <f t="shared" si="60"/>
        <v>2.3403254059914076</v>
      </c>
      <c r="X139" s="117">
        <f t="shared" si="60"/>
        <v>2.1210849003715921</v>
      </c>
      <c r="Y139" s="117">
        <f t="shared" si="60"/>
        <v>2.194312953275392</v>
      </c>
      <c r="Z139" s="117">
        <f t="shared" si="60"/>
        <v>2.1454068944163858</v>
      </c>
      <c r="AA139" s="117">
        <f t="shared" si="60"/>
        <v>2.1006519799686396</v>
      </c>
      <c r="AB139" s="117">
        <f t="shared" si="60"/>
        <v>1.8038006400299809</v>
      </c>
      <c r="AC139" s="117">
        <f t="shared" si="60"/>
        <v>1.6065166508848512</v>
      </c>
      <c r="AD139" s="98"/>
    </row>
    <row r="140" spans="1:33" ht="15" customHeight="1">
      <c r="A140" s="202"/>
      <c r="B140" s="205"/>
      <c r="C140" s="145" t="s">
        <v>40</v>
      </c>
      <c r="D140" s="136"/>
      <c r="E140" s="118">
        <f t="shared" ref="E140:AC140" si="61">E138/E137</f>
        <v>0.30745168137638246</v>
      </c>
      <c r="F140" s="118">
        <f t="shared" si="61"/>
        <v>0.39709906951286267</v>
      </c>
      <c r="G140" s="118">
        <f t="shared" si="61"/>
        <v>0.43621084797555387</v>
      </c>
      <c r="H140" s="118">
        <f t="shared" si="61"/>
        <v>0.45609109343316179</v>
      </c>
      <c r="I140" s="118">
        <f t="shared" si="61"/>
        <v>0.45028142589118197</v>
      </c>
      <c r="J140" s="118">
        <f t="shared" si="61"/>
        <v>0.44441022482291348</v>
      </c>
      <c r="K140" s="118">
        <f t="shared" si="61"/>
        <v>0.33793103448275863</v>
      </c>
      <c r="L140" s="118">
        <f t="shared" si="61"/>
        <v>0.2992972302604382</v>
      </c>
      <c r="M140" s="118">
        <f t="shared" si="61"/>
        <v>0.28058496125723015</v>
      </c>
      <c r="N140" s="118">
        <f t="shared" si="61"/>
        <v>0.24756926293779408</v>
      </c>
      <c r="O140" s="118">
        <f t="shared" si="61"/>
        <v>0.24777906527616839</v>
      </c>
      <c r="P140" s="118">
        <f t="shared" si="61"/>
        <v>0.30076194398682049</v>
      </c>
      <c r="Q140" s="118">
        <f t="shared" si="61"/>
        <v>0.29537214757944125</v>
      </c>
      <c r="R140" s="118">
        <f t="shared" si="61"/>
        <v>0.35497451805894081</v>
      </c>
      <c r="S140" s="118">
        <f t="shared" si="61"/>
        <v>0.345842617567726</v>
      </c>
      <c r="T140" s="118">
        <f t="shared" si="61"/>
        <v>0.33557854221794564</v>
      </c>
      <c r="U140" s="118">
        <f t="shared" si="61"/>
        <v>0.31744758849810978</v>
      </c>
      <c r="V140" s="118">
        <f t="shared" si="61"/>
        <v>0.32676147382029735</v>
      </c>
      <c r="W140" s="118">
        <f t="shared" si="61"/>
        <v>0.27282812766683734</v>
      </c>
      <c r="X140" s="118">
        <f t="shared" si="61"/>
        <v>0.27551116555168192</v>
      </c>
      <c r="Y140" s="118">
        <f t="shared" si="61"/>
        <v>0.24040458773593423</v>
      </c>
      <c r="Z140" s="118">
        <f t="shared" si="61"/>
        <v>0.30240195158566335</v>
      </c>
      <c r="AA140" s="118">
        <f t="shared" si="61"/>
        <v>0.28168477225081001</v>
      </c>
      <c r="AB140" s="118">
        <f t="shared" si="61"/>
        <v>0.31663865546218478</v>
      </c>
      <c r="AC140" s="118">
        <f t="shared" si="61"/>
        <v>0.36792332268370609</v>
      </c>
      <c r="AD140" s="98"/>
    </row>
    <row r="141" spans="1:33" s="71" customFormat="1" ht="15" customHeight="1" thickBot="1">
      <c r="A141" s="203"/>
      <c r="B141" s="206"/>
      <c r="C141" s="146" t="s">
        <v>41</v>
      </c>
      <c r="D141" s="138"/>
      <c r="E141" s="119">
        <f t="shared" ref="E141:AC141" si="62">COS(ATAN(E140))</f>
        <v>0.95584363459471955</v>
      </c>
      <c r="F141" s="119">
        <f t="shared" si="62"/>
        <v>0.92940348341937162</v>
      </c>
      <c r="G141" s="119">
        <f t="shared" si="62"/>
        <v>0.91659070617906524</v>
      </c>
      <c r="H141" s="119">
        <f t="shared" si="62"/>
        <v>0.90983596921829868</v>
      </c>
      <c r="I141" s="119">
        <f t="shared" si="62"/>
        <v>0.91182545103349033</v>
      </c>
      <c r="J141" s="119">
        <f t="shared" si="62"/>
        <v>0.91382315386127932</v>
      </c>
      <c r="K141" s="119">
        <f t="shared" si="62"/>
        <v>0.94736848346141911</v>
      </c>
      <c r="L141" s="119">
        <f t="shared" si="62"/>
        <v>0.95801138736953872</v>
      </c>
      <c r="M141" s="119">
        <f t="shared" si="62"/>
        <v>0.96281764377321777</v>
      </c>
      <c r="N141" s="119">
        <f t="shared" si="62"/>
        <v>0.97069513604035806</v>
      </c>
      <c r="O141" s="119">
        <f t="shared" si="62"/>
        <v>0.97064761261931587</v>
      </c>
      <c r="P141" s="119">
        <f t="shared" si="62"/>
        <v>0.95762522833286967</v>
      </c>
      <c r="Q141" s="119">
        <f t="shared" si="62"/>
        <v>0.95903917848127151</v>
      </c>
      <c r="R141" s="119">
        <f t="shared" si="62"/>
        <v>0.94238740352350825</v>
      </c>
      <c r="S141" s="119">
        <f t="shared" si="62"/>
        <v>0.94507695844484063</v>
      </c>
      <c r="T141" s="119">
        <f t="shared" si="62"/>
        <v>0.94804279760695986</v>
      </c>
      <c r="U141" s="119">
        <f t="shared" si="62"/>
        <v>0.95312776598958748</v>
      </c>
      <c r="V141" s="119">
        <f t="shared" si="62"/>
        <v>0.95054068474922304</v>
      </c>
      <c r="W141" s="119">
        <f t="shared" si="62"/>
        <v>0.96473911808500956</v>
      </c>
      <c r="X141" s="119">
        <f t="shared" si="62"/>
        <v>0.96407929103484125</v>
      </c>
      <c r="Y141" s="119">
        <f t="shared" si="62"/>
        <v>0.97229796159022641</v>
      </c>
      <c r="Z141" s="119">
        <f t="shared" si="62"/>
        <v>0.95719117550649813</v>
      </c>
      <c r="AA141" s="119">
        <f t="shared" si="62"/>
        <v>0.96254179045367672</v>
      </c>
      <c r="AB141" s="119">
        <f t="shared" si="62"/>
        <v>0.95334991075408937</v>
      </c>
      <c r="AC141" s="119">
        <f t="shared" si="62"/>
        <v>0.93849455482704403</v>
      </c>
      <c r="AD141" s="120"/>
    </row>
    <row r="142" spans="1:33" s="71" customFormat="1" ht="15" customHeight="1">
      <c r="A142" s="201" t="s">
        <v>189</v>
      </c>
      <c r="B142" s="215" t="s">
        <v>273</v>
      </c>
      <c r="C142" s="135" t="s">
        <v>31</v>
      </c>
      <c r="D142" s="135" t="s">
        <v>32</v>
      </c>
      <c r="E142" s="113">
        <v>10</v>
      </c>
      <c r="F142" s="113">
        <v>10</v>
      </c>
      <c r="G142" s="113">
        <v>10</v>
      </c>
      <c r="H142" s="113">
        <v>10</v>
      </c>
      <c r="I142" s="113">
        <v>10</v>
      </c>
      <c r="J142" s="113">
        <v>10</v>
      </c>
      <c r="K142" s="113">
        <v>10</v>
      </c>
      <c r="L142" s="113">
        <v>10</v>
      </c>
      <c r="M142" s="113">
        <v>10</v>
      </c>
      <c r="N142" s="113">
        <v>10</v>
      </c>
      <c r="O142" s="113">
        <v>10</v>
      </c>
      <c r="P142" s="113">
        <v>10</v>
      </c>
      <c r="Q142" s="113">
        <v>10</v>
      </c>
      <c r="R142" s="113">
        <v>10</v>
      </c>
      <c r="S142" s="113">
        <v>10</v>
      </c>
      <c r="T142" s="113">
        <v>10</v>
      </c>
      <c r="U142" s="113">
        <v>10</v>
      </c>
      <c r="V142" s="113">
        <v>10</v>
      </c>
      <c r="W142" s="113">
        <v>10</v>
      </c>
      <c r="X142" s="113">
        <v>10</v>
      </c>
      <c r="Y142" s="113">
        <v>10</v>
      </c>
      <c r="Z142" s="113">
        <v>10</v>
      </c>
      <c r="AA142" s="113">
        <v>10</v>
      </c>
      <c r="AB142" s="113">
        <v>10</v>
      </c>
      <c r="AC142" s="113">
        <v>10</v>
      </c>
      <c r="AD142" s="114"/>
    </row>
    <row r="143" spans="1:33" s="71" customFormat="1" ht="15" customHeight="1">
      <c r="A143" s="202"/>
      <c r="B143" s="216"/>
      <c r="C143" s="136" t="s">
        <v>34</v>
      </c>
      <c r="D143" s="136" t="s">
        <v>46</v>
      </c>
      <c r="E143" s="139">
        <v>49.588000000000001</v>
      </c>
      <c r="F143" s="139">
        <v>50.56</v>
      </c>
      <c r="G143" s="139">
        <v>48.519999999999996</v>
      </c>
      <c r="H143" s="139">
        <v>50.046000000000006</v>
      </c>
      <c r="I143" s="139">
        <v>49.281999999999996</v>
      </c>
      <c r="J143" s="139">
        <v>51.052</v>
      </c>
      <c r="K143" s="139">
        <v>53.328000000000003</v>
      </c>
      <c r="L143" s="139">
        <v>121.768</v>
      </c>
      <c r="M143" s="139">
        <v>120.876</v>
      </c>
      <c r="N143" s="139">
        <v>126.12200000000001</v>
      </c>
      <c r="O143" s="139">
        <v>115.58199999999999</v>
      </c>
      <c r="P143" s="139">
        <v>77.067999999999998</v>
      </c>
      <c r="Q143" s="139">
        <v>127.316</v>
      </c>
      <c r="R143" s="139">
        <v>128.5</v>
      </c>
      <c r="S143" s="139">
        <v>112.24799999999999</v>
      </c>
      <c r="T143" s="139">
        <v>104.348</v>
      </c>
      <c r="U143" s="139">
        <v>123.822</v>
      </c>
      <c r="V143" s="139">
        <v>131.22399999999999</v>
      </c>
      <c r="W143" s="139">
        <v>117.452</v>
      </c>
      <c r="X143" s="139">
        <v>107.536</v>
      </c>
      <c r="Y143" s="139">
        <v>95.385999999999996</v>
      </c>
      <c r="Z143" s="139">
        <v>73.861999999999995</v>
      </c>
      <c r="AA143" s="139">
        <v>52.147999999999996</v>
      </c>
      <c r="AB143" s="139">
        <v>48.186</v>
      </c>
      <c r="AC143" s="139">
        <v>48.308</v>
      </c>
      <c r="AD143" s="98"/>
    </row>
    <row r="144" spans="1:33" s="71" customFormat="1" ht="15" customHeight="1">
      <c r="A144" s="202"/>
      <c r="B144" s="216"/>
      <c r="C144" s="136" t="s">
        <v>36</v>
      </c>
      <c r="D144" s="136" t="s">
        <v>48</v>
      </c>
      <c r="E144" s="140">
        <v>33.985999999999997</v>
      </c>
      <c r="F144" s="140">
        <v>118.46000000000001</v>
      </c>
      <c r="G144" s="140">
        <v>95.042000000000002</v>
      </c>
      <c r="H144" s="140">
        <v>98.668000000000006</v>
      </c>
      <c r="I144" s="140">
        <v>94.234000000000009</v>
      </c>
      <c r="J144" s="140">
        <v>94.25</v>
      </c>
      <c r="K144" s="140">
        <v>92.918000000000006</v>
      </c>
      <c r="L144" s="140">
        <v>33.704000000000001</v>
      </c>
      <c r="M144" s="140">
        <v>34.293999999999997</v>
      </c>
      <c r="N144" s="140">
        <v>32.734000000000002</v>
      </c>
      <c r="O144" s="140">
        <v>64.688000000000002</v>
      </c>
      <c r="P144" s="140">
        <v>57.122</v>
      </c>
      <c r="Q144" s="140">
        <v>45.777999999999999</v>
      </c>
      <c r="R144" s="140">
        <v>34.043999999999997</v>
      </c>
      <c r="S144" s="140">
        <v>34.332000000000001</v>
      </c>
      <c r="T144" s="140">
        <v>34.230000000000004</v>
      </c>
      <c r="U144" s="140">
        <v>34.775999999999996</v>
      </c>
      <c r="V144" s="140">
        <v>34.463999999999999</v>
      </c>
      <c r="W144" s="140">
        <v>32.766000000000005</v>
      </c>
      <c r="X144" s="140">
        <v>63.671999999999997</v>
      </c>
      <c r="Y144" s="140">
        <v>103.25800000000001</v>
      </c>
      <c r="Z144" s="140">
        <v>84.25</v>
      </c>
      <c r="AA144" s="140">
        <v>99.123999999999995</v>
      </c>
      <c r="AB144" s="140">
        <v>89.744</v>
      </c>
      <c r="AC144" s="140">
        <v>89.97</v>
      </c>
      <c r="AD144" s="98"/>
    </row>
    <row r="145" spans="1:33" s="71" customFormat="1" ht="15" customHeight="1">
      <c r="A145" s="202"/>
      <c r="B145" s="216"/>
      <c r="C145" s="136" t="s">
        <v>38</v>
      </c>
      <c r="D145" s="136" t="s">
        <v>39</v>
      </c>
      <c r="E145" s="117">
        <f>SQRT(POWER(E143,2)+POWER(E144,2))/E142/1.73</f>
        <v>3.4749539116024306</v>
      </c>
      <c r="F145" s="117">
        <f t="shared" ref="F145:AC145" si="63">SQRT(POWER(F143,2)+POWER(F144,2))/F142/1.73</f>
        <v>7.4450070903724335</v>
      </c>
      <c r="G145" s="117">
        <f t="shared" si="63"/>
        <v>6.1682481945607774</v>
      </c>
      <c r="H145" s="117">
        <f t="shared" si="63"/>
        <v>6.395053558313573</v>
      </c>
      <c r="I145" s="117">
        <f t="shared" si="63"/>
        <v>6.1469748230674561</v>
      </c>
      <c r="J145" s="117">
        <f t="shared" si="63"/>
        <v>6.1958656153421101</v>
      </c>
      <c r="K145" s="117">
        <f t="shared" si="63"/>
        <v>6.1926995925452122</v>
      </c>
      <c r="L145" s="117">
        <f t="shared" si="63"/>
        <v>7.3032584336174269</v>
      </c>
      <c r="M145" s="117">
        <f t="shared" si="63"/>
        <v>7.2628133246803435</v>
      </c>
      <c r="N145" s="117">
        <f t="shared" si="63"/>
        <v>7.5318326404392337</v>
      </c>
      <c r="O145" s="117">
        <f t="shared" si="63"/>
        <v>7.656229433362693</v>
      </c>
      <c r="P145" s="117">
        <f t="shared" si="63"/>
        <v>5.5450368757737216</v>
      </c>
      <c r="Q145" s="117">
        <f t="shared" si="63"/>
        <v>7.8205740878649239</v>
      </c>
      <c r="R145" s="117">
        <f t="shared" si="63"/>
        <v>7.6840017988432052</v>
      </c>
      <c r="S145" s="117">
        <f t="shared" si="63"/>
        <v>6.7850290413417325</v>
      </c>
      <c r="T145" s="117">
        <f t="shared" si="63"/>
        <v>6.3479151914538843</v>
      </c>
      <c r="U145" s="117">
        <f t="shared" si="63"/>
        <v>7.4342671400337474</v>
      </c>
      <c r="V145" s="117">
        <f t="shared" si="63"/>
        <v>7.8424429120626611</v>
      </c>
      <c r="W145" s="117">
        <f t="shared" si="63"/>
        <v>7.048369910378665</v>
      </c>
      <c r="X145" s="117">
        <f t="shared" si="63"/>
        <v>7.2238414153421511</v>
      </c>
      <c r="Y145" s="117">
        <f t="shared" si="63"/>
        <v>8.125593619933289</v>
      </c>
      <c r="Z145" s="117">
        <f t="shared" si="63"/>
        <v>6.4764801006129042</v>
      </c>
      <c r="AA145" s="117">
        <f t="shared" si="63"/>
        <v>6.4742416548333219</v>
      </c>
      <c r="AB145" s="117">
        <f t="shared" si="63"/>
        <v>5.8879794571886537</v>
      </c>
      <c r="AC145" s="117">
        <f t="shared" si="63"/>
        <v>5.902824899054723</v>
      </c>
      <c r="AD145" s="98"/>
    </row>
    <row r="146" spans="1:33" s="71" customFormat="1" ht="15" customHeight="1">
      <c r="A146" s="202"/>
      <c r="B146" s="216"/>
      <c r="C146" s="136" t="s">
        <v>40</v>
      </c>
      <c r="D146" s="136"/>
      <c r="E146" s="118">
        <f>E144/E143</f>
        <v>0.68536742760345237</v>
      </c>
      <c r="F146" s="118">
        <f t="shared" ref="F146:AC146" si="64">F144/F143</f>
        <v>2.3429588607594938</v>
      </c>
      <c r="G146" s="118">
        <f t="shared" si="64"/>
        <v>1.9588211046990933</v>
      </c>
      <c r="H146" s="118">
        <f t="shared" si="64"/>
        <v>1.9715461775166845</v>
      </c>
      <c r="I146" s="118">
        <f t="shared" si="64"/>
        <v>1.9121383060752408</v>
      </c>
      <c r="J146" s="118">
        <f t="shared" si="64"/>
        <v>1.8461568596724909</v>
      </c>
      <c r="K146" s="118">
        <f t="shared" si="64"/>
        <v>1.7423867386738674</v>
      </c>
      <c r="L146" s="118">
        <f t="shared" si="64"/>
        <v>0.27678864726364893</v>
      </c>
      <c r="M146" s="118">
        <f t="shared" si="64"/>
        <v>0.28371223402495116</v>
      </c>
      <c r="N146" s="118">
        <f t="shared" si="64"/>
        <v>0.25954234788538083</v>
      </c>
      <c r="O146" s="118">
        <f t="shared" si="64"/>
        <v>0.55967192123341014</v>
      </c>
      <c r="P146" s="118">
        <f t="shared" si="64"/>
        <v>0.74118959879586865</v>
      </c>
      <c r="Q146" s="118">
        <f t="shared" si="64"/>
        <v>0.35956203462251402</v>
      </c>
      <c r="R146" s="118">
        <f t="shared" si="64"/>
        <v>0.26493385214007781</v>
      </c>
      <c r="S146" s="118">
        <f t="shared" si="64"/>
        <v>0.30585845627539027</v>
      </c>
      <c r="T146" s="118">
        <f t="shared" si="64"/>
        <v>0.32803695327174459</v>
      </c>
      <c r="U146" s="118">
        <f t="shared" si="64"/>
        <v>0.28085477540340165</v>
      </c>
      <c r="V146" s="118">
        <f t="shared" si="64"/>
        <v>0.26263488386270806</v>
      </c>
      <c r="W146" s="118">
        <f t="shared" si="64"/>
        <v>0.27897353812621334</v>
      </c>
      <c r="X146" s="118">
        <f t="shared" si="64"/>
        <v>0.59209938997173039</v>
      </c>
      <c r="Y146" s="118">
        <f t="shared" si="64"/>
        <v>1.0825278342733735</v>
      </c>
      <c r="Z146" s="118">
        <f t="shared" si="64"/>
        <v>1.1406406541929546</v>
      </c>
      <c r="AA146" s="118">
        <f t="shared" si="64"/>
        <v>1.9008207409680142</v>
      </c>
      <c r="AB146" s="118">
        <f t="shared" si="64"/>
        <v>1.8624496741792222</v>
      </c>
      <c r="AC146" s="118">
        <f t="shared" si="64"/>
        <v>1.862424443156413</v>
      </c>
      <c r="AD146" s="98"/>
    </row>
    <row r="147" spans="1:33" s="71" customFormat="1" ht="15" customHeight="1" thickBot="1">
      <c r="A147" s="203"/>
      <c r="B147" s="217"/>
      <c r="C147" s="138" t="s">
        <v>41</v>
      </c>
      <c r="D147" s="138"/>
      <c r="E147" s="119">
        <f>COS(ATAN(E146))</f>
        <v>0.82486227282971525</v>
      </c>
      <c r="F147" s="119">
        <f t="shared" ref="F147:AC147" si="65">COS(ATAN(F146))</f>
        <v>0.39255078163464263</v>
      </c>
      <c r="G147" s="119">
        <f t="shared" si="65"/>
        <v>0.45468732596230366</v>
      </c>
      <c r="H147" s="119">
        <f t="shared" si="65"/>
        <v>0.45235467436883514</v>
      </c>
      <c r="I147" s="119">
        <f t="shared" si="65"/>
        <v>0.46342641742099627</v>
      </c>
      <c r="J147" s="119">
        <f t="shared" si="65"/>
        <v>0.47628254745428272</v>
      </c>
      <c r="K147" s="119">
        <f t="shared" si="65"/>
        <v>0.49777052907780794</v>
      </c>
      <c r="L147" s="119">
        <f t="shared" si="65"/>
        <v>0.96376333669965197</v>
      </c>
      <c r="M147" s="119">
        <f t="shared" si="65"/>
        <v>0.96203106300118313</v>
      </c>
      <c r="N147" s="119">
        <f t="shared" si="65"/>
        <v>0.96793029868968172</v>
      </c>
      <c r="O147" s="119">
        <f t="shared" si="65"/>
        <v>0.87262803715292603</v>
      </c>
      <c r="P147" s="119">
        <f t="shared" si="65"/>
        <v>0.80338468213336722</v>
      </c>
      <c r="Q147" s="119">
        <f t="shared" si="65"/>
        <v>0.94101868682515732</v>
      </c>
      <c r="R147" s="119">
        <f t="shared" si="65"/>
        <v>0.96665069311385388</v>
      </c>
      <c r="S147" s="119">
        <f t="shared" si="65"/>
        <v>0.95627058629934847</v>
      </c>
      <c r="T147" s="119">
        <f t="shared" si="65"/>
        <v>0.95018224388038486</v>
      </c>
      <c r="U147" s="119">
        <f t="shared" si="65"/>
        <v>0.9627500472669237</v>
      </c>
      <c r="V147" s="119">
        <f t="shared" si="65"/>
        <v>0.96719891967230454</v>
      </c>
      <c r="W147" s="119">
        <f t="shared" si="65"/>
        <v>0.96322029551541233</v>
      </c>
      <c r="X147" s="119">
        <f t="shared" si="65"/>
        <v>0.86047760461959422</v>
      </c>
      <c r="Y147" s="119">
        <f t="shared" si="65"/>
        <v>0.67855246968927008</v>
      </c>
      <c r="Z147" s="119">
        <f t="shared" si="65"/>
        <v>0.65922842384431679</v>
      </c>
      <c r="AA147" s="119">
        <f t="shared" si="65"/>
        <v>0.46558893239106475</v>
      </c>
      <c r="AB147" s="119">
        <f t="shared" si="65"/>
        <v>0.47305156876431365</v>
      </c>
      <c r="AC147" s="119">
        <f t="shared" si="65"/>
        <v>0.4730565432567212</v>
      </c>
      <c r="AD147" s="120"/>
    </row>
    <row r="148" spans="1:33" s="71" customFormat="1" ht="1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</row>
    <row r="149" spans="1:33" s="71" customFormat="1" ht="15" customHeight="1">
      <c r="A149" s="207" t="s">
        <v>121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</row>
    <row r="150" spans="1:33" s="71" customFormat="1" ht="15" customHeight="1" thickBo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</row>
    <row r="151" spans="1:33" ht="15" customHeight="1">
      <c r="A151" s="201" t="s">
        <v>187</v>
      </c>
      <c r="B151" s="204" t="s">
        <v>186</v>
      </c>
      <c r="C151" s="135" t="s">
        <v>31</v>
      </c>
      <c r="D151" s="135" t="s">
        <v>32</v>
      </c>
      <c r="E151" s="113">
        <v>0.4</v>
      </c>
      <c r="F151" s="113">
        <v>0.4</v>
      </c>
      <c r="G151" s="113">
        <v>0.4</v>
      </c>
      <c r="H151" s="113">
        <v>0.4</v>
      </c>
      <c r="I151" s="113">
        <v>0.4</v>
      </c>
      <c r="J151" s="113">
        <v>0.4</v>
      </c>
      <c r="K151" s="113">
        <v>0.4</v>
      </c>
      <c r="L151" s="113">
        <v>0.4</v>
      </c>
      <c r="M151" s="113">
        <v>0.4</v>
      </c>
      <c r="N151" s="113">
        <v>0.4</v>
      </c>
      <c r="O151" s="113">
        <v>0.4</v>
      </c>
      <c r="P151" s="113">
        <v>0.4</v>
      </c>
      <c r="Q151" s="113">
        <v>0.4</v>
      </c>
      <c r="R151" s="113">
        <v>0.4</v>
      </c>
      <c r="S151" s="113">
        <v>0.4</v>
      </c>
      <c r="T151" s="113">
        <v>0.4</v>
      </c>
      <c r="U151" s="113">
        <v>0.4</v>
      </c>
      <c r="V151" s="113">
        <v>0.4</v>
      </c>
      <c r="W151" s="113">
        <v>0.4</v>
      </c>
      <c r="X151" s="113">
        <v>0.4</v>
      </c>
      <c r="Y151" s="113">
        <v>0.4</v>
      </c>
      <c r="Z151" s="113">
        <v>0.4</v>
      </c>
      <c r="AA151" s="113">
        <v>0.4</v>
      </c>
      <c r="AB151" s="113">
        <v>0.4</v>
      </c>
      <c r="AC151" s="113">
        <v>0.4</v>
      </c>
      <c r="AD151" s="114"/>
      <c r="AF151" s="74"/>
    </row>
    <row r="152" spans="1:33" ht="15" customHeight="1">
      <c r="A152" s="202"/>
      <c r="B152" s="205"/>
      <c r="C152" s="136" t="s">
        <v>34</v>
      </c>
      <c r="D152" s="136" t="s">
        <v>46</v>
      </c>
      <c r="E152" s="139">
        <v>15.2</v>
      </c>
      <c r="F152" s="139">
        <v>15.52</v>
      </c>
      <c r="G152" s="139">
        <v>15.52</v>
      </c>
      <c r="H152" s="139">
        <v>15.68</v>
      </c>
      <c r="I152" s="139">
        <v>15.2</v>
      </c>
      <c r="J152" s="139">
        <v>15.68</v>
      </c>
      <c r="K152" s="139">
        <v>15.04</v>
      </c>
      <c r="L152" s="139">
        <v>15.52</v>
      </c>
      <c r="M152" s="139">
        <v>15.84</v>
      </c>
      <c r="N152" s="139">
        <v>16</v>
      </c>
      <c r="O152" s="139">
        <v>16</v>
      </c>
      <c r="P152" s="139">
        <v>16.8</v>
      </c>
      <c r="Q152" s="139">
        <v>15.52</v>
      </c>
      <c r="R152" s="139">
        <v>15.68</v>
      </c>
      <c r="S152" s="139">
        <v>17.12</v>
      </c>
      <c r="T152" s="139">
        <v>15.84</v>
      </c>
      <c r="U152" s="139">
        <v>16.16</v>
      </c>
      <c r="V152" s="139">
        <v>16.16</v>
      </c>
      <c r="W152" s="139">
        <v>15.84</v>
      </c>
      <c r="X152" s="139">
        <v>16</v>
      </c>
      <c r="Y152" s="139">
        <v>14.72</v>
      </c>
      <c r="Z152" s="139">
        <v>15.52</v>
      </c>
      <c r="AA152" s="139">
        <v>15.52</v>
      </c>
      <c r="AB152" s="139">
        <v>15.68</v>
      </c>
      <c r="AC152" s="139">
        <v>15.04</v>
      </c>
      <c r="AD152" s="122"/>
    </row>
    <row r="153" spans="1:33" ht="15" customHeight="1">
      <c r="A153" s="202"/>
      <c r="B153" s="205"/>
      <c r="C153" s="136" t="s">
        <v>36</v>
      </c>
      <c r="D153" s="136" t="s">
        <v>48</v>
      </c>
      <c r="E153" s="140">
        <v>4.96</v>
      </c>
      <c r="F153" s="140">
        <v>4.96</v>
      </c>
      <c r="G153" s="140">
        <v>5.12</v>
      </c>
      <c r="H153" s="140">
        <v>5.28</v>
      </c>
      <c r="I153" s="140">
        <v>4.8</v>
      </c>
      <c r="J153" s="140">
        <v>5.28</v>
      </c>
      <c r="K153" s="140">
        <v>4.6399999999999997</v>
      </c>
      <c r="L153" s="140">
        <v>4.96</v>
      </c>
      <c r="M153" s="140">
        <v>4.96</v>
      </c>
      <c r="N153" s="140">
        <v>4.6399999999999997</v>
      </c>
      <c r="O153" s="140">
        <v>4.6399999999999997</v>
      </c>
      <c r="P153" s="140">
        <v>4.6399999999999997</v>
      </c>
      <c r="Q153" s="140">
        <v>4.4800000000000004</v>
      </c>
      <c r="R153" s="140">
        <v>4.32</v>
      </c>
      <c r="S153" s="140">
        <v>4.8</v>
      </c>
      <c r="T153" s="140">
        <v>4.8</v>
      </c>
      <c r="U153" s="140">
        <v>4.6399999999999997</v>
      </c>
      <c r="V153" s="140">
        <v>4.6399999999999997</v>
      </c>
      <c r="W153" s="140">
        <v>4.96</v>
      </c>
      <c r="X153" s="140">
        <v>5.12</v>
      </c>
      <c r="Y153" s="140">
        <v>4.4800000000000004</v>
      </c>
      <c r="Z153" s="140">
        <v>5.12</v>
      </c>
      <c r="AA153" s="140">
        <v>4.96</v>
      </c>
      <c r="AB153" s="140">
        <v>5.12</v>
      </c>
      <c r="AC153" s="140">
        <v>4.8</v>
      </c>
      <c r="AD153" s="98"/>
    </row>
    <row r="154" spans="1:33" ht="15" customHeight="1">
      <c r="A154" s="202"/>
      <c r="B154" s="205"/>
      <c r="C154" s="136" t="s">
        <v>38</v>
      </c>
      <c r="D154" s="136" t="s">
        <v>39</v>
      </c>
      <c r="E154" s="117">
        <f t="shared" ref="E154:AC154" si="66">SQRT(POWER(E152,2)+POWER(E153,2))/E151/1.73</f>
        <v>23.105196643430052</v>
      </c>
      <c r="F154" s="117">
        <f t="shared" si="66"/>
        <v>23.545247848510456</v>
      </c>
      <c r="G154" s="117">
        <f t="shared" si="66"/>
        <v>23.61666079512862</v>
      </c>
      <c r="H154" s="117">
        <f t="shared" si="66"/>
        <v>23.909124396547913</v>
      </c>
      <c r="I154" s="117">
        <f t="shared" si="66"/>
        <v>23.034518896151759</v>
      </c>
      <c r="J154" s="117">
        <f t="shared" si="66"/>
        <v>23.909124396547913</v>
      </c>
      <c r="K154" s="117">
        <f t="shared" si="66"/>
        <v>22.744911886829041</v>
      </c>
      <c r="L154" s="117">
        <f t="shared" si="66"/>
        <v>23.545247848510456</v>
      </c>
      <c r="M154" s="117">
        <f t="shared" si="66"/>
        <v>23.986140986076158</v>
      </c>
      <c r="N154" s="117">
        <f t="shared" si="66"/>
        <v>24.074016863584358</v>
      </c>
      <c r="O154" s="117">
        <f t="shared" si="66"/>
        <v>24.074016863584358</v>
      </c>
      <c r="P154" s="117">
        <f t="shared" si="66"/>
        <v>25.186397902698214</v>
      </c>
      <c r="Q154" s="117">
        <f t="shared" si="66"/>
        <v>23.343442374991113</v>
      </c>
      <c r="R154" s="117">
        <f t="shared" si="66"/>
        <v>23.503205773109993</v>
      </c>
      <c r="S154" s="117">
        <f t="shared" si="66"/>
        <v>25.6938854452432</v>
      </c>
      <c r="T154" s="117">
        <f t="shared" si="66"/>
        <v>23.918066565872831</v>
      </c>
      <c r="U154" s="117">
        <f t="shared" si="66"/>
        <v>24.296166751180376</v>
      </c>
      <c r="V154" s="117">
        <f t="shared" si="66"/>
        <v>24.296166751180376</v>
      </c>
      <c r="W154" s="117">
        <f t="shared" si="66"/>
        <v>23.986140986076158</v>
      </c>
      <c r="X154" s="117">
        <f t="shared" si="66"/>
        <v>24.276355603989245</v>
      </c>
      <c r="Y154" s="117">
        <f t="shared" si="66"/>
        <v>22.235034044247506</v>
      </c>
      <c r="Z154" s="117">
        <f t="shared" si="66"/>
        <v>23.61666079512862</v>
      </c>
      <c r="AA154" s="117">
        <f t="shared" si="66"/>
        <v>23.545247848510456</v>
      </c>
      <c r="AB154" s="117">
        <f t="shared" si="66"/>
        <v>23.836344913498028</v>
      </c>
      <c r="AC154" s="117">
        <f t="shared" si="66"/>
        <v>22.814143599618973</v>
      </c>
      <c r="AD154" s="98"/>
    </row>
    <row r="155" spans="1:33" ht="15" customHeight="1">
      <c r="A155" s="202"/>
      <c r="B155" s="205"/>
      <c r="C155" s="136" t="s">
        <v>40</v>
      </c>
      <c r="D155" s="136"/>
      <c r="E155" s="118">
        <f t="shared" ref="E155:AC155" si="67">E153/E152</f>
        <v>0.32631578947368423</v>
      </c>
      <c r="F155" s="118">
        <f t="shared" si="67"/>
        <v>0.31958762886597941</v>
      </c>
      <c r="G155" s="118">
        <f t="shared" si="67"/>
        <v>0.32989690721649484</v>
      </c>
      <c r="H155" s="118">
        <f t="shared" si="67"/>
        <v>0.33673469387755106</v>
      </c>
      <c r="I155" s="118">
        <f t="shared" si="67"/>
        <v>0.31578947368421051</v>
      </c>
      <c r="J155" s="118">
        <f t="shared" si="67"/>
        <v>0.33673469387755106</v>
      </c>
      <c r="K155" s="118">
        <f t="shared" si="67"/>
        <v>0.30851063829787234</v>
      </c>
      <c r="L155" s="118">
        <f t="shared" si="67"/>
        <v>0.31958762886597941</v>
      </c>
      <c r="M155" s="118">
        <f t="shared" si="67"/>
        <v>0.31313131313131315</v>
      </c>
      <c r="N155" s="118">
        <f t="shared" si="67"/>
        <v>0.28999999999999998</v>
      </c>
      <c r="O155" s="118">
        <f t="shared" si="67"/>
        <v>0.28999999999999998</v>
      </c>
      <c r="P155" s="118">
        <f t="shared" si="67"/>
        <v>0.27619047619047615</v>
      </c>
      <c r="Q155" s="118">
        <f t="shared" si="67"/>
        <v>0.28865979381443302</v>
      </c>
      <c r="R155" s="118">
        <f t="shared" si="67"/>
        <v>0.27551020408163268</v>
      </c>
      <c r="S155" s="118">
        <f t="shared" si="67"/>
        <v>0.28037383177570091</v>
      </c>
      <c r="T155" s="118">
        <f t="shared" si="67"/>
        <v>0.30303030303030304</v>
      </c>
      <c r="U155" s="118">
        <f t="shared" si="67"/>
        <v>0.28712871287128711</v>
      </c>
      <c r="V155" s="118">
        <f t="shared" si="67"/>
        <v>0.28712871287128711</v>
      </c>
      <c r="W155" s="118">
        <f t="shared" si="67"/>
        <v>0.31313131313131315</v>
      </c>
      <c r="X155" s="118">
        <f t="shared" si="67"/>
        <v>0.32</v>
      </c>
      <c r="Y155" s="118">
        <f t="shared" si="67"/>
        <v>0.30434782608695654</v>
      </c>
      <c r="Z155" s="118">
        <f t="shared" si="67"/>
        <v>0.32989690721649484</v>
      </c>
      <c r="AA155" s="118">
        <f t="shared" si="67"/>
        <v>0.31958762886597941</v>
      </c>
      <c r="AB155" s="118">
        <f t="shared" si="67"/>
        <v>0.32653061224489799</v>
      </c>
      <c r="AC155" s="118">
        <f t="shared" si="67"/>
        <v>0.31914893617021278</v>
      </c>
      <c r="AD155" s="98"/>
    </row>
    <row r="156" spans="1:33" ht="15" customHeight="1" thickBot="1">
      <c r="A156" s="203"/>
      <c r="B156" s="206"/>
      <c r="C156" s="138" t="s">
        <v>41</v>
      </c>
      <c r="D156" s="138"/>
      <c r="E156" s="119">
        <f t="shared" ref="E156:AC156" si="68">COS(ATAN(E155))</f>
        <v>0.95066569906562415</v>
      </c>
      <c r="F156" s="119">
        <f t="shared" si="68"/>
        <v>0.95253810064092093</v>
      </c>
      <c r="G156" s="119">
        <f t="shared" si="68"/>
        <v>0.94965778012808744</v>
      </c>
      <c r="H156" s="119">
        <f t="shared" si="68"/>
        <v>0.94771180917205966</v>
      </c>
      <c r="I156" s="119">
        <f t="shared" si="68"/>
        <v>0.95358266513414158</v>
      </c>
      <c r="J156" s="119">
        <f t="shared" si="68"/>
        <v>0.94771180917205966</v>
      </c>
      <c r="K156" s="119">
        <f t="shared" si="68"/>
        <v>0.95555894673869457</v>
      </c>
      <c r="L156" s="119">
        <f t="shared" si="68"/>
        <v>0.95253810064092093</v>
      </c>
      <c r="M156" s="119">
        <f t="shared" si="68"/>
        <v>0.95430829926715854</v>
      </c>
      <c r="N156" s="119">
        <f t="shared" si="68"/>
        <v>0.96042913877873204</v>
      </c>
      <c r="O156" s="119">
        <f t="shared" si="68"/>
        <v>0.96042913877873204</v>
      </c>
      <c r="P156" s="119">
        <f t="shared" si="68"/>
        <v>0.96391142318918133</v>
      </c>
      <c r="Q156" s="119">
        <f t="shared" si="68"/>
        <v>0.96077285022742565</v>
      </c>
      <c r="R156" s="119">
        <f t="shared" si="68"/>
        <v>0.96407952839762623</v>
      </c>
      <c r="S156" s="119">
        <f t="shared" si="68"/>
        <v>0.96287050262550977</v>
      </c>
      <c r="T156" s="119">
        <f t="shared" si="68"/>
        <v>0.95702440443347359</v>
      </c>
      <c r="U156" s="119">
        <f t="shared" si="68"/>
        <v>0.96116401386382611</v>
      </c>
      <c r="V156" s="119">
        <f t="shared" si="68"/>
        <v>0.96116401386382611</v>
      </c>
      <c r="W156" s="119">
        <f t="shared" si="68"/>
        <v>0.95430829926715854</v>
      </c>
      <c r="X156" s="119">
        <f t="shared" si="68"/>
        <v>0.95242414719932422</v>
      </c>
      <c r="Y156" s="119">
        <f t="shared" si="68"/>
        <v>0.95667388042885837</v>
      </c>
      <c r="Z156" s="119">
        <f t="shared" si="68"/>
        <v>0.94965778012808744</v>
      </c>
      <c r="AA156" s="119">
        <f t="shared" si="68"/>
        <v>0.95253810064092093</v>
      </c>
      <c r="AB156" s="119">
        <f t="shared" si="68"/>
        <v>0.95060545649098038</v>
      </c>
      <c r="AC156" s="119">
        <f t="shared" si="68"/>
        <v>0.95265921121868269</v>
      </c>
      <c r="AD156" s="120"/>
    </row>
    <row r="157" spans="1:33" ht="15" customHeight="1">
      <c r="A157" s="201" t="s">
        <v>187</v>
      </c>
      <c r="B157" s="204" t="s">
        <v>185</v>
      </c>
      <c r="C157" s="135" t="s">
        <v>31</v>
      </c>
      <c r="D157" s="135" t="s">
        <v>32</v>
      </c>
      <c r="E157" s="113">
        <v>0.4</v>
      </c>
      <c r="F157" s="113">
        <v>0.4</v>
      </c>
      <c r="G157" s="113">
        <v>0.4</v>
      </c>
      <c r="H157" s="113">
        <v>0.4</v>
      </c>
      <c r="I157" s="113">
        <v>0.4</v>
      </c>
      <c r="J157" s="113">
        <v>0.4</v>
      </c>
      <c r="K157" s="113">
        <v>0.4</v>
      </c>
      <c r="L157" s="113">
        <v>0.4</v>
      </c>
      <c r="M157" s="113">
        <v>0.4</v>
      </c>
      <c r="N157" s="113">
        <v>0.4</v>
      </c>
      <c r="O157" s="113">
        <v>0.4</v>
      </c>
      <c r="P157" s="113">
        <v>0.4</v>
      </c>
      <c r="Q157" s="113">
        <v>0.4</v>
      </c>
      <c r="R157" s="113">
        <v>0.4</v>
      </c>
      <c r="S157" s="113">
        <v>0.4</v>
      </c>
      <c r="T157" s="113">
        <v>0.4</v>
      </c>
      <c r="U157" s="113">
        <v>0.4</v>
      </c>
      <c r="V157" s="113">
        <v>0.4</v>
      </c>
      <c r="W157" s="113">
        <v>0.4</v>
      </c>
      <c r="X157" s="113">
        <v>0.4</v>
      </c>
      <c r="Y157" s="113">
        <v>0.4</v>
      </c>
      <c r="Z157" s="113">
        <v>0.4</v>
      </c>
      <c r="AA157" s="113">
        <v>0.4</v>
      </c>
      <c r="AB157" s="113">
        <v>0.4</v>
      </c>
      <c r="AC157" s="113">
        <v>0.4</v>
      </c>
      <c r="AD157" s="114"/>
    </row>
    <row r="158" spans="1:33" ht="15" customHeight="1">
      <c r="A158" s="202"/>
      <c r="B158" s="205"/>
      <c r="C158" s="136" t="s">
        <v>34</v>
      </c>
      <c r="D158" s="136" t="s">
        <v>46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22"/>
      <c r="AE158" s="193" t="s">
        <v>271</v>
      </c>
      <c r="AF158" s="194"/>
      <c r="AG158" s="194"/>
    </row>
    <row r="159" spans="1:33" ht="15" customHeight="1">
      <c r="A159" s="202"/>
      <c r="B159" s="205"/>
      <c r="C159" s="136" t="s">
        <v>36</v>
      </c>
      <c r="D159" s="136" t="s">
        <v>48</v>
      </c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98"/>
      <c r="AE159" s="193"/>
      <c r="AF159" s="194"/>
      <c r="AG159" s="194"/>
    </row>
    <row r="160" spans="1:33" ht="15" customHeight="1">
      <c r="A160" s="202"/>
      <c r="B160" s="205"/>
      <c r="C160" s="136" t="s">
        <v>38</v>
      </c>
      <c r="D160" s="136" t="s">
        <v>39</v>
      </c>
      <c r="E160" s="117">
        <f t="shared" ref="E160:AC160" si="69">SQRT(POWER(E158,2)+POWER(E159,2))/E157/1.73</f>
        <v>0</v>
      </c>
      <c r="F160" s="117">
        <f t="shared" si="69"/>
        <v>0</v>
      </c>
      <c r="G160" s="117">
        <f t="shared" si="69"/>
        <v>0</v>
      </c>
      <c r="H160" s="117">
        <f t="shared" si="69"/>
        <v>0</v>
      </c>
      <c r="I160" s="117">
        <f t="shared" si="69"/>
        <v>0</v>
      </c>
      <c r="J160" s="117">
        <f t="shared" si="69"/>
        <v>0</v>
      </c>
      <c r="K160" s="117">
        <f t="shared" si="69"/>
        <v>0</v>
      </c>
      <c r="L160" s="117">
        <f t="shared" si="69"/>
        <v>0</v>
      </c>
      <c r="M160" s="117">
        <f t="shared" si="69"/>
        <v>0</v>
      </c>
      <c r="N160" s="117">
        <f t="shared" si="69"/>
        <v>0</v>
      </c>
      <c r="O160" s="117">
        <f t="shared" si="69"/>
        <v>0</v>
      </c>
      <c r="P160" s="117">
        <f t="shared" si="69"/>
        <v>0</v>
      </c>
      <c r="Q160" s="117">
        <f t="shared" si="69"/>
        <v>0</v>
      </c>
      <c r="R160" s="117">
        <f t="shared" si="69"/>
        <v>0</v>
      </c>
      <c r="S160" s="117">
        <f t="shared" si="69"/>
        <v>0</v>
      </c>
      <c r="T160" s="117">
        <f t="shared" si="69"/>
        <v>0</v>
      </c>
      <c r="U160" s="117">
        <f t="shared" si="69"/>
        <v>0</v>
      </c>
      <c r="V160" s="117">
        <f t="shared" si="69"/>
        <v>0</v>
      </c>
      <c r="W160" s="117">
        <f t="shared" si="69"/>
        <v>0</v>
      </c>
      <c r="X160" s="117">
        <f t="shared" si="69"/>
        <v>0</v>
      </c>
      <c r="Y160" s="117">
        <f t="shared" si="69"/>
        <v>0</v>
      </c>
      <c r="Z160" s="117">
        <f t="shared" si="69"/>
        <v>0</v>
      </c>
      <c r="AA160" s="117">
        <f t="shared" si="69"/>
        <v>0</v>
      </c>
      <c r="AB160" s="117">
        <f t="shared" si="69"/>
        <v>0</v>
      </c>
      <c r="AC160" s="117">
        <f t="shared" si="69"/>
        <v>0</v>
      </c>
      <c r="AD160" s="98"/>
    </row>
    <row r="161" spans="1:32" ht="15" customHeight="1">
      <c r="A161" s="202"/>
      <c r="B161" s="205"/>
      <c r="C161" s="136" t="s">
        <v>40</v>
      </c>
      <c r="D161" s="136"/>
      <c r="E161" s="118" t="e">
        <f t="shared" ref="E161:AC161" si="70">E159/E158</f>
        <v>#DIV/0!</v>
      </c>
      <c r="F161" s="118" t="e">
        <f t="shared" si="70"/>
        <v>#DIV/0!</v>
      </c>
      <c r="G161" s="118" t="e">
        <f t="shared" si="70"/>
        <v>#DIV/0!</v>
      </c>
      <c r="H161" s="118" t="e">
        <f t="shared" si="70"/>
        <v>#DIV/0!</v>
      </c>
      <c r="I161" s="118" t="e">
        <f t="shared" si="70"/>
        <v>#DIV/0!</v>
      </c>
      <c r="J161" s="118" t="e">
        <f t="shared" si="70"/>
        <v>#DIV/0!</v>
      </c>
      <c r="K161" s="118" t="e">
        <f t="shared" si="70"/>
        <v>#DIV/0!</v>
      </c>
      <c r="L161" s="118" t="e">
        <f t="shared" si="70"/>
        <v>#DIV/0!</v>
      </c>
      <c r="M161" s="118" t="e">
        <f t="shared" si="70"/>
        <v>#DIV/0!</v>
      </c>
      <c r="N161" s="118" t="e">
        <f t="shared" si="70"/>
        <v>#DIV/0!</v>
      </c>
      <c r="O161" s="118" t="e">
        <f t="shared" si="70"/>
        <v>#DIV/0!</v>
      </c>
      <c r="P161" s="118" t="e">
        <f t="shared" si="70"/>
        <v>#DIV/0!</v>
      </c>
      <c r="Q161" s="118" t="e">
        <f t="shared" si="70"/>
        <v>#DIV/0!</v>
      </c>
      <c r="R161" s="118" t="e">
        <f t="shared" si="70"/>
        <v>#DIV/0!</v>
      </c>
      <c r="S161" s="118" t="e">
        <f t="shared" si="70"/>
        <v>#DIV/0!</v>
      </c>
      <c r="T161" s="118" t="e">
        <f t="shared" si="70"/>
        <v>#DIV/0!</v>
      </c>
      <c r="U161" s="118" t="e">
        <f t="shared" si="70"/>
        <v>#DIV/0!</v>
      </c>
      <c r="V161" s="118" t="e">
        <f t="shared" si="70"/>
        <v>#DIV/0!</v>
      </c>
      <c r="W161" s="118" t="e">
        <f t="shared" si="70"/>
        <v>#DIV/0!</v>
      </c>
      <c r="X161" s="118" t="e">
        <f t="shared" si="70"/>
        <v>#DIV/0!</v>
      </c>
      <c r="Y161" s="118" t="e">
        <f t="shared" si="70"/>
        <v>#DIV/0!</v>
      </c>
      <c r="Z161" s="118" t="e">
        <f t="shared" si="70"/>
        <v>#DIV/0!</v>
      </c>
      <c r="AA161" s="118" t="e">
        <f t="shared" si="70"/>
        <v>#DIV/0!</v>
      </c>
      <c r="AB161" s="118" t="e">
        <f t="shared" si="70"/>
        <v>#DIV/0!</v>
      </c>
      <c r="AC161" s="118" t="e">
        <f t="shared" si="70"/>
        <v>#DIV/0!</v>
      </c>
      <c r="AD161" s="98"/>
    </row>
    <row r="162" spans="1:32" ht="15" customHeight="1" thickBot="1">
      <c r="A162" s="203"/>
      <c r="B162" s="206"/>
      <c r="C162" s="138" t="s">
        <v>41</v>
      </c>
      <c r="D162" s="138"/>
      <c r="E162" s="119" t="e">
        <f t="shared" ref="E162:AC162" si="71">COS(ATAN(E161))</f>
        <v>#DIV/0!</v>
      </c>
      <c r="F162" s="119" t="e">
        <f t="shared" si="71"/>
        <v>#DIV/0!</v>
      </c>
      <c r="G162" s="119" t="e">
        <f t="shared" si="71"/>
        <v>#DIV/0!</v>
      </c>
      <c r="H162" s="119" t="e">
        <f t="shared" si="71"/>
        <v>#DIV/0!</v>
      </c>
      <c r="I162" s="119" t="e">
        <f t="shared" si="71"/>
        <v>#DIV/0!</v>
      </c>
      <c r="J162" s="119" t="e">
        <f t="shared" si="71"/>
        <v>#DIV/0!</v>
      </c>
      <c r="K162" s="119" t="e">
        <f t="shared" si="71"/>
        <v>#DIV/0!</v>
      </c>
      <c r="L162" s="119" t="e">
        <f t="shared" si="71"/>
        <v>#DIV/0!</v>
      </c>
      <c r="M162" s="119" t="e">
        <f t="shared" si="71"/>
        <v>#DIV/0!</v>
      </c>
      <c r="N162" s="119" t="e">
        <f t="shared" si="71"/>
        <v>#DIV/0!</v>
      </c>
      <c r="O162" s="119" t="e">
        <f t="shared" si="71"/>
        <v>#DIV/0!</v>
      </c>
      <c r="P162" s="119" t="e">
        <f t="shared" si="71"/>
        <v>#DIV/0!</v>
      </c>
      <c r="Q162" s="119" t="e">
        <f t="shared" si="71"/>
        <v>#DIV/0!</v>
      </c>
      <c r="R162" s="119" t="e">
        <f t="shared" si="71"/>
        <v>#DIV/0!</v>
      </c>
      <c r="S162" s="119" t="e">
        <f t="shared" si="71"/>
        <v>#DIV/0!</v>
      </c>
      <c r="T162" s="119" t="e">
        <f t="shared" si="71"/>
        <v>#DIV/0!</v>
      </c>
      <c r="U162" s="119" t="e">
        <f t="shared" si="71"/>
        <v>#DIV/0!</v>
      </c>
      <c r="V162" s="119" t="e">
        <f t="shared" si="71"/>
        <v>#DIV/0!</v>
      </c>
      <c r="W162" s="119" t="e">
        <f t="shared" si="71"/>
        <v>#DIV/0!</v>
      </c>
      <c r="X162" s="119" t="e">
        <f t="shared" si="71"/>
        <v>#DIV/0!</v>
      </c>
      <c r="Y162" s="119" t="e">
        <f t="shared" si="71"/>
        <v>#DIV/0!</v>
      </c>
      <c r="Z162" s="119" t="e">
        <f t="shared" si="71"/>
        <v>#DIV/0!</v>
      </c>
      <c r="AA162" s="119" t="e">
        <f t="shared" si="71"/>
        <v>#DIV/0!</v>
      </c>
      <c r="AB162" s="119" t="e">
        <f t="shared" si="71"/>
        <v>#DIV/0!</v>
      </c>
      <c r="AC162" s="119" t="e">
        <f t="shared" si="71"/>
        <v>#DIV/0!</v>
      </c>
      <c r="AD162" s="120"/>
    </row>
    <row r="163" spans="1:32" ht="15" customHeight="1">
      <c r="A163" s="201" t="s">
        <v>182</v>
      </c>
      <c r="B163" s="204" t="s">
        <v>181</v>
      </c>
      <c r="C163" s="135" t="s">
        <v>31</v>
      </c>
      <c r="D163" s="135" t="s">
        <v>32</v>
      </c>
      <c r="E163" s="113">
        <v>0.4</v>
      </c>
      <c r="F163" s="113">
        <v>0.4</v>
      </c>
      <c r="G163" s="113">
        <v>0.4</v>
      </c>
      <c r="H163" s="113">
        <v>0.4</v>
      </c>
      <c r="I163" s="113">
        <v>0.4</v>
      </c>
      <c r="J163" s="113">
        <v>0.4</v>
      </c>
      <c r="K163" s="113">
        <v>0.4</v>
      </c>
      <c r="L163" s="113">
        <v>0.4</v>
      </c>
      <c r="M163" s="113">
        <v>0.4</v>
      </c>
      <c r="N163" s="113">
        <v>0.4</v>
      </c>
      <c r="O163" s="113">
        <v>0.4</v>
      </c>
      <c r="P163" s="113">
        <v>0.4</v>
      </c>
      <c r="Q163" s="113">
        <v>0.4</v>
      </c>
      <c r="R163" s="113">
        <v>0.4</v>
      </c>
      <c r="S163" s="113">
        <v>0.4</v>
      </c>
      <c r="T163" s="113">
        <v>0.4</v>
      </c>
      <c r="U163" s="113">
        <v>0.4</v>
      </c>
      <c r="V163" s="113">
        <v>0.4</v>
      </c>
      <c r="W163" s="113">
        <v>0.4</v>
      </c>
      <c r="X163" s="113">
        <v>0.4</v>
      </c>
      <c r="Y163" s="113">
        <v>0.4</v>
      </c>
      <c r="Z163" s="113">
        <v>0.4</v>
      </c>
      <c r="AA163" s="113">
        <v>0.4</v>
      </c>
      <c r="AB163" s="113">
        <v>0.4</v>
      </c>
      <c r="AC163" s="113">
        <v>0.4</v>
      </c>
      <c r="AD163" s="114"/>
    </row>
    <row r="164" spans="1:32" ht="15" customHeight="1">
      <c r="A164" s="202"/>
      <c r="B164" s="205"/>
      <c r="C164" s="136" t="s">
        <v>34</v>
      </c>
      <c r="D164" s="136" t="s">
        <v>46</v>
      </c>
      <c r="E164" s="139">
        <v>13.9</v>
      </c>
      <c r="F164" s="139">
        <v>14.6</v>
      </c>
      <c r="G164" s="139">
        <v>14.2</v>
      </c>
      <c r="H164" s="139">
        <v>13.9</v>
      </c>
      <c r="I164" s="139">
        <v>11.1</v>
      </c>
      <c r="J164" s="139">
        <v>11.3</v>
      </c>
      <c r="K164" s="139">
        <v>13.8</v>
      </c>
      <c r="L164" s="139">
        <v>27.1</v>
      </c>
      <c r="M164" s="139">
        <v>36.4</v>
      </c>
      <c r="N164" s="139">
        <v>43.3</v>
      </c>
      <c r="O164" s="139">
        <v>32.700000000000003</v>
      </c>
      <c r="P164" s="139">
        <v>43.2</v>
      </c>
      <c r="Q164" s="139">
        <v>44.2</v>
      </c>
      <c r="R164" s="139">
        <v>49.9</v>
      </c>
      <c r="S164" s="139">
        <v>48.2</v>
      </c>
      <c r="T164" s="139">
        <v>48</v>
      </c>
      <c r="U164" s="139">
        <v>41.2</v>
      </c>
      <c r="V164" s="139">
        <v>26.7</v>
      </c>
      <c r="W164" s="139">
        <v>18.100000000000001</v>
      </c>
      <c r="X164" s="139">
        <v>16.7</v>
      </c>
      <c r="Y164" s="139">
        <v>15.4</v>
      </c>
      <c r="Z164" s="139">
        <v>16.100000000000001</v>
      </c>
      <c r="AA164" s="139">
        <v>15.9</v>
      </c>
      <c r="AB164" s="139">
        <v>15.4</v>
      </c>
      <c r="AC164" s="139">
        <v>15.3</v>
      </c>
      <c r="AD164" s="122"/>
    </row>
    <row r="165" spans="1:32" ht="15" customHeight="1">
      <c r="A165" s="202"/>
      <c r="B165" s="205"/>
      <c r="C165" s="136" t="s">
        <v>36</v>
      </c>
      <c r="D165" s="136" t="s">
        <v>48</v>
      </c>
      <c r="E165" s="139">
        <v>1.4</v>
      </c>
      <c r="F165" s="139">
        <v>2.2000000000000002</v>
      </c>
      <c r="G165" s="139">
        <v>2.4</v>
      </c>
      <c r="H165" s="139">
        <v>1.3</v>
      </c>
      <c r="I165" s="139">
        <v>-0.8</v>
      </c>
      <c r="J165" s="139">
        <v>-1.1000000000000001</v>
      </c>
      <c r="K165" s="139">
        <v>1.4</v>
      </c>
      <c r="L165" s="139">
        <v>12.2</v>
      </c>
      <c r="M165" s="139">
        <v>12.8</v>
      </c>
      <c r="N165" s="139">
        <v>11.9</v>
      </c>
      <c r="O165" s="139">
        <v>5.0999999999999996</v>
      </c>
      <c r="P165" s="139">
        <v>7.1</v>
      </c>
      <c r="Q165" s="139">
        <v>7.3</v>
      </c>
      <c r="R165" s="139">
        <v>9</v>
      </c>
      <c r="S165" s="139">
        <v>9.6</v>
      </c>
      <c r="T165" s="139">
        <v>11.7</v>
      </c>
      <c r="U165" s="139">
        <v>7.3</v>
      </c>
      <c r="V165" s="139">
        <v>2.5</v>
      </c>
      <c r="W165" s="139">
        <v>3.6</v>
      </c>
      <c r="X165" s="139">
        <v>3.8</v>
      </c>
      <c r="Y165" s="139">
        <v>2.7</v>
      </c>
      <c r="Z165" s="139">
        <v>2.1</v>
      </c>
      <c r="AA165" s="139">
        <v>2.8</v>
      </c>
      <c r="AB165" s="139">
        <v>2.7</v>
      </c>
      <c r="AC165" s="139">
        <v>2.6</v>
      </c>
      <c r="AD165" s="98"/>
    </row>
    <row r="166" spans="1:32" ht="15" customHeight="1">
      <c r="A166" s="202"/>
      <c r="B166" s="205"/>
      <c r="C166" s="136" t="s">
        <v>38</v>
      </c>
      <c r="D166" s="136" t="s">
        <v>39</v>
      </c>
      <c r="E166" s="117">
        <f t="shared" ref="E166:AC166" si="72">SQRT(POWER(E164,2)+POWER(E165,2))/E163/1.73</f>
        <v>20.188331927929966</v>
      </c>
      <c r="F166" s="117">
        <f t="shared" si="72"/>
        <v>21.336449509007803</v>
      </c>
      <c r="G166" s="117">
        <f t="shared" si="72"/>
        <v>20.811255522999641</v>
      </c>
      <c r="H166" s="117">
        <f t="shared" si="72"/>
        <v>20.174362731550584</v>
      </c>
      <c r="I166" s="117">
        <f t="shared" si="72"/>
        <v>16.082068625356438</v>
      </c>
      <c r="J166" s="117">
        <f t="shared" si="72"/>
        <v>16.406667028306323</v>
      </c>
      <c r="K166" s="117">
        <f t="shared" si="72"/>
        <v>20.044555935722197</v>
      </c>
      <c r="L166" s="117">
        <f t="shared" si="72"/>
        <v>42.947286421137512</v>
      </c>
      <c r="M166" s="117">
        <f t="shared" si="72"/>
        <v>55.758628854828586</v>
      </c>
      <c r="N166" s="117">
        <f t="shared" si="72"/>
        <v>64.892277801496249</v>
      </c>
      <c r="O166" s="117">
        <f t="shared" si="72"/>
        <v>47.825602441115414</v>
      </c>
      <c r="P166" s="117">
        <f t="shared" si="72"/>
        <v>63.265262198533172</v>
      </c>
      <c r="Q166" s="117">
        <f t="shared" si="72"/>
        <v>64.73811026677275</v>
      </c>
      <c r="R166" s="117">
        <f t="shared" si="72"/>
        <v>73.273306280058549</v>
      </c>
      <c r="S166" s="117">
        <f t="shared" si="72"/>
        <v>71.021270400799267</v>
      </c>
      <c r="T166" s="117">
        <f t="shared" si="72"/>
        <v>71.395034799481522</v>
      </c>
      <c r="U166" s="117">
        <f t="shared" si="72"/>
        <v>60.464921366808063</v>
      </c>
      <c r="V166" s="117">
        <f t="shared" si="72"/>
        <v>38.752580618511146</v>
      </c>
      <c r="W166" s="117">
        <f t="shared" si="72"/>
        <v>26.668408579658557</v>
      </c>
      <c r="X166" s="117">
        <f t="shared" si="72"/>
        <v>24.749825807672</v>
      </c>
      <c r="Y166" s="117">
        <f t="shared" si="72"/>
        <v>22.593781597782662</v>
      </c>
      <c r="Z166" s="117">
        <f t="shared" si="72"/>
        <v>23.462975298613419</v>
      </c>
      <c r="AA166" s="117">
        <f t="shared" si="72"/>
        <v>23.330431444237213</v>
      </c>
      <c r="AB166" s="117">
        <f t="shared" si="72"/>
        <v>22.593781597782662</v>
      </c>
      <c r="AC166" s="117">
        <f t="shared" si="72"/>
        <v>22.426795909810956</v>
      </c>
      <c r="AD166" s="98"/>
    </row>
    <row r="167" spans="1:32" ht="15" customHeight="1">
      <c r="A167" s="202"/>
      <c r="B167" s="205"/>
      <c r="C167" s="136" t="s">
        <v>40</v>
      </c>
      <c r="D167" s="136"/>
      <c r="E167" s="118">
        <f t="shared" ref="E167:AC167" si="73">E165/E164</f>
        <v>0.10071942446043164</v>
      </c>
      <c r="F167" s="118">
        <f t="shared" si="73"/>
        <v>0.15068493150684933</v>
      </c>
      <c r="G167" s="118">
        <f t="shared" si="73"/>
        <v>0.16901408450704225</v>
      </c>
      <c r="H167" s="118">
        <f t="shared" si="73"/>
        <v>9.3525179856115109E-2</v>
      </c>
      <c r="I167" s="118">
        <f t="shared" si="73"/>
        <v>-7.2072072072072071E-2</v>
      </c>
      <c r="J167" s="118">
        <f t="shared" si="73"/>
        <v>-9.7345132743362831E-2</v>
      </c>
      <c r="K167" s="118">
        <f t="shared" si="73"/>
        <v>0.10144927536231883</v>
      </c>
      <c r="L167" s="118">
        <f t="shared" si="73"/>
        <v>0.4501845018450184</v>
      </c>
      <c r="M167" s="118">
        <f t="shared" si="73"/>
        <v>0.35164835164835168</v>
      </c>
      <c r="N167" s="118">
        <f t="shared" si="73"/>
        <v>0.27482678983833719</v>
      </c>
      <c r="O167" s="118">
        <f t="shared" si="73"/>
        <v>0.15596330275229356</v>
      </c>
      <c r="P167" s="118">
        <f t="shared" si="73"/>
        <v>0.16435185185185183</v>
      </c>
      <c r="Q167" s="118">
        <f t="shared" si="73"/>
        <v>0.16515837104072398</v>
      </c>
      <c r="R167" s="118">
        <f t="shared" si="73"/>
        <v>0.18036072144288579</v>
      </c>
      <c r="S167" s="118">
        <f t="shared" si="73"/>
        <v>0.19917012448132779</v>
      </c>
      <c r="T167" s="118">
        <f t="shared" si="73"/>
        <v>0.24374999999999999</v>
      </c>
      <c r="U167" s="118">
        <f t="shared" si="73"/>
        <v>0.17718446601941745</v>
      </c>
      <c r="V167" s="118">
        <f t="shared" si="73"/>
        <v>9.3632958801498134E-2</v>
      </c>
      <c r="W167" s="118">
        <f t="shared" si="73"/>
        <v>0.19889502762430938</v>
      </c>
      <c r="X167" s="118">
        <f t="shared" si="73"/>
        <v>0.22754491017964071</v>
      </c>
      <c r="Y167" s="118">
        <f t="shared" si="73"/>
        <v>0.17532467532467533</v>
      </c>
      <c r="Z167" s="118">
        <f t="shared" si="73"/>
        <v>0.13043478260869565</v>
      </c>
      <c r="AA167" s="118">
        <f t="shared" si="73"/>
        <v>0.1761006289308176</v>
      </c>
      <c r="AB167" s="118">
        <f t="shared" si="73"/>
        <v>0.17532467532467533</v>
      </c>
      <c r="AC167" s="118">
        <f t="shared" si="73"/>
        <v>0.16993464052287582</v>
      </c>
      <c r="AD167" s="98"/>
    </row>
    <row r="168" spans="1:32" ht="15" customHeight="1" thickBot="1">
      <c r="A168" s="203"/>
      <c r="B168" s="206"/>
      <c r="C168" s="138" t="s">
        <v>41</v>
      </c>
      <c r="D168" s="138"/>
      <c r="E168" s="119">
        <f t="shared" ref="E168:AC168" si="74">COS(ATAN(E167))</f>
        <v>0.99496606624159833</v>
      </c>
      <c r="F168" s="119">
        <f t="shared" si="74"/>
        <v>0.98883677375875068</v>
      </c>
      <c r="G168" s="119">
        <f t="shared" si="74"/>
        <v>0.98601601384379789</v>
      </c>
      <c r="H168" s="119">
        <f t="shared" si="74"/>
        <v>0.99565500380830563</v>
      </c>
      <c r="I168" s="119">
        <f t="shared" si="74"/>
        <v>0.997412882721743</v>
      </c>
      <c r="J168" s="119">
        <f t="shared" si="74"/>
        <v>0.99529537233936494</v>
      </c>
      <c r="K168" s="119">
        <f t="shared" si="74"/>
        <v>0.99489340625661493</v>
      </c>
      <c r="L168" s="119">
        <f t="shared" si="74"/>
        <v>0.91185853576323361</v>
      </c>
      <c r="M168" s="119">
        <f t="shared" si="74"/>
        <v>0.94337248152774478</v>
      </c>
      <c r="N168" s="119">
        <f t="shared" si="74"/>
        <v>0.96424808089903957</v>
      </c>
      <c r="O168" s="119">
        <f t="shared" si="74"/>
        <v>0.9880552015690095</v>
      </c>
      <c r="P168" s="119">
        <f t="shared" si="74"/>
        <v>0.98676182624257425</v>
      </c>
      <c r="Q168" s="119">
        <f t="shared" si="74"/>
        <v>0.98663418049638896</v>
      </c>
      <c r="R168" s="119">
        <f t="shared" si="74"/>
        <v>0.98412137039352066</v>
      </c>
      <c r="S168" s="119">
        <f t="shared" si="74"/>
        <v>0.9807368806228447</v>
      </c>
      <c r="T168" s="119">
        <f t="shared" si="74"/>
        <v>0.97155442314056695</v>
      </c>
      <c r="U168" s="119">
        <f t="shared" si="74"/>
        <v>0.98466302293114571</v>
      </c>
      <c r="V168" s="119">
        <f t="shared" si="74"/>
        <v>0.99564504900278039</v>
      </c>
      <c r="W168" s="119">
        <f t="shared" si="74"/>
        <v>0.98078853434518409</v>
      </c>
      <c r="X168" s="119">
        <f t="shared" si="74"/>
        <v>0.97507546777956833</v>
      </c>
      <c r="Y168" s="119">
        <f t="shared" si="74"/>
        <v>0.9849761167160983</v>
      </c>
      <c r="Z168" s="119">
        <f t="shared" si="74"/>
        <v>0.99160041118622178</v>
      </c>
      <c r="AA168" s="119">
        <f t="shared" si="74"/>
        <v>0.98484585112086398</v>
      </c>
      <c r="AB168" s="119">
        <f t="shared" si="74"/>
        <v>0.9849761167160983</v>
      </c>
      <c r="AC168" s="119">
        <f t="shared" si="74"/>
        <v>0.98586649107209667</v>
      </c>
      <c r="AD168" s="120"/>
    </row>
    <row r="169" spans="1:32" ht="15" customHeight="1">
      <c r="A169" s="201" t="s">
        <v>183</v>
      </c>
      <c r="B169" s="204" t="s">
        <v>184</v>
      </c>
      <c r="C169" s="135" t="s">
        <v>31</v>
      </c>
      <c r="D169" s="135" t="s">
        <v>32</v>
      </c>
      <c r="E169" s="113">
        <v>0.4</v>
      </c>
      <c r="F169" s="113">
        <v>0.4</v>
      </c>
      <c r="G169" s="113">
        <v>0.4</v>
      </c>
      <c r="H169" s="113">
        <v>0.4</v>
      </c>
      <c r="I169" s="113">
        <v>0.4</v>
      </c>
      <c r="J169" s="113">
        <v>0.4</v>
      </c>
      <c r="K169" s="113">
        <v>0.4</v>
      </c>
      <c r="L169" s="113">
        <v>0.4</v>
      </c>
      <c r="M169" s="113">
        <v>0.4</v>
      </c>
      <c r="N169" s="113">
        <v>0.4</v>
      </c>
      <c r="O169" s="113">
        <v>0.4</v>
      </c>
      <c r="P169" s="113">
        <v>0.4</v>
      </c>
      <c r="Q169" s="113">
        <v>0.4</v>
      </c>
      <c r="R169" s="113">
        <v>0.4</v>
      </c>
      <c r="S169" s="113">
        <v>0.4</v>
      </c>
      <c r="T169" s="113">
        <v>0.4</v>
      </c>
      <c r="U169" s="113">
        <v>0.4</v>
      </c>
      <c r="V169" s="113">
        <v>0.4</v>
      </c>
      <c r="W169" s="113">
        <v>0.4</v>
      </c>
      <c r="X169" s="113">
        <v>0.4</v>
      </c>
      <c r="Y169" s="113">
        <v>0.4</v>
      </c>
      <c r="Z169" s="113">
        <v>0.4</v>
      </c>
      <c r="AA169" s="113">
        <v>0.4</v>
      </c>
      <c r="AB169" s="113">
        <v>0.4</v>
      </c>
      <c r="AC169" s="113">
        <v>0.4</v>
      </c>
      <c r="AD169" s="114"/>
    </row>
    <row r="170" spans="1:32" ht="15" customHeight="1">
      <c r="A170" s="202"/>
      <c r="B170" s="205"/>
      <c r="C170" s="136" t="s">
        <v>34</v>
      </c>
      <c r="D170" s="136" t="s">
        <v>46</v>
      </c>
      <c r="E170" s="139">
        <v>0</v>
      </c>
      <c r="F170" s="139">
        <v>0</v>
      </c>
      <c r="G170" s="139">
        <v>0.1</v>
      </c>
      <c r="H170" s="139">
        <v>0</v>
      </c>
      <c r="I170" s="139">
        <v>0</v>
      </c>
      <c r="J170" s="139">
        <v>0</v>
      </c>
      <c r="K170" s="139">
        <v>0.2</v>
      </c>
      <c r="L170" s="139">
        <v>5.8</v>
      </c>
      <c r="M170" s="139">
        <v>6.2</v>
      </c>
      <c r="N170" s="139">
        <v>4.5999999999999996</v>
      </c>
      <c r="O170" s="139">
        <v>0.1</v>
      </c>
      <c r="P170" s="139">
        <v>0</v>
      </c>
      <c r="Q170" s="139">
        <v>0</v>
      </c>
      <c r="R170" s="139">
        <v>0</v>
      </c>
      <c r="S170" s="139">
        <v>0.1</v>
      </c>
      <c r="T170" s="139">
        <v>0.3</v>
      </c>
      <c r="U170" s="139">
        <v>0.3</v>
      </c>
      <c r="V170" s="139">
        <v>0.4</v>
      </c>
      <c r="W170" s="139">
        <v>0.3</v>
      </c>
      <c r="X170" s="139">
        <v>0.2</v>
      </c>
      <c r="Y170" s="139">
        <v>0</v>
      </c>
      <c r="Z170" s="139">
        <v>0.1</v>
      </c>
      <c r="AA170" s="139">
        <v>0</v>
      </c>
      <c r="AB170" s="139">
        <v>0</v>
      </c>
      <c r="AC170" s="139">
        <v>0</v>
      </c>
      <c r="AD170" s="122"/>
    </row>
    <row r="171" spans="1:32" ht="15" customHeight="1">
      <c r="A171" s="202"/>
      <c r="B171" s="205"/>
      <c r="C171" s="136" t="s">
        <v>36</v>
      </c>
      <c r="D171" s="136" t="s">
        <v>48</v>
      </c>
      <c r="E171" s="140">
        <v>0</v>
      </c>
      <c r="F171" s="140">
        <v>0</v>
      </c>
      <c r="G171" s="140">
        <v>0</v>
      </c>
      <c r="H171" s="140">
        <v>0</v>
      </c>
      <c r="I171" s="140">
        <v>0</v>
      </c>
      <c r="J171" s="140">
        <v>0</v>
      </c>
      <c r="K171" s="140">
        <v>0</v>
      </c>
      <c r="L171" s="140">
        <v>6.3</v>
      </c>
      <c r="M171" s="140">
        <v>6.5</v>
      </c>
      <c r="N171" s="140">
        <v>5.0999999999999996</v>
      </c>
      <c r="O171" s="140">
        <v>0</v>
      </c>
      <c r="P171" s="140">
        <v>0</v>
      </c>
      <c r="Q171" s="140">
        <v>0</v>
      </c>
      <c r="R171" s="140">
        <v>0</v>
      </c>
      <c r="S171" s="140">
        <v>-0.1</v>
      </c>
      <c r="T171" s="140">
        <v>-0.1</v>
      </c>
      <c r="U171" s="140">
        <v>-0.1</v>
      </c>
      <c r="V171" s="140">
        <v>-0.2</v>
      </c>
      <c r="W171" s="140">
        <v>-0.1</v>
      </c>
      <c r="X171" s="140">
        <v>-0.1</v>
      </c>
      <c r="Y171" s="140">
        <v>0</v>
      </c>
      <c r="Z171" s="140">
        <v>0</v>
      </c>
      <c r="AA171" s="140">
        <v>0</v>
      </c>
      <c r="AB171" s="140">
        <v>0</v>
      </c>
      <c r="AC171" s="140">
        <v>0</v>
      </c>
      <c r="AD171" s="98"/>
    </row>
    <row r="172" spans="1:32" ht="15" customHeight="1">
      <c r="A172" s="202"/>
      <c r="B172" s="205"/>
      <c r="C172" s="136" t="s">
        <v>38</v>
      </c>
      <c r="D172" s="136" t="s">
        <v>39</v>
      </c>
      <c r="E172" s="117">
        <f t="shared" ref="E172:AC172" si="75">SQRT(POWER(E170,2)+POWER(E171,2))/E169/1.73</f>
        <v>0</v>
      </c>
      <c r="F172" s="117">
        <f t="shared" si="75"/>
        <v>0</v>
      </c>
      <c r="G172" s="117">
        <f t="shared" si="75"/>
        <v>0.14450867052023122</v>
      </c>
      <c r="H172" s="117">
        <f t="shared" si="75"/>
        <v>0</v>
      </c>
      <c r="I172" s="117">
        <f t="shared" si="75"/>
        <v>0</v>
      </c>
      <c r="J172" s="117">
        <f t="shared" si="75"/>
        <v>0</v>
      </c>
      <c r="K172" s="117">
        <f t="shared" si="75"/>
        <v>0.28901734104046245</v>
      </c>
      <c r="L172" s="117">
        <f t="shared" si="75"/>
        <v>12.374701963625746</v>
      </c>
      <c r="M172" s="117">
        <f t="shared" si="75"/>
        <v>12.98086888456351</v>
      </c>
      <c r="N172" s="117">
        <f t="shared" si="75"/>
        <v>9.924916088839753</v>
      </c>
      <c r="O172" s="117">
        <f t="shared" si="75"/>
        <v>0.14450867052023122</v>
      </c>
      <c r="P172" s="117">
        <f t="shared" si="75"/>
        <v>0</v>
      </c>
      <c r="Q172" s="117">
        <f t="shared" si="75"/>
        <v>0</v>
      </c>
      <c r="R172" s="117">
        <f t="shared" si="75"/>
        <v>0</v>
      </c>
      <c r="S172" s="117">
        <f t="shared" si="75"/>
        <v>0.20436612173021607</v>
      </c>
      <c r="T172" s="117">
        <f t="shared" si="75"/>
        <v>0.45697654048676001</v>
      </c>
      <c r="U172" s="117">
        <f t="shared" si="75"/>
        <v>0.45697654048676001</v>
      </c>
      <c r="V172" s="117">
        <f t="shared" si="75"/>
        <v>0.64626242124271382</v>
      </c>
      <c r="W172" s="117">
        <f t="shared" si="75"/>
        <v>0.45697654048676001</v>
      </c>
      <c r="X172" s="117">
        <f t="shared" si="75"/>
        <v>0.32313121062135691</v>
      </c>
      <c r="Y172" s="117">
        <f t="shared" si="75"/>
        <v>0</v>
      </c>
      <c r="Z172" s="117">
        <f t="shared" si="75"/>
        <v>0.14450867052023122</v>
      </c>
      <c r="AA172" s="117">
        <f t="shared" si="75"/>
        <v>0</v>
      </c>
      <c r="AB172" s="117">
        <f t="shared" si="75"/>
        <v>0</v>
      </c>
      <c r="AC172" s="117">
        <f t="shared" si="75"/>
        <v>0</v>
      </c>
      <c r="AD172" s="98"/>
    </row>
    <row r="173" spans="1:32" ht="15" customHeight="1">
      <c r="A173" s="202"/>
      <c r="B173" s="205"/>
      <c r="C173" s="136" t="s">
        <v>40</v>
      </c>
      <c r="D173" s="136"/>
      <c r="E173" s="118" t="e">
        <f t="shared" ref="E173:AC173" si="76">E171/E170</f>
        <v>#DIV/0!</v>
      </c>
      <c r="F173" s="118" t="e">
        <f t="shared" si="76"/>
        <v>#DIV/0!</v>
      </c>
      <c r="G173" s="118">
        <f t="shared" si="76"/>
        <v>0</v>
      </c>
      <c r="H173" s="118" t="e">
        <f t="shared" si="76"/>
        <v>#DIV/0!</v>
      </c>
      <c r="I173" s="118" t="e">
        <f t="shared" si="76"/>
        <v>#DIV/0!</v>
      </c>
      <c r="J173" s="118" t="e">
        <f t="shared" si="76"/>
        <v>#DIV/0!</v>
      </c>
      <c r="K173" s="118">
        <f t="shared" si="76"/>
        <v>0</v>
      </c>
      <c r="L173" s="118">
        <f t="shared" si="76"/>
        <v>1.0862068965517242</v>
      </c>
      <c r="M173" s="118">
        <f t="shared" si="76"/>
        <v>1.0483870967741935</v>
      </c>
      <c r="N173" s="118">
        <f t="shared" si="76"/>
        <v>1.1086956521739131</v>
      </c>
      <c r="O173" s="118">
        <f t="shared" si="76"/>
        <v>0</v>
      </c>
      <c r="P173" s="118" t="e">
        <f t="shared" si="76"/>
        <v>#DIV/0!</v>
      </c>
      <c r="Q173" s="118" t="e">
        <f t="shared" si="76"/>
        <v>#DIV/0!</v>
      </c>
      <c r="R173" s="118" t="e">
        <f t="shared" si="76"/>
        <v>#DIV/0!</v>
      </c>
      <c r="S173" s="118">
        <f t="shared" si="76"/>
        <v>-1</v>
      </c>
      <c r="T173" s="118">
        <f t="shared" si="76"/>
        <v>-0.33333333333333337</v>
      </c>
      <c r="U173" s="118">
        <f t="shared" si="76"/>
        <v>-0.33333333333333337</v>
      </c>
      <c r="V173" s="118">
        <f t="shared" si="76"/>
        <v>-0.5</v>
      </c>
      <c r="W173" s="118">
        <f t="shared" si="76"/>
        <v>-0.33333333333333337</v>
      </c>
      <c r="X173" s="118">
        <f t="shared" si="76"/>
        <v>-0.5</v>
      </c>
      <c r="Y173" s="118" t="e">
        <f t="shared" si="76"/>
        <v>#DIV/0!</v>
      </c>
      <c r="Z173" s="118">
        <f t="shared" si="76"/>
        <v>0</v>
      </c>
      <c r="AA173" s="118" t="e">
        <f t="shared" si="76"/>
        <v>#DIV/0!</v>
      </c>
      <c r="AB173" s="118" t="e">
        <f t="shared" si="76"/>
        <v>#DIV/0!</v>
      </c>
      <c r="AC173" s="118" t="e">
        <f t="shared" si="76"/>
        <v>#DIV/0!</v>
      </c>
      <c r="AD173" s="98"/>
    </row>
    <row r="174" spans="1:32" ht="15" customHeight="1" thickBot="1">
      <c r="A174" s="203"/>
      <c r="B174" s="206"/>
      <c r="C174" s="138" t="s">
        <v>41</v>
      </c>
      <c r="D174" s="138"/>
      <c r="E174" s="119" t="e">
        <f t="shared" ref="E174:AC174" si="77">COS(ATAN(E173))</f>
        <v>#DIV/0!</v>
      </c>
      <c r="F174" s="119" t="e">
        <f t="shared" si="77"/>
        <v>#DIV/0!</v>
      </c>
      <c r="G174" s="119">
        <f t="shared" si="77"/>
        <v>1</v>
      </c>
      <c r="H174" s="119" t="e">
        <f t="shared" si="77"/>
        <v>#DIV/0!</v>
      </c>
      <c r="I174" s="119" t="e">
        <f t="shared" si="77"/>
        <v>#DIV/0!</v>
      </c>
      <c r="J174" s="119" t="e">
        <f t="shared" si="77"/>
        <v>#DIV/0!</v>
      </c>
      <c r="K174" s="119">
        <f t="shared" si="77"/>
        <v>1</v>
      </c>
      <c r="L174" s="119">
        <f t="shared" si="77"/>
        <v>0.67730947499261285</v>
      </c>
      <c r="M174" s="119">
        <f t="shared" si="77"/>
        <v>0.69021092901637493</v>
      </c>
      <c r="N174" s="119">
        <f t="shared" si="77"/>
        <v>0.66976877027760662</v>
      </c>
      <c r="O174" s="119">
        <f t="shared" si="77"/>
        <v>1</v>
      </c>
      <c r="P174" s="119" t="e">
        <f t="shared" si="77"/>
        <v>#DIV/0!</v>
      </c>
      <c r="Q174" s="119" t="e">
        <f t="shared" si="77"/>
        <v>#DIV/0!</v>
      </c>
      <c r="R174" s="119" t="e">
        <f t="shared" si="77"/>
        <v>#DIV/0!</v>
      </c>
      <c r="S174" s="119">
        <f t="shared" si="77"/>
        <v>0.70710678118654757</v>
      </c>
      <c r="T174" s="119">
        <f t="shared" si="77"/>
        <v>0.94868329805051377</v>
      </c>
      <c r="U174" s="119">
        <f t="shared" si="77"/>
        <v>0.94868329805051377</v>
      </c>
      <c r="V174" s="119">
        <f t="shared" si="77"/>
        <v>0.89442719099991586</v>
      </c>
      <c r="W174" s="119">
        <f t="shared" si="77"/>
        <v>0.94868329805051377</v>
      </c>
      <c r="X174" s="119">
        <f t="shared" si="77"/>
        <v>0.89442719099991586</v>
      </c>
      <c r="Y174" s="119" t="e">
        <f t="shared" si="77"/>
        <v>#DIV/0!</v>
      </c>
      <c r="Z174" s="119">
        <f t="shared" si="77"/>
        <v>1</v>
      </c>
      <c r="AA174" s="119" t="e">
        <f t="shared" si="77"/>
        <v>#DIV/0!</v>
      </c>
      <c r="AB174" s="119" t="e">
        <f t="shared" si="77"/>
        <v>#DIV/0!</v>
      </c>
      <c r="AC174" s="119" t="e">
        <f t="shared" si="77"/>
        <v>#DIV/0!</v>
      </c>
      <c r="AD174" s="120"/>
    </row>
    <row r="175" spans="1:32" ht="15" customHeight="1">
      <c r="A175" s="201" t="s">
        <v>139</v>
      </c>
      <c r="B175" s="218" t="s">
        <v>149</v>
      </c>
      <c r="C175" s="135" t="s">
        <v>31</v>
      </c>
      <c r="D175" s="135" t="s">
        <v>32</v>
      </c>
      <c r="E175" s="113">
        <v>6</v>
      </c>
      <c r="F175" s="113">
        <v>6</v>
      </c>
      <c r="G175" s="113">
        <v>6</v>
      </c>
      <c r="H175" s="113">
        <v>6</v>
      </c>
      <c r="I175" s="113">
        <v>6</v>
      </c>
      <c r="J175" s="113">
        <v>6</v>
      </c>
      <c r="K175" s="113">
        <v>6</v>
      </c>
      <c r="L175" s="113">
        <v>6</v>
      </c>
      <c r="M175" s="113">
        <v>6</v>
      </c>
      <c r="N175" s="113">
        <v>6</v>
      </c>
      <c r="O175" s="113">
        <v>6</v>
      </c>
      <c r="P175" s="113">
        <v>6</v>
      </c>
      <c r="Q175" s="113">
        <v>6</v>
      </c>
      <c r="R175" s="113">
        <v>6</v>
      </c>
      <c r="S175" s="113">
        <v>6</v>
      </c>
      <c r="T175" s="113">
        <v>6</v>
      </c>
      <c r="U175" s="113">
        <v>6</v>
      </c>
      <c r="V175" s="113">
        <v>6</v>
      </c>
      <c r="W175" s="113">
        <v>6</v>
      </c>
      <c r="X175" s="113">
        <v>6</v>
      </c>
      <c r="Y175" s="113">
        <v>6</v>
      </c>
      <c r="Z175" s="113">
        <v>6</v>
      </c>
      <c r="AA175" s="113">
        <v>6</v>
      </c>
      <c r="AB175" s="113">
        <v>6</v>
      </c>
      <c r="AC175" s="113">
        <v>6</v>
      </c>
      <c r="AD175" s="147"/>
      <c r="AE175" s="76"/>
      <c r="AF175" s="74" t="s">
        <v>148</v>
      </c>
    </row>
    <row r="176" spans="1:32" ht="15" customHeight="1">
      <c r="A176" s="202"/>
      <c r="B176" s="219"/>
      <c r="C176" s="136" t="s">
        <v>34</v>
      </c>
      <c r="D176" s="136" t="s">
        <v>46</v>
      </c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48"/>
      <c r="AE176" s="73">
        <f>SUM(E176:AC176)</f>
        <v>0</v>
      </c>
      <c r="AF176" s="72">
        <f>AE176*30</f>
        <v>0</v>
      </c>
    </row>
    <row r="177" spans="1:32" ht="15" customHeight="1">
      <c r="A177" s="202"/>
      <c r="B177" s="219"/>
      <c r="C177" s="136" t="s">
        <v>36</v>
      </c>
      <c r="D177" s="136" t="s">
        <v>48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8"/>
      <c r="AE177" s="76"/>
      <c r="AF177" s="76"/>
    </row>
    <row r="178" spans="1:32" ht="15" customHeight="1">
      <c r="A178" s="202"/>
      <c r="B178" s="219"/>
      <c r="C178" s="136" t="s">
        <v>38</v>
      </c>
      <c r="D178" s="136" t="s">
        <v>39</v>
      </c>
      <c r="E178" s="117">
        <f t="shared" ref="E178:AC178" si="78">SQRT(POWER(E176,2)+POWER(E177,2))/E175/1.73</f>
        <v>0</v>
      </c>
      <c r="F178" s="117">
        <f t="shared" si="78"/>
        <v>0</v>
      </c>
      <c r="G178" s="117">
        <f t="shared" si="78"/>
        <v>0</v>
      </c>
      <c r="H178" s="117">
        <f t="shared" si="78"/>
        <v>0</v>
      </c>
      <c r="I178" s="117">
        <f t="shared" si="78"/>
        <v>0</v>
      </c>
      <c r="J178" s="117">
        <f t="shared" si="78"/>
        <v>0</v>
      </c>
      <c r="K178" s="117">
        <f t="shared" si="78"/>
        <v>0</v>
      </c>
      <c r="L178" s="117">
        <f t="shared" si="78"/>
        <v>0</v>
      </c>
      <c r="M178" s="117">
        <f t="shared" si="78"/>
        <v>0</v>
      </c>
      <c r="N178" s="117">
        <f t="shared" si="78"/>
        <v>0</v>
      </c>
      <c r="O178" s="117">
        <f t="shared" si="78"/>
        <v>0</v>
      </c>
      <c r="P178" s="117">
        <f t="shared" si="78"/>
        <v>0</v>
      </c>
      <c r="Q178" s="117">
        <f t="shared" si="78"/>
        <v>0</v>
      </c>
      <c r="R178" s="117">
        <f t="shared" si="78"/>
        <v>0</v>
      </c>
      <c r="S178" s="117">
        <f t="shared" si="78"/>
        <v>0</v>
      </c>
      <c r="T178" s="117">
        <f t="shared" si="78"/>
        <v>0</v>
      </c>
      <c r="U178" s="117">
        <f t="shared" si="78"/>
        <v>0</v>
      </c>
      <c r="V178" s="117">
        <f t="shared" si="78"/>
        <v>0</v>
      </c>
      <c r="W178" s="117">
        <f t="shared" si="78"/>
        <v>0</v>
      </c>
      <c r="X178" s="117">
        <f t="shared" si="78"/>
        <v>0</v>
      </c>
      <c r="Y178" s="117">
        <f t="shared" si="78"/>
        <v>0</v>
      </c>
      <c r="Z178" s="117">
        <f t="shared" si="78"/>
        <v>0</v>
      </c>
      <c r="AA178" s="117">
        <f t="shared" si="78"/>
        <v>0</v>
      </c>
      <c r="AB178" s="117">
        <f t="shared" si="78"/>
        <v>0</v>
      </c>
      <c r="AC178" s="117">
        <f t="shared" si="78"/>
        <v>0</v>
      </c>
      <c r="AD178" s="148"/>
      <c r="AE178" s="76"/>
      <c r="AF178" s="109">
        <v>3600</v>
      </c>
    </row>
    <row r="179" spans="1:32" ht="15" customHeight="1">
      <c r="A179" s="202"/>
      <c r="B179" s="219"/>
      <c r="C179" s="136" t="s">
        <v>40</v>
      </c>
      <c r="D179" s="136"/>
      <c r="E179" s="118" t="e">
        <f t="shared" ref="E179:AC179" si="79">E177/E176</f>
        <v>#DIV/0!</v>
      </c>
      <c r="F179" s="118" t="e">
        <f t="shared" si="79"/>
        <v>#DIV/0!</v>
      </c>
      <c r="G179" s="118" t="e">
        <f t="shared" si="79"/>
        <v>#DIV/0!</v>
      </c>
      <c r="H179" s="118" t="e">
        <f t="shared" si="79"/>
        <v>#DIV/0!</v>
      </c>
      <c r="I179" s="118" t="e">
        <f t="shared" si="79"/>
        <v>#DIV/0!</v>
      </c>
      <c r="J179" s="118" t="e">
        <f t="shared" si="79"/>
        <v>#DIV/0!</v>
      </c>
      <c r="K179" s="118" t="e">
        <f t="shared" si="79"/>
        <v>#DIV/0!</v>
      </c>
      <c r="L179" s="118" t="e">
        <f t="shared" si="79"/>
        <v>#DIV/0!</v>
      </c>
      <c r="M179" s="118" t="e">
        <f t="shared" si="79"/>
        <v>#DIV/0!</v>
      </c>
      <c r="N179" s="118" t="e">
        <f t="shared" si="79"/>
        <v>#DIV/0!</v>
      </c>
      <c r="O179" s="118" t="e">
        <f t="shared" si="79"/>
        <v>#DIV/0!</v>
      </c>
      <c r="P179" s="118" t="e">
        <f t="shared" si="79"/>
        <v>#DIV/0!</v>
      </c>
      <c r="Q179" s="118" t="e">
        <f t="shared" si="79"/>
        <v>#DIV/0!</v>
      </c>
      <c r="R179" s="118" t="e">
        <f t="shared" si="79"/>
        <v>#DIV/0!</v>
      </c>
      <c r="S179" s="118" t="e">
        <f t="shared" si="79"/>
        <v>#DIV/0!</v>
      </c>
      <c r="T179" s="118" t="e">
        <f t="shared" si="79"/>
        <v>#DIV/0!</v>
      </c>
      <c r="U179" s="118" t="e">
        <f t="shared" si="79"/>
        <v>#DIV/0!</v>
      </c>
      <c r="V179" s="118" t="e">
        <f t="shared" si="79"/>
        <v>#DIV/0!</v>
      </c>
      <c r="W179" s="118" t="e">
        <f t="shared" si="79"/>
        <v>#DIV/0!</v>
      </c>
      <c r="X179" s="118" t="e">
        <f t="shared" si="79"/>
        <v>#DIV/0!</v>
      </c>
      <c r="Y179" s="118" t="e">
        <f t="shared" si="79"/>
        <v>#DIV/0!</v>
      </c>
      <c r="Z179" s="118" t="e">
        <f t="shared" si="79"/>
        <v>#DIV/0!</v>
      </c>
      <c r="AA179" s="118" t="e">
        <f t="shared" si="79"/>
        <v>#DIV/0!</v>
      </c>
      <c r="AB179" s="118" t="e">
        <f t="shared" si="79"/>
        <v>#DIV/0!</v>
      </c>
      <c r="AC179" s="118" t="e">
        <f t="shared" si="79"/>
        <v>#DIV/0!</v>
      </c>
      <c r="AD179" s="148"/>
      <c r="AE179" s="76"/>
      <c r="AF179" s="76"/>
    </row>
    <row r="180" spans="1:32" ht="15" customHeight="1" thickBot="1">
      <c r="A180" s="203"/>
      <c r="B180" s="220"/>
      <c r="C180" s="138" t="s">
        <v>41</v>
      </c>
      <c r="D180" s="138"/>
      <c r="E180" s="119" t="e">
        <f t="shared" ref="E180:AC180" si="80">COS(ATAN(E179))</f>
        <v>#DIV/0!</v>
      </c>
      <c r="F180" s="119" t="e">
        <f t="shared" si="80"/>
        <v>#DIV/0!</v>
      </c>
      <c r="G180" s="119" t="e">
        <f t="shared" si="80"/>
        <v>#DIV/0!</v>
      </c>
      <c r="H180" s="119" t="e">
        <f t="shared" si="80"/>
        <v>#DIV/0!</v>
      </c>
      <c r="I180" s="119" t="e">
        <f t="shared" si="80"/>
        <v>#DIV/0!</v>
      </c>
      <c r="J180" s="119" t="e">
        <f t="shared" si="80"/>
        <v>#DIV/0!</v>
      </c>
      <c r="K180" s="119" t="e">
        <f t="shared" si="80"/>
        <v>#DIV/0!</v>
      </c>
      <c r="L180" s="119" t="e">
        <f t="shared" si="80"/>
        <v>#DIV/0!</v>
      </c>
      <c r="M180" s="119" t="e">
        <f t="shared" si="80"/>
        <v>#DIV/0!</v>
      </c>
      <c r="N180" s="119" t="e">
        <f t="shared" si="80"/>
        <v>#DIV/0!</v>
      </c>
      <c r="O180" s="119" t="e">
        <f t="shared" si="80"/>
        <v>#DIV/0!</v>
      </c>
      <c r="P180" s="119" t="e">
        <f t="shared" si="80"/>
        <v>#DIV/0!</v>
      </c>
      <c r="Q180" s="119" t="e">
        <f t="shared" si="80"/>
        <v>#DIV/0!</v>
      </c>
      <c r="R180" s="119" t="e">
        <f t="shared" si="80"/>
        <v>#DIV/0!</v>
      </c>
      <c r="S180" s="119" t="e">
        <f t="shared" si="80"/>
        <v>#DIV/0!</v>
      </c>
      <c r="T180" s="119" t="e">
        <f t="shared" si="80"/>
        <v>#DIV/0!</v>
      </c>
      <c r="U180" s="119" t="e">
        <f t="shared" si="80"/>
        <v>#DIV/0!</v>
      </c>
      <c r="V180" s="119" t="e">
        <f t="shared" si="80"/>
        <v>#DIV/0!</v>
      </c>
      <c r="W180" s="119" t="e">
        <f t="shared" si="80"/>
        <v>#DIV/0!</v>
      </c>
      <c r="X180" s="119" t="e">
        <f t="shared" si="80"/>
        <v>#DIV/0!</v>
      </c>
      <c r="Y180" s="119" t="e">
        <f t="shared" si="80"/>
        <v>#DIV/0!</v>
      </c>
      <c r="Z180" s="119" t="e">
        <f t="shared" si="80"/>
        <v>#DIV/0!</v>
      </c>
      <c r="AA180" s="119" t="e">
        <f t="shared" si="80"/>
        <v>#DIV/0!</v>
      </c>
      <c r="AB180" s="119" t="e">
        <f t="shared" si="80"/>
        <v>#DIV/0!</v>
      </c>
      <c r="AC180" s="119" t="e">
        <f t="shared" si="80"/>
        <v>#DIV/0!</v>
      </c>
      <c r="AD180" s="150"/>
      <c r="AE180" s="76"/>
      <c r="AF180" s="76"/>
    </row>
    <row r="181" spans="1:32" ht="15" customHeight="1">
      <c r="A181" s="201" t="s">
        <v>139</v>
      </c>
      <c r="B181" s="218" t="s">
        <v>147</v>
      </c>
      <c r="C181" s="135" t="s">
        <v>31</v>
      </c>
      <c r="D181" s="135" t="s">
        <v>32</v>
      </c>
      <c r="E181" s="113">
        <v>6</v>
      </c>
      <c r="F181" s="113">
        <v>6</v>
      </c>
      <c r="G181" s="113">
        <v>6</v>
      </c>
      <c r="H181" s="113">
        <v>6</v>
      </c>
      <c r="I181" s="113">
        <v>6</v>
      </c>
      <c r="J181" s="113">
        <v>6</v>
      </c>
      <c r="K181" s="113">
        <v>6</v>
      </c>
      <c r="L181" s="113">
        <v>6</v>
      </c>
      <c r="M181" s="113">
        <v>6</v>
      </c>
      <c r="N181" s="113">
        <v>6</v>
      </c>
      <c r="O181" s="113">
        <v>6</v>
      </c>
      <c r="P181" s="113">
        <v>6</v>
      </c>
      <c r="Q181" s="113">
        <v>6</v>
      </c>
      <c r="R181" s="113">
        <v>6</v>
      </c>
      <c r="S181" s="113">
        <v>6</v>
      </c>
      <c r="T181" s="113">
        <v>6</v>
      </c>
      <c r="U181" s="113">
        <v>6</v>
      </c>
      <c r="V181" s="113">
        <v>6</v>
      </c>
      <c r="W181" s="113">
        <v>6</v>
      </c>
      <c r="X181" s="113">
        <v>6</v>
      </c>
      <c r="Y181" s="113">
        <v>6</v>
      </c>
      <c r="Z181" s="113">
        <v>6</v>
      </c>
      <c r="AA181" s="113">
        <v>6</v>
      </c>
      <c r="AB181" s="113">
        <v>6</v>
      </c>
      <c r="AC181" s="113">
        <v>6</v>
      </c>
      <c r="AD181" s="147"/>
      <c r="AE181" s="76"/>
      <c r="AF181" s="74" t="s">
        <v>146</v>
      </c>
    </row>
    <row r="182" spans="1:32" ht="15" customHeight="1">
      <c r="A182" s="202"/>
      <c r="B182" s="219"/>
      <c r="C182" s="136" t="s">
        <v>34</v>
      </c>
      <c r="D182" s="136" t="s">
        <v>46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48"/>
      <c r="AE182" s="73">
        <f>SUM(E182:AC182)</f>
        <v>0</v>
      </c>
      <c r="AF182" s="72">
        <f>AE182*30</f>
        <v>0</v>
      </c>
    </row>
    <row r="183" spans="1:32" ht="15" customHeight="1">
      <c r="A183" s="202"/>
      <c r="B183" s="219"/>
      <c r="C183" s="136" t="s">
        <v>36</v>
      </c>
      <c r="D183" s="136" t="s">
        <v>48</v>
      </c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48"/>
    </row>
    <row r="184" spans="1:32" ht="15" customHeight="1">
      <c r="A184" s="202"/>
      <c r="B184" s="219"/>
      <c r="C184" s="136" t="s">
        <v>38</v>
      </c>
      <c r="D184" s="136" t="s">
        <v>39</v>
      </c>
      <c r="E184" s="117">
        <f t="shared" ref="E184:AC184" si="81">SQRT(POWER(E182,2)+POWER(E183,2))/E181/1.73</f>
        <v>0</v>
      </c>
      <c r="F184" s="117">
        <f t="shared" si="81"/>
        <v>0</v>
      </c>
      <c r="G184" s="117">
        <f t="shared" si="81"/>
        <v>0</v>
      </c>
      <c r="H184" s="117">
        <f t="shared" si="81"/>
        <v>0</v>
      </c>
      <c r="I184" s="117">
        <f t="shared" si="81"/>
        <v>0</v>
      </c>
      <c r="J184" s="117">
        <f t="shared" si="81"/>
        <v>0</v>
      </c>
      <c r="K184" s="117">
        <f t="shared" si="81"/>
        <v>0</v>
      </c>
      <c r="L184" s="117">
        <f t="shared" si="81"/>
        <v>0</v>
      </c>
      <c r="M184" s="117">
        <f t="shared" si="81"/>
        <v>0</v>
      </c>
      <c r="N184" s="117">
        <f t="shared" si="81"/>
        <v>0</v>
      </c>
      <c r="O184" s="117">
        <f t="shared" si="81"/>
        <v>0</v>
      </c>
      <c r="P184" s="117">
        <f t="shared" si="81"/>
        <v>0</v>
      </c>
      <c r="Q184" s="117">
        <f t="shared" si="81"/>
        <v>0</v>
      </c>
      <c r="R184" s="117">
        <f t="shared" si="81"/>
        <v>0</v>
      </c>
      <c r="S184" s="117">
        <f t="shared" si="81"/>
        <v>0</v>
      </c>
      <c r="T184" s="117">
        <f t="shared" si="81"/>
        <v>0</v>
      </c>
      <c r="U184" s="117">
        <f t="shared" si="81"/>
        <v>0</v>
      </c>
      <c r="V184" s="117">
        <f t="shared" si="81"/>
        <v>0</v>
      </c>
      <c r="W184" s="117">
        <f t="shared" si="81"/>
        <v>0</v>
      </c>
      <c r="X184" s="117">
        <f t="shared" si="81"/>
        <v>0</v>
      </c>
      <c r="Y184" s="117">
        <f t="shared" si="81"/>
        <v>0</v>
      </c>
      <c r="Z184" s="117">
        <f t="shared" si="81"/>
        <v>0</v>
      </c>
      <c r="AA184" s="117">
        <f t="shared" si="81"/>
        <v>0</v>
      </c>
      <c r="AB184" s="117">
        <f t="shared" si="81"/>
        <v>0</v>
      </c>
      <c r="AC184" s="117">
        <f t="shared" si="81"/>
        <v>0</v>
      </c>
      <c r="AD184" s="148"/>
      <c r="AF184" s="110">
        <v>3600</v>
      </c>
    </row>
    <row r="185" spans="1:32" ht="15" customHeight="1">
      <c r="A185" s="202"/>
      <c r="B185" s="219"/>
      <c r="C185" s="136" t="s">
        <v>40</v>
      </c>
      <c r="D185" s="136"/>
      <c r="E185" s="118" t="e">
        <f t="shared" ref="E185:AC185" si="82">E183/E182</f>
        <v>#DIV/0!</v>
      </c>
      <c r="F185" s="118" t="e">
        <f t="shared" si="82"/>
        <v>#DIV/0!</v>
      </c>
      <c r="G185" s="118" t="e">
        <f t="shared" si="82"/>
        <v>#DIV/0!</v>
      </c>
      <c r="H185" s="118" t="e">
        <f t="shared" si="82"/>
        <v>#DIV/0!</v>
      </c>
      <c r="I185" s="118" t="e">
        <f t="shared" si="82"/>
        <v>#DIV/0!</v>
      </c>
      <c r="J185" s="118" t="e">
        <f t="shared" si="82"/>
        <v>#DIV/0!</v>
      </c>
      <c r="K185" s="118" t="e">
        <f t="shared" si="82"/>
        <v>#DIV/0!</v>
      </c>
      <c r="L185" s="118" t="e">
        <f t="shared" si="82"/>
        <v>#DIV/0!</v>
      </c>
      <c r="M185" s="118" t="e">
        <f t="shared" si="82"/>
        <v>#DIV/0!</v>
      </c>
      <c r="N185" s="118" t="e">
        <f t="shared" si="82"/>
        <v>#DIV/0!</v>
      </c>
      <c r="O185" s="118" t="e">
        <f t="shared" si="82"/>
        <v>#DIV/0!</v>
      </c>
      <c r="P185" s="118" t="e">
        <f t="shared" si="82"/>
        <v>#DIV/0!</v>
      </c>
      <c r="Q185" s="118" t="e">
        <f t="shared" si="82"/>
        <v>#DIV/0!</v>
      </c>
      <c r="R185" s="118" t="e">
        <f t="shared" si="82"/>
        <v>#DIV/0!</v>
      </c>
      <c r="S185" s="118" t="e">
        <f t="shared" si="82"/>
        <v>#DIV/0!</v>
      </c>
      <c r="T185" s="118" t="e">
        <f t="shared" si="82"/>
        <v>#DIV/0!</v>
      </c>
      <c r="U185" s="118" t="e">
        <f t="shared" si="82"/>
        <v>#DIV/0!</v>
      </c>
      <c r="V185" s="118" t="e">
        <f t="shared" si="82"/>
        <v>#DIV/0!</v>
      </c>
      <c r="W185" s="118" t="e">
        <f t="shared" si="82"/>
        <v>#DIV/0!</v>
      </c>
      <c r="X185" s="118" t="e">
        <f t="shared" si="82"/>
        <v>#DIV/0!</v>
      </c>
      <c r="Y185" s="118" t="e">
        <f t="shared" si="82"/>
        <v>#DIV/0!</v>
      </c>
      <c r="Z185" s="118" t="e">
        <f t="shared" si="82"/>
        <v>#DIV/0!</v>
      </c>
      <c r="AA185" s="118" t="e">
        <f t="shared" si="82"/>
        <v>#DIV/0!</v>
      </c>
      <c r="AB185" s="118" t="e">
        <f t="shared" si="82"/>
        <v>#DIV/0!</v>
      </c>
      <c r="AC185" s="118" t="e">
        <f t="shared" si="82"/>
        <v>#DIV/0!</v>
      </c>
      <c r="AD185" s="148"/>
    </row>
    <row r="186" spans="1:32" ht="15" customHeight="1" thickBot="1">
      <c r="A186" s="203"/>
      <c r="B186" s="220"/>
      <c r="C186" s="138" t="s">
        <v>41</v>
      </c>
      <c r="D186" s="138"/>
      <c r="E186" s="119" t="e">
        <f t="shared" ref="E186:AC186" si="83">COS(ATAN(E185))</f>
        <v>#DIV/0!</v>
      </c>
      <c r="F186" s="119" t="e">
        <f t="shared" si="83"/>
        <v>#DIV/0!</v>
      </c>
      <c r="G186" s="119" t="e">
        <f t="shared" si="83"/>
        <v>#DIV/0!</v>
      </c>
      <c r="H186" s="119" t="e">
        <f t="shared" si="83"/>
        <v>#DIV/0!</v>
      </c>
      <c r="I186" s="119" t="e">
        <f t="shared" si="83"/>
        <v>#DIV/0!</v>
      </c>
      <c r="J186" s="119" t="e">
        <f t="shared" si="83"/>
        <v>#DIV/0!</v>
      </c>
      <c r="K186" s="119" t="e">
        <f t="shared" si="83"/>
        <v>#DIV/0!</v>
      </c>
      <c r="L186" s="119" t="e">
        <f t="shared" si="83"/>
        <v>#DIV/0!</v>
      </c>
      <c r="M186" s="119" t="e">
        <f t="shared" si="83"/>
        <v>#DIV/0!</v>
      </c>
      <c r="N186" s="119" t="e">
        <f t="shared" si="83"/>
        <v>#DIV/0!</v>
      </c>
      <c r="O186" s="119" t="e">
        <f t="shared" si="83"/>
        <v>#DIV/0!</v>
      </c>
      <c r="P186" s="119" t="e">
        <f t="shared" si="83"/>
        <v>#DIV/0!</v>
      </c>
      <c r="Q186" s="119" t="e">
        <f t="shared" si="83"/>
        <v>#DIV/0!</v>
      </c>
      <c r="R186" s="119" t="e">
        <f t="shared" si="83"/>
        <v>#DIV/0!</v>
      </c>
      <c r="S186" s="119" t="e">
        <f t="shared" si="83"/>
        <v>#DIV/0!</v>
      </c>
      <c r="T186" s="119" t="e">
        <f t="shared" si="83"/>
        <v>#DIV/0!</v>
      </c>
      <c r="U186" s="119" t="e">
        <f t="shared" si="83"/>
        <v>#DIV/0!</v>
      </c>
      <c r="V186" s="119" t="e">
        <f t="shared" si="83"/>
        <v>#DIV/0!</v>
      </c>
      <c r="W186" s="119" t="e">
        <f t="shared" si="83"/>
        <v>#DIV/0!</v>
      </c>
      <c r="X186" s="119" t="e">
        <f t="shared" si="83"/>
        <v>#DIV/0!</v>
      </c>
      <c r="Y186" s="119" t="e">
        <f t="shared" si="83"/>
        <v>#DIV/0!</v>
      </c>
      <c r="Z186" s="119" t="e">
        <f t="shared" si="83"/>
        <v>#DIV/0!</v>
      </c>
      <c r="AA186" s="119" t="e">
        <f t="shared" si="83"/>
        <v>#DIV/0!</v>
      </c>
      <c r="AB186" s="119" t="e">
        <f t="shared" si="83"/>
        <v>#DIV/0!</v>
      </c>
      <c r="AC186" s="119" t="e">
        <f t="shared" si="83"/>
        <v>#DIV/0!</v>
      </c>
      <c r="AD186" s="150"/>
    </row>
    <row r="187" spans="1:32" ht="15" customHeight="1">
      <c r="A187" s="201" t="s">
        <v>139</v>
      </c>
      <c r="B187" s="218" t="s">
        <v>145</v>
      </c>
      <c r="C187" s="135" t="s">
        <v>31</v>
      </c>
      <c r="D187" s="135" t="s">
        <v>32</v>
      </c>
      <c r="E187" s="113">
        <v>6</v>
      </c>
      <c r="F187" s="113">
        <v>6</v>
      </c>
      <c r="G187" s="113">
        <v>6</v>
      </c>
      <c r="H187" s="113">
        <v>6</v>
      </c>
      <c r="I187" s="113">
        <v>6</v>
      </c>
      <c r="J187" s="113">
        <v>6</v>
      </c>
      <c r="K187" s="113">
        <v>6</v>
      </c>
      <c r="L187" s="113">
        <v>6</v>
      </c>
      <c r="M187" s="113">
        <v>6</v>
      </c>
      <c r="N187" s="113">
        <v>6</v>
      </c>
      <c r="O187" s="113">
        <v>6</v>
      </c>
      <c r="P187" s="113">
        <v>6</v>
      </c>
      <c r="Q187" s="113">
        <v>6</v>
      </c>
      <c r="R187" s="113">
        <v>6</v>
      </c>
      <c r="S187" s="113">
        <v>6</v>
      </c>
      <c r="T187" s="113">
        <v>6</v>
      </c>
      <c r="U187" s="113">
        <v>6</v>
      </c>
      <c r="V187" s="113">
        <v>6</v>
      </c>
      <c r="W187" s="113">
        <v>6</v>
      </c>
      <c r="X187" s="113">
        <v>6</v>
      </c>
      <c r="Y187" s="113">
        <v>6</v>
      </c>
      <c r="Z187" s="113">
        <v>6</v>
      </c>
      <c r="AA187" s="113">
        <v>6</v>
      </c>
      <c r="AB187" s="113">
        <v>6</v>
      </c>
      <c r="AC187" s="113">
        <v>6</v>
      </c>
      <c r="AD187" s="147"/>
      <c r="AE187" s="76"/>
      <c r="AF187" s="74" t="s">
        <v>144</v>
      </c>
    </row>
    <row r="188" spans="1:32" ht="15" customHeight="1">
      <c r="A188" s="202"/>
      <c r="B188" s="219"/>
      <c r="C188" s="136" t="s">
        <v>34</v>
      </c>
      <c r="D188" s="136" t="s">
        <v>46</v>
      </c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48"/>
      <c r="AE188" s="73">
        <f>SUM(E188:AC188)</f>
        <v>0</v>
      </c>
      <c r="AF188" s="72">
        <f>AE188*30</f>
        <v>0</v>
      </c>
    </row>
    <row r="189" spans="1:32" ht="15" customHeight="1">
      <c r="A189" s="202"/>
      <c r="B189" s="219"/>
      <c r="C189" s="136" t="s">
        <v>36</v>
      </c>
      <c r="D189" s="136" t="s">
        <v>48</v>
      </c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8"/>
    </row>
    <row r="190" spans="1:32" ht="15" customHeight="1">
      <c r="A190" s="202"/>
      <c r="B190" s="219"/>
      <c r="C190" s="136" t="s">
        <v>38</v>
      </c>
      <c r="D190" s="136" t="s">
        <v>39</v>
      </c>
      <c r="E190" s="117">
        <f t="shared" ref="E190:AC190" si="84">SQRT(POWER(E188,2)+POWER(E189,2))/E187/1.73</f>
        <v>0</v>
      </c>
      <c r="F190" s="117">
        <f t="shared" si="84"/>
        <v>0</v>
      </c>
      <c r="G190" s="117">
        <f t="shared" si="84"/>
        <v>0</v>
      </c>
      <c r="H190" s="117">
        <f t="shared" si="84"/>
        <v>0</v>
      </c>
      <c r="I190" s="117">
        <f t="shared" si="84"/>
        <v>0</v>
      </c>
      <c r="J190" s="117">
        <f t="shared" si="84"/>
        <v>0</v>
      </c>
      <c r="K190" s="117">
        <f t="shared" si="84"/>
        <v>0</v>
      </c>
      <c r="L190" s="117">
        <f t="shared" si="84"/>
        <v>0</v>
      </c>
      <c r="M190" s="117">
        <f t="shared" si="84"/>
        <v>0</v>
      </c>
      <c r="N190" s="117">
        <f t="shared" si="84"/>
        <v>0</v>
      </c>
      <c r="O190" s="117">
        <f t="shared" si="84"/>
        <v>0</v>
      </c>
      <c r="P190" s="117">
        <f t="shared" si="84"/>
        <v>0</v>
      </c>
      <c r="Q190" s="117">
        <f t="shared" si="84"/>
        <v>0</v>
      </c>
      <c r="R190" s="117">
        <f t="shared" si="84"/>
        <v>0</v>
      </c>
      <c r="S190" s="117">
        <f t="shared" si="84"/>
        <v>0</v>
      </c>
      <c r="T190" s="117">
        <f t="shared" si="84"/>
        <v>0</v>
      </c>
      <c r="U190" s="117">
        <f t="shared" si="84"/>
        <v>0</v>
      </c>
      <c r="V190" s="117">
        <f t="shared" si="84"/>
        <v>0</v>
      </c>
      <c r="W190" s="117">
        <f t="shared" si="84"/>
        <v>0</v>
      </c>
      <c r="X190" s="117">
        <f t="shared" si="84"/>
        <v>0</v>
      </c>
      <c r="Y190" s="117">
        <f t="shared" si="84"/>
        <v>0</v>
      </c>
      <c r="Z190" s="117">
        <f t="shared" si="84"/>
        <v>0</v>
      </c>
      <c r="AA190" s="117">
        <f t="shared" si="84"/>
        <v>0</v>
      </c>
      <c r="AB190" s="117">
        <f t="shared" si="84"/>
        <v>0</v>
      </c>
      <c r="AC190" s="117">
        <f t="shared" si="84"/>
        <v>0</v>
      </c>
      <c r="AD190" s="148"/>
      <c r="AE190" s="107" t="s">
        <v>270</v>
      </c>
      <c r="AF190" s="106"/>
    </row>
    <row r="191" spans="1:32" ht="15" customHeight="1">
      <c r="A191" s="202"/>
      <c r="B191" s="219"/>
      <c r="C191" s="136" t="s">
        <v>40</v>
      </c>
      <c r="D191" s="136"/>
      <c r="E191" s="118" t="e">
        <f t="shared" ref="E191:AC191" si="85">E189/E188</f>
        <v>#DIV/0!</v>
      </c>
      <c r="F191" s="118" t="e">
        <f t="shared" si="85"/>
        <v>#DIV/0!</v>
      </c>
      <c r="G191" s="118" t="e">
        <f t="shared" si="85"/>
        <v>#DIV/0!</v>
      </c>
      <c r="H191" s="118" t="e">
        <f t="shared" si="85"/>
        <v>#DIV/0!</v>
      </c>
      <c r="I191" s="118" t="e">
        <f t="shared" si="85"/>
        <v>#DIV/0!</v>
      </c>
      <c r="J191" s="118" t="e">
        <f t="shared" si="85"/>
        <v>#DIV/0!</v>
      </c>
      <c r="K191" s="118" t="e">
        <f t="shared" si="85"/>
        <v>#DIV/0!</v>
      </c>
      <c r="L191" s="118" t="e">
        <f t="shared" si="85"/>
        <v>#DIV/0!</v>
      </c>
      <c r="M191" s="118" t="e">
        <f t="shared" si="85"/>
        <v>#DIV/0!</v>
      </c>
      <c r="N191" s="118" t="e">
        <f t="shared" si="85"/>
        <v>#DIV/0!</v>
      </c>
      <c r="O191" s="118" t="e">
        <f t="shared" si="85"/>
        <v>#DIV/0!</v>
      </c>
      <c r="P191" s="118" t="e">
        <f t="shared" si="85"/>
        <v>#DIV/0!</v>
      </c>
      <c r="Q191" s="118" t="e">
        <f t="shared" si="85"/>
        <v>#DIV/0!</v>
      </c>
      <c r="R191" s="118" t="e">
        <f t="shared" si="85"/>
        <v>#DIV/0!</v>
      </c>
      <c r="S191" s="118" t="e">
        <f t="shared" si="85"/>
        <v>#DIV/0!</v>
      </c>
      <c r="T191" s="118" t="e">
        <f t="shared" si="85"/>
        <v>#DIV/0!</v>
      </c>
      <c r="U191" s="118" t="e">
        <f t="shared" si="85"/>
        <v>#DIV/0!</v>
      </c>
      <c r="V191" s="118" t="e">
        <f t="shared" si="85"/>
        <v>#DIV/0!</v>
      </c>
      <c r="W191" s="118" t="e">
        <f t="shared" si="85"/>
        <v>#DIV/0!</v>
      </c>
      <c r="X191" s="118" t="e">
        <f t="shared" si="85"/>
        <v>#DIV/0!</v>
      </c>
      <c r="Y191" s="118" t="e">
        <f t="shared" si="85"/>
        <v>#DIV/0!</v>
      </c>
      <c r="Z191" s="118" t="e">
        <f t="shared" si="85"/>
        <v>#DIV/0!</v>
      </c>
      <c r="AA191" s="118" t="e">
        <f t="shared" si="85"/>
        <v>#DIV/0!</v>
      </c>
      <c r="AB191" s="118" t="e">
        <f t="shared" si="85"/>
        <v>#DIV/0!</v>
      </c>
      <c r="AC191" s="118" t="e">
        <f t="shared" si="85"/>
        <v>#DIV/0!</v>
      </c>
      <c r="AD191" s="148"/>
    </row>
    <row r="192" spans="1:32" ht="15" customHeight="1" thickBot="1">
      <c r="A192" s="203"/>
      <c r="B192" s="220"/>
      <c r="C192" s="138" t="s">
        <v>41</v>
      </c>
      <c r="D192" s="138"/>
      <c r="E192" s="119" t="e">
        <f t="shared" ref="E192:AC192" si="86">COS(ATAN(E191))</f>
        <v>#DIV/0!</v>
      </c>
      <c r="F192" s="119" t="e">
        <f t="shared" si="86"/>
        <v>#DIV/0!</v>
      </c>
      <c r="G192" s="119" t="e">
        <f t="shared" si="86"/>
        <v>#DIV/0!</v>
      </c>
      <c r="H192" s="119" t="e">
        <f t="shared" si="86"/>
        <v>#DIV/0!</v>
      </c>
      <c r="I192" s="119" t="e">
        <f t="shared" si="86"/>
        <v>#DIV/0!</v>
      </c>
      <c r="J192" s="119" t="e">
        <f t="shared" si="86"/>
        <v>#DIV/0!</v>
      </c>
      <c r="K192" s="119" t="e">
        <f t="shared" si="86"/>
        <v>#DIV/0!</v>
      </c>
      <c r="L192" s="119" t="e">
        <f t="shared" si="86"/>
        <v>#DIV/0!</v>
      </c>
      <c r="M192" s="119" t="e">
        <f t="shared" si="86"/>
        <v>#DIV/0!</v>
      </c>
      <c r="N192" s="119" t="e">
        <f t="shared" si="86"/>
        <v>#DIV/0!</v>
      </c>
      <c r="O192" s="119" t="e">
        <f t="shared" si="86"/>
        <v>#DIV/0!</v>
      </c>
      <c r="P192" s="119" t="e">
        <f t="shared" si="86"/>
        <v>#DIV/0!</v>
      </c>
      <c r="Q192" s="119" t="e">
        <f t="shared" si="86"/>
        <v>#DIV/0!</v>
      </c>
      <c r="R192" s="119" t="e">
        <f t="shared" si="86"/>
        <v>#DIV/0!</v>
      </c>
      <c r="S192" s="119" t="e">
        <f t="shared" si="86"/>
        <v>#DIV/0!</v>
      </c>
      <c r="T192" s="119" t="e">
        <f t="shared" si="86"/>
        <v>#DIV/0!</v>
      </c>
      <c r="U192" s="119" t="e">
        <f t="shared" si="86"/>
        <v>#DIV/0!</v>
      </c>
      <c r="V192" s="119" t="e">
        <f t="shared" si="86"/>
        <v>#DIV/0!</v>
      </c>
      <c r="W192" s="119" t="e">
        <f t="shared" si="86"/>
        <v>#DIV/0!</v>
      </c>
      <c r="X192" s="119" t="e">
        <f t="shared" si="86"/>
        <v>#DIV/0!</v>
      </c>
      <c r="Y192" s="119" t="e">
        <f t="shared" si="86"/>
        <v>#DIV/0!</v>
      </c>
      <c r="Z192" s="119" t="e">
        <f t="shared" si="86"/>
        <v>#DIV/0!</v>
      </c>
      <c r="AA192" s="119" t="e">
        <f t="shared" si="86"/>
        <v>#DIV/0!</v>
      </c>
      <c r="AB192" s="119" t="e">
        <f t="shared" si="86"/>
        <v>#DIV/0!</v>
      </c>
      <c r="AC192" s="119" t="e">
        <f t="shared" si="86"/>
        <v>#DIV/0!</v>
      </c>
      <c r="AD192" s="150"/>
    </row>
    <row r="193" spans="1:33" ht="15" customHeight="1">
      <c r="A193" s="201" t="s">
        <v>139</v>
      </c>
      <c r="B193" s="218" t="s">
        <v>143</v>
      </c>
      <c r="C193" s="135" t="s">
        <v>31</v>
      </c>
      <c r="D193" s="135" t="s">
        <v>32</v>
      </c>
      <c r="E193" s="113">
        <v>6</v>
      </c>
      <c r="F193" s="113">
        <v>6</v>
      </c>
      <c r="G193" s="113">
        <v>6</v>
      </c>
      <c r="H193" s="113">
        <v>6</v>
      </c>
      <c r="I193" s="113">
        <v>6</v>
      </c>
      <c r="J193" s="113">
        <v>6</v>
      </c>
      <c r="K193" s="113">
        <v>6</v>
      </c>
      <c r="L193" s="113">
        <v>6</v>
      </c>
      <c r="M193" s="113">
        <v>6</v>
      </c>
      <c r="N193" s="113">
        <v>6</v>
      </c>
      <c r="O193" s="113">
        <v>6</v>
      </c>
      <c r="P193" s="113">
        <v>6</v>
      </c>
      <c r="Q193" s="113">
        <v>6</v>
      </c>
      <c r="R193" s="113">
        <v>6</v>
      </c>
      <c r="S193" s="113">
        <v>6</v>
      </c>
      <c r="T193" s="113">
        <v>6</v>
      </c>
      <c r="U193" s="113">
        <v>6</v>
      </c>
      <c r="V193" s="113">
        <v>6</v>
      </c>
      <c r="W193" s="113">
        <v>6</v>
      </c>
      <c r="X193" s="113">
        <v>6</v>
      </c>
      <c r="Y193" s="113">
        <v>6</v>
      </c>
      <c r="Z193" s="113">
        <v>6</v>
      </c>
      <c r="AA193" s="113">
        <v>6</v>
      </c>
      <c r="AB193" s="113">
        <v>6</v>
      </c>
      <c r="AC193" s="113">
        <v>6</v>
      </c>
      <c r="AD193" s="147"/>
      <c r="AE193" s="76"/>
      <c r="AF193" s="74" t="s">
        <v>142</v>
      </c>
    </row>
    <row r="194" spans="1:33" ht="15" customHeight="1">
      <c r="A194" s="202"/>
      <c r="B194" s="219"/>
      <c r="C194" s="136" t="s">
        <v>34</v>
      </c>
      <c r="D194" s="136" t="s">
        <v>46</v>
      </c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48"/>
      <c r="AE194" s="73">
        <f>SUM(E194:AC194)</f>
        <v>0</v>
      </c>
      <c r="AF194" s="72">
        <f>AE194*30</f>
        <v>0</v>
      </c>
    </row>
    <row r="195" spans="1:33" ht="15" customHeight="1">
      <c r="A195" s="202"/>
      <c r="B195" s="219"/>
      <c r="C195" s="136" t="s">
        <v>36</v>
      </c>
      <c r="D195" s="136" t="s">
        <v>48</v>
      </c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48"/>
    </row>
    <row r="196" spans="1:33" ht="15" customHeight="1">
      <c r="A196" s="202"/>
      <c r="B196" s="219"/>
      <c r="C196" s="136" t="s">
        <v>38</v>
      </c>
      <c r="D196" s="136" t="s">
        <v>39</v>
      </c>
      <c r="E196" s="117">
        <f t="shared" ref="E196:AC196" si="87">SQRT(POWER(E194,2)+POWER(E195,2))/E193/1.73</f>
        <v>0</v>
      </c>
      <c r="F196" s="117">
        <f t="shared" si="87"/>
        <v>0</v>
      </c>
      <c r="G196" s="117">
        <f t="shared" si="87"/>
        <v>0</v>
      </c>
      <c r="H196" s="117">
        <f t="shared" si="87"/>
        <v>0</v>
      </c>
      <c r="I196" s="117">
        <f t="shared" si="87"/>
        <v>0</v>
      </c>
      <c r="J196" s="117">
        <f t="shared" si="87"/>
        <v>0</v>
      </c>
      <c r="K196" s="117">
        <f t="shared" si="87"/>
        <v>0</v>
      </c>
      <c r="L196" s="117">
        <f t="shared" si="87"/>
        <v>0</v>
      </c>
      <c r="M196" s="117">
        <f t="shared" si="87"/>
        <v>0</v>
      </c>
      <c r="N196" s="117">
        <f t="shared" si="87"/>
        <v>0</v>
      </c>
      <c r="O196" s="117">
        <f t="shared" si="87"/>
        <v>0</v>
      </c>
      <c r="P196" s="117">
        <f t="shared" si="87"/>
        <v>0</v>
      </c>
      <c r="Q196" s="117">
        <f t="shared" si="87"/>
        <v>0</v>
      </c>
      <c r="R196" s="117">
        <f t="shared" si="87"/>
        <v>0</v>
      </c>
      <c r="S196" s="117">
        <f t="shared" si="87"/>
        <v>0</v>
      </c>
      <c r="T196" s="117">
        <f t="shared" si="87"/>
        <v>0</v>
      </c>
      <c r="U196" s="117">
        <f t="shared" si="87"/>
        <v>0</v>
      </c>
      <c r="V196" s="117">
        <f t="shared" si="87"/>
        <v>0</v>
      </c>
      <c r="W196" s="117">
        <f t="shared" si="87"/>
        <v>0</v>
      </c>
      <c r="X196" s="117">
        <f t="shared" si="87"/>
        <v>0</v>
      </c>
      <c r="Y196" s="117">
        <f t="shared" si="87"/>
        <v>0</v>
      </c>
      <c r="Z196" s="117">
        <f t="shared" si="87"/>
        <v>0</v>
      </c>
      <c r="AA196" s="117">
        <f t="shared" si="87"/>
        <v>0</v>
      </c>
      <c r="AB196" s="117">
        <f t="shared" si="87"/>
        <v>0</v>
      </c>
      <c r="AC196" s="117">
        <f t="shared" si="87"/>
        <v>0</v>
      </c>
      <c r="AD196" s="148"/>
      <c r="AF196" s="109">
        <v>2400</v>
      </c>
      <c r="AG196" s="108"/>
    </row>
    <row r="197" spans="1:33" ht="15" customHeight="1">
      <c r="A197" s="202"/>
      <c r="B197" s="219"/>
      <c r="C197" s="136" t="s">
        <v>40</v>
      </c>
      <c r="D197" s="136"/>
      <c r="E197" s="118" t="e">
        <f t="shared" ref="E197:AC197" si="88">E195/E194</f>
        <v>#DIV/0!</v>
      </c>
      <c r="F197" s="118" t="e">
        <f t="shared" si="88"/>
        <v>#DIV/0!</v>
      </c>
      <c r="G197" s="118" t="e">
        <f t="shared" si="88"/>
        <v>#DIV/0!</v>
      </c>
      <c r="H197" s="118" t="e">
        <f t="shared" si="88"/>
        <v>#DIV/0!</v>
      </c>
      <c r="I197" s="118" t="e">
        <f t="shared" si="88"/>
        <v>#DIV/0!</v>
      </c>
      <c r="J197" s="118" t="e">
        <f t="shared" si="88"/>
        <v>#DIV/0!</v>
      </c>
      <c r="K197" s="118" t="e">
        <f t="shared" si="88"/>
        <v>#DIV/0!</v>
      </c>
      <c r="L197" s="118" t="e">
        <f t="shared" si="88"/>
        <v>#DIV/0!</v>
      </c>
      <c r="M197" s="118" t="e">
        <f t="shared" si="88"/>
        <v>#DIV/0!</v>
      </c>
      <c r="N197" s="118" t="e">
        <f t="shared" si="88"/>
        <v>#DIV/0!</v>
      </c>
      <c r="O197" s="118" t="e">
        <f t="shared" si="88"/>
        <v>#DIV/0!</v>
      </c>
      <c r="P197" s="118" t="e">
        <f t="shared" si="88"/>
        <v>#DIV/0!</v>
      </c>
      <c r="Q197" s="118" t="e">
        <f t="shared" si="88"/>
        <v>#DIV/0!</v>
      </c>
      <c r="R197" s="118" t="e">
        <f t="shared" si="88"/>
        <v>#DIV/0!</v>
      </c>
      <c r="S197" s="118" t="e">
        <f t="shared" si="88"/>
        <v>#DIV/0!</v>
      </c>
      <c r="T197" s="118" t="e">
        <f t="shared" si="88"/>
        <v>#DIV/0!</v>
      </c>
      <c r="U197" s="118" t="e">
        <f t="shared" si="88"/>
        <v>#DIV/0!</v>
      </c>
      <c r="V197" s="118" t="e">
        <f t="shared" si="88"/>
        <v>#DIV/0!</v>
      </c>
      <c r="W197" s="118" t="e">
        <f t="shared" si="88"/>
        <v>#DIV/0!</v>
      </c>
      <c r="X197" s="118" t="e">
        <f t="shared" si="88"/>
        <v>#DIV/0!</v>
      </c>
      <c r="Y197" s="118" t="e">
        <f t="shared" si="88"/>
        <v>#DIV/0!</v>
      </c>
      <c r="Z197" s="118" t="e">
        <f t="shared" si="88"/>
        <v>#DIV/0!</v>
      </c>
      <c r="AA197" s="118" t="e">
        <f t="shared" si="88"/>
        <v>#DIV/0!</v>
      </c>
      <c r="AB197" s="118" t="e">
        <f t="shared" si="88"/>
        <v>#DIV/0!</v>
      </c>
      <c r="AC197" s="118" t="e">
        <f t="shared" si="88"/>
        <v>#DIV/0!</v>
      </c>
      <c r="AD197" s="148"/>
    </row>
    <row r="198" spans="1:33" ht="15" customHeight="1" thickBot="1">
      <c r="A198" s="203"/>
      <c r="B198" s="220"/>
      <c r="C198" s="138" t="s">
        <v>41</v>
      </c>
      <c r="D198" s="138"/>
      <c r="E198" s="119" t="e">
        <f t="shared" ref="E198:AC198" si="89">COS(ATAN(E197))</f>
        <v>#DIV/0!</v>
      </c>
      <c r="F198" s="119" t="e">
        <f t="shared" si="89"/>
        <v>#DIV/0!</v>
      </c>
      <c r="G198" s="119" t="e">
        <f t="shared" si="89"/>
        <v>#DIV/0!</v>
      </c>
      <c r="H198" s="119" t="e">
        <f t="shared" si="89"/>
        <v>#DIV/0!</v>
      </c>
      <c r="I198" s="119" t="e">
        <f t="shared" si="89"/>
        <v>#DIV/0!</v>
      </c>
      <c r="J198" s="119" t="e">
        <f t="shared" si="89"/>
        <v>#DIV/0!</v>
      </c>
      <c r="K198" s="119" t="e">
        <f t="shared" si="89"/>
        <v>#DIV/0!</v>
      </c>
      <c r="L198" s="119" t="e">
        <f t="shared" si="89"/>
        <v>#DIV/0!</v>
      </c>
      <c r="M198" s="119" t="e">
        <f t="shared" si="89"/>
        <v>#DIV/0!</v>
      </c>
      <c r="N198" s="119" t="e">
        <f t="shared" si="89"/>
        <v>#DIV/0!</v>
      </c>
      <c r="O198" s="119" t="e">
        <f t="shared" si="89"/>
        <v>#DIV/0!</v>
      </c>
      <c r="P198" s="119" t="e">
        <f t="shared" si="89"/>
        <v>#DIV/0!</v>
      </c>
      <c r="Q198" s="119" t="e">
        <f t="shared" si="89"/>
        <v>#DIV/0!</v>
      </c>
      <c r="R198" s="119" t="e">
        <f t="shared" si="89"/>
        <v>#DIV/0!</v>
      </c>
      <c r="S198" s="119" t="e">
        <f t="shared" si="89"/>
        <v>#DIV/0!</v>
      </c>
      <c r="T198" s="119" t="e">
        <f t="shared" si="89"/>
        <v>#DIV/0!</v>
      </c>
      <c r="U198" s="119" t="e">
        <f t="shared" si="89"/>
        <v>#DIV/0!</v>
      </c>
      <c r="V198" s="119" t="e">
        <f t="shared" si="89"/>
        <v>#DIV/0!</v>
      </c>
      <c r="W198" s="119" t="e">
        <f t="shared" si="89"/>
        <v>#DIV/0!</v>
      </c>
      <c r="X198" s="119" t="e">
        <f t="shared" si="89"/>
        <v>#DIV/0!</v>
      </c>
      <c r="Y198" s="119" t="e">
        <f t="shared" si="89"/>
        <v>#DIV/0!</v>
      </c>
      <c r="Z198" s="119" t="e">
        <f t="shared" si="89"/>
        <v>#DIV/0!</v>
      </c>
      <c r="AA198" s="119" t="e">
        <f t="shared" si="89"/>
        <v>#DIV/0!</v>
      </c>
      <c r="AB198" s="119" t="e">
        <f t="shared" si="89"/>
        <v>#DIV/0!</v>
      </c>
      <c r="AC198" s="119" t="e">
        <f t="shared" si="89"/>
        <v>#DIV/0!</v>
      </c>
      <c r="AD198" s="150"/>
    </row>
    <row r="199" spans="1:33" ht="15" customHeight="1">
      <c r="A199" s="201" t="s">
        <v>139</v>
      </c>
      <c r="B199" s="221" t="s">
        <v>141</v>
      </c>
      <c r="C199" s="135" t="s">
        <v>31</v>
      </c>
      <c r="D199" s="135" t="s">
        <v>32</v>
      </c>
      <c r="E199" s="113">
        <v>6</v>
      </c>
      <c r="F199" s="113">
        <v>6</v>
      </c>
      <c r="G199" s="113">
        <v>6</v>
      </c>
      <c r="H199" s="113">
        <v>6</v>
      </c>
      <c r="I199" s="113">
        <v>6</v>
      </c>
      <c r="J199" s="113">
        <v>6</v>
      </c>
      <c r="K199" s="113">
        <v>6</v>
      </c>
      <c r="L199" s="113">
        <v>6</v>
      </c>
      <c r="M199" s="113">
        <v>6</v>
      </c>
      <c r="N199" s="113">
        <v>6</v>
      </c>
      <c r="O199" s="113">
        <v>6</v>
      </c>
      <c r="P199" s="113">
        <v>6</v>
      </c>
      <c r="Q199" s="113">
        <v>6</v>
      </c>
      <c r="R199" s="113">
        <v>6</v>
      </c>
      <c r="S199" s="113">
        <v>6</v>
      </c>
      <c r="T199" s="113">
        <v>6</v>
      </c>
      <c r="U199" s="113">
        <v>6</v>
      </c>
      <c r="V199" s="113">
        <v>6</v>
      </c>
      <c r="W199" s="113">
        <v>6</v>
      </c>
      <c r="X199" s="113">
        <v>6</v>
      </c>
      <c r="Y199" s="113">
        <v>6</v>
      </c>
      <c r="Z199" s="113">
        <v>6</v>
      </c>
      <c r="AA199" s="113">
        <v>6</v>
      </c>
      <c r="AB199" s="113">
        <v>6</v>
      </c>
      <c r="AC199" s="113">
        <v>6</v>
      </c>
      <c r="AD199" s="147"/>
      <c r="AE199" s="76"/>
      <c r="AF199" s="74" t="s">
        <v>140</v>
      </c>
    </row>
    <row r="200" spans="1:33" ht="15" customHeight="1">
      <c r="A200" s="202"/>
      <c r="B200" s="222"/>
      <c r="C200" s="136" t="s">
        <v>34</v>
      </c>
      <c r="D200" s="136" t="s">
        <v>46</v>
      </c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48"/>
      <c r="AE200" s="73">
        <f>SUM(E200:AC200)</f>
        <v>0</v>
      </c>
      <c r="AF200" s="72">
        <f>AE200*30</f>
        <v>0</v>
      </c>
    </row>
    <row r="201" spans="1:33" ht="15" customHeight="1">
      <c r="A201" s="202"/>
      <c r="B201" s="222"/>
      <c r="C201" s="136" t="s">
        <v>36</v>
      </c>
      <c r="D201" s="136" t="s">
        <v>48</v>
      </c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48"/>
    </row>
    <row r="202" spans="1:33" ht="15" customHeight="1">
      <c r="A202" s="202"/>
      <c r="B202" s="222"/>
      <c r="C202" s="136" t="s">
        <v>38</v>
      </c>
      <c r="D202" s="136" t="s">
        <v>39</v>
      </c>
      <c r="E202" s="117">
        <f t="shared" ref="E202:AC202" si="90">SQRT(POWER(E200,2)+POWER(E201,2))/E199/1.73</f>
        <v>0</v>
      </c>
      <c r="F202" s="117">
        <f t="shared" si="90"/>
        <v>0</v>
      </c>
      <c r="G202" s="117">
        <f t="shared" si="90"/>
        <v>0</v>
      </c>
      <c r="H202" s="117">
        <f t="shared" si="90"/>
        <v>0</v>
      </c>
      <c r="I202" s="117">
        <f t="shared" si="90"/>
        <v>0</v>
      </c>
      <c r="J202" s="117">
        <f t="shared" si="90"/>
        <v>0</v>
      </c>
      <c r="K202" s="117">
        <f t="shared" si="90"/>
        <v>0</v>
      </c>
      <c r="L202" s="117">
        <f t="shared" si="90"/>
        <v>0</v>
      </c>
      <c r="M202" s="117">
        <f t="shared" si="90"/>
        <v>0</v>
      </c>
      <c r="N202" s="117">
        <f t="shared" si="90"/>
        <v>0</v>
      </c>
      <c r="O202" s="117">
        <f t="shared" si="90"/>
        <v>0</v>
      </c>
      <c r="P202" s="117">
        <f t="shared" si="90"/>
        <v>0</v>
      </c>
      <c r="Q202" s="117">
        <f t="shared" si="90"/>
        <v>0</v>
      </c>
      <c r="R202" s="117">
        <f t="shared" si="90"/>
        <v>0</v>
      </c>
      <c r="S202" s="117">
        <f t="shared" si="90"/>
        <v>0</v>
      </c>
      <c r="T202" s="117">
        <f t="shared" si="90"/>
        <v>0</v>
      </c>
      <c r="U202" s="117">
        <f t="shared" si="90"/>
        <v>0</v>
      </c>
      <c r="V202" s="117">
        <f t="shared" si="90"/>
        <v>0</v>
      </c>
      <c r="W202" s="117">
        <f t="shared" si="90"/>
        <v>0</v>
      </c>
      <c r="X202" s="117">
        <f t="shared" si="90"/>
        <v>0</v>
      </c>
      <c r="Y202" s="117">
        <f t="shared" si="90"/>
        <v>0</v>
      </c>
      <c r="Z202" s="117">
        <f t="shared" si="90"/>
        <v>0</v>
      </c>
      <c r="AA202" s="117">
        <f t="shared" si="90"/>
        <v>0</v>
      </c>
      <c r="AB202" s="117">
        <f t="shared" si="90"/>
        <v>0</v>
      </c>
      <c r="AC202" s="117">
        <f t="shared" si="90"/>
        <v>0</v>
      </c>
      <c r="AD202" s="148"/>
      <c r="AF202" s="109">
        <v>3600</v>
      </c>
    </row>
    <row r="203" spans="1:33" ht="15" customHeight="1">
      <c r="A203" s="202"/>
      <c r="B203" s="222"/>
      <c r="C203" s="136" t="s">
        <v>40</v>
      </c>
      <c r="D203" s="136"/>
      <c r="E203" s="118" t="e">
        <f t="shared" ref="E203:AC203" si="91">E201/E200</f>
        <v>#DIV/0!</v>
      </c>
      <c r="F203" s="118" t="e">
        <f t="shared" si="91"/>
        <v>#DIV/0!</v>
      </c>
      <c r="G203" s="118" t="e">
        <f t="shared" si="91"/>
        <v>#DIV/0!</v>
      </c>
      <c r="H203" s="118" t="e">
        <f t="shared" si="91"/>
        <v>#DIV/0!</v>
      </c>
      <c r="I203" s="118" t="e">
        <f t="shared" si="91"/>
        <v>#DIV/0!</v>
      </c>
      <c r="J203" s="118" t="e">
        <f t="shared" si="91"/>
        <v>#DIV/0!</v>
      </c>
      <c r="K203" s="118" t="e">
        <f t="shared" si="91"/>
        <v>#DIV/0!</v>
      </c>
      <c r="L203" s="118" t="e">
        <f t="shared" si="91"/>
        <v>#DIV/0!</v>
      </c>
      <c r="M203" s="118" t="e">
        <f t="shared" si="91"/>
        <v>#DIV/0!</v>
      </c>
      <c r="N203" s="118" t="e">
        <f t="shared" si="91"/>
        <v>#DIV/0!</v>
      </c>
      <c r="O203" s="118" t="e">
        <f t="shared" si="91"/>
        <v>#DIV/0!</v>
      </c>
      <c r="P203" s="118" t="e">
        <f t="shared" si="91"/>
        <v>#DIV/0!</v>
      </c>
      <c r="Q203" s="118" t="e">
        <f t="shared" si="91"/>
        <v>#DIV/0!</v>
      </c>
      <c r="R203" s="118" t="e">
        <f t="shared" si="91"/>
        <v>#DIV/0!</v>
      </c>
      <c r="S203" s="118" t="e">
        <f t="shared" si="91"/>
        <v>#DIV/0!</v>
      </c>
      <c r="T203" s="118" t="e">
        <f t="shared" si="91"/>
        <v>#DIV/0!</v>
      </c>
      <c r="U203" s="118" t="e">
        <f t="shared" si="91"/>
        <v>#DIV/0!</v>
      </c>
      <c r="V203" s="118" t="e">
        <f t="shared" si="91"/>
        <v>#DIV/0!</v>
      </c>
      <c r="W203" s="118" t="e">
        <f t="shared" si="91"/>
        <v>#DIV/0!</v>
      </c>
      <c r="X203" s="118" t="e">
        <f t="shared" si="91"/>
        <v>#DIV/0!</v>
      </c>
      <c r="Y203" s="118" t="e">
        <f t="shared" si="91"/>
        <v>#DIV/0!</v>
      </c>
      <c r="Z203" s="118" t="e">
        <f t="shared" si="91"/>
        <v>#DIV/0!</v>
      </c>
      <c r="AA203" s="118" t="e">
        <f t="shared" si="91"/>
        <v>#DIV/0!</v>
      </c>
      <c r="AB203" s="118" t="e">
        <f t="shared" si="91"/>
        <v>#DIV/0!</v>
      </c>
      <c r="AC203" s="118" t="e">
        <f t="shared" si="91"/>
        <v>#DIV/0!</v>
      </c>
      <c r="AD203" s="148"/>
    </row>
    <row r="204" spans="1:33" ht="15" customHeight="1" thickBot="1">
      <c r="A204" s="203"/>
      <c r="B204" s="223"/>
      <c r="C204" s="138" t="s">
        <v>41</v>
      </c>
      <c r="D204" s="138"/>
      <c r="E204" s="119" t="e">
        <f t="shared" ref="E204:AC204" si="92">COS(ATAN(E203))</f>
        <v>#DIV/0!</v>
      </c>
      <c r="F204" s="119" t="e">
        <f t="shared" si="92"/>
        <v>#DIV/0!</v>
      </c>
      <c r="G204" s="119" t="e">
        <f t="shared" si="92"/>
        <v>#DIV/0!</v>
      </c>
      <c r="H204" s="119" t="e">
        <f t="shared" si="92"/>
        <v>#DIV/0!</v>
      </c>
      <c r="I204" s="119" t="e">
        <f t="shared" si="92"/>
        <v>#DIV/0!</v>
      </c>
      <c r="J204" s="119" t="e">
        <f t="shared" si="92"/>
        <v>#DIV/0!</v>
      </c>
      <c r="K204" s="119" t="e">
        <f t="shared" si="92"/>
        <v>#DIV/0!</v>
      </c>
      <c r="L204" s="119" t="e">
        <f t="shared" si="92"/>
        <v>#DIV/0!</v>
      </c>
      <c r="M204" s="119" t="e">
        <f t="shared" si="92"/>
        <v>#DIV/0!</v>
      </c>
      <c r="N204" s="119" t="e">
        <f t="shared" si="92"/>
        <v>#DIV/0!</v>
      </c>
      <c r="O204" s="119" t="e">
        <f t="shared" si="92"/>
        <v>#DIV/0!</v>
      </c>
      <c r="P204" s="119" t="e">
        <f t="shared" si="92"/>
        <v>#DIV/0!</v>
      </c>
      <c r="Q204" s="119" t="e">
        <f t="shared" si="92"/>
        <v>#DIV/0!</v>
      </c>
      <c r="R204" s="119" t="e">
        <f t="shared" si="92"/>
        <v>#DIV/0!</v>
      </c>
      <c r="S204" s="119" t="e">
        <f t="shared" si="92"/>
        <v>#DIV/0!</v>
      </c>
      <c r="T204" s="119" t="e">
        <f t="shared" si="92"/>
        <v>#DIV/0!</v>
      </c>
      <c r="U204" s="119" t="e">
        <f t="shared" si="92"/>
        <v>#DIV/0!</v>
      </c>
      <c r="V204" s="119" t="e">
        <f t="shared" si="92"/>
        <v>#DIV/0!</v>
      </c>
      <c r="W204" s="119" t="e">
        <f t="shared" si="92"/>
        <v>#DIV/0!</v>
      </c>
      <c r="X204" s="119" t="e">
        <f t="shared" si="92"/>
        <v>#DIV/0!</v>
      </c>
      <c r="Y204" s="119" t="e">
        <f t="shared" si="92"/>
        <v>#DIV/0!</v>
      </c>
      <c r="Z204" s="119" t="e">
        <f t="shared" si="92"/>
        <v>#DIV/0!</v>
      </c>
      <c r="AA204" s="119" t="e">
        <f t="shared" si="92"/>
        <v>#DIV/0!</v>
      </c>
      <c r="AB204" s="119" t="e">
        <f t="shared" si="92"/>
        <v>#DIV/0!</v>
      </c>
      <c r="AC204" s="119" t="e">
        <f t="shared" si="92"/>
        <v>#DIV/0!</v>
      </c>
      <c r="AD204" s="150"/>
    </row>
    <row r="205" spans="1:33" ht="15" customHeight="1">
      <c r="A205" s="201" t="s">
        <v>139</v>
      </c>
      <c r="B205" s="221" t="s">
        <v>138</v>
      </c>
      <c r="C205" s="135" t="s">
        <v>31</v>
      </c>
      <c r="D205" s="135" t="s">
        <v>32</v>
      </c>
      <c r="E205" s="113">
        <v>6</v>
      </c>
      <c r="F205" s="113">
        <v>6</v>
      </c>
      <c r="G205" s="113">
        <v>6</v>
      </c>
      <c r="H205" s="113">
        <v>6</v>
      </c>
      <c r="I205" s="113">
        <v>6</v>
      </c>
      <c r="J205" s="113">
        <v>6</v>
      </c>
      <c r="K205" s="113">
        <v>6</v>
      </c>
      <c r="L205" s="113">
        <v>6</v>
      </c>
      <c r="M205" s="113">
        <v>6</v>
      </c>
      <c r="N205" s="113">
        <v>6</v>
      </c>
      <c r="O205" s="113">
        <v>6</v>
      </c>
      <c r="P205" s="113">
        <v>6</v>
      </c>
      <c r="Q205" s="113">
        <v>6</v>
      </c>
      <c r="R205" s="113">
        <v>6</v>
      </c>
      <c r="S205" s="113">
        <v>6</v>
      </c>
      <c r="T205" s="113">
        <v>6</v>
      </c>
      <c r="U205" s="113">
        <v>6</v>
      </c>
      <c r="V205" s="113">
        <v>6</v>
      </c>
      <c r="W205" s="113">
        <v>6</v>
      </c>
      <c r="X205" s="113">
        <v>6</v>
      </c>
      <c r="Y205" s="113">
        <v>6</v>
      </c>
      <c r="Z205" s="113">
        <v>6</v>
      </c>
      <c r="AA205" s="113">
        <v>6</v>
      </c>
      <c r="AB205" s="113">
        <v>6</v>
      </c>
      <c r="AC205" s="113">
        <v>6</v>
      </c>
      <c r="AD205" s="147"/>
      <c r="AE205" s="76"/>
      <c r="AF205" s="74" t="s">
        <v>137</v>
      </c>
    </row>
    <row r="206" spans="1:33" ht="15" customHeight="1">
      <c r="A206" s="202"/>
      <c r="B206" s="222"/>
      <c r="C206" s="136" t="s">
        <v>34</v>
      </c>
      <c r="D206" s="136" t="s">
        <v>46</v>
      </c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48"/>
      <c r="AE206" s="73">
        <f>SUM(E206:AC206)</f>
        <v>0</v>
      </c>
      <c r="AF206" s="72">
        <f>AE206*30</f>
        <v>0</v>
      </c>
    </row>
    <row r="207" spans="1:33" ht="15" customHeight="1">
      <c r="A207" s="202"/>
      <c r="B207" s="222"/>
      <c r="C207" s="136" t="s">
        <v>36</v>
      </c>
      <c r="D207" s="136" t="s">
        <v>48</v>
      </c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48"/>
    </row>
    <row r="208" spans="1:33" ht="15" customHeight="1">
      <c r="A208" s="202"/>
      <c r="B208" s="222"/>
      <c r="C208" s="136" t="s">
        <v>38</v>
      </c>
      <c r="D208" s="136" t="s">
        <v>39</v>
      </c>
      <c r="E208" s="117">
        <f t="shared" ref="E208:AC208" si="93">SQRT(POWER(E206,2)+POWER(E207,2))/E205/1.73</f>
        <v>0</v>
      </c>
      <c r="F208" s="117">
        <f t="shared" si="93"/>
        <v>0</v>
      </c>
      <c r="G208" s="117">
        <f t="shared" si="93"/>
        <v>0</v>
      </c>
      <c r="H208" s="117">
        <f t="shared" si="93"/>
        <v>0</v>
      </c>
      <c r="I208" s="117">
        <f t="shared" si="93"/>
        <v>0</v>
      </c>
      <c r="J208" s="117">
        <f t="shared" si="93"/>
        <v>0</v>
      </c>
      <c r="K208" s="117">
        <f t="shared" si="93"/>
        <v>0</v>
      </c>
      <c r="L208" s="117">
        <f t="shared" si="93"/>
        <v>0</v>
      </c>
      <c r="M208" s="117">
        <f t="shared" si="93"/>
        <v>0</v>
      </c>
      <c r="N208" s="117">
        <f t="shared" si="93"/>
        <v>0</v>
      </c>
      <c r="O208" s="117">
        <f t="shared" si="93"/>
        <v>0</v>
      </c>
      <c r="P208" s="117">
        <f t="shared" si="93"/>
        <v>0</v>
      </c>
      <c r="Q208" s="117">
        <f t="shared" si="93"/>
        <v>0</v>
      </c>
      <c r="R208" s="117">
        <f t="shared" si="93"/>
        <v>0</v>
      </c>
      <c r="S208" s="117">
        <f t="shared" si="93"/>
        <v>0</v>
      </c>
      <c r="T208" s="117">
        <f t="shared" si="93"/>
        <v>0</v>
      </c>
      <c r="U208" s="117">
        <f t="shared" si="93"/>
        <v>0</v>
      </c>
      <c r="V208" s="117">
        <f t="shared" si="93"/>
        <v>0</v>
      </c>
      <c r="W208" s="117">
        <f t="shared" si="93"/>
        <v>0</v>
      </c>
      <c r="X208" s="117">
        <f t="shared" si="93"/>
        <v>0</v>
      </c>
      <c r="Y208" s="117">
        <f t="shared" si="93"/>
        <v>0</v>
      </c>
      <c r="Z208" s="117">
        <f t="shared" si="93"/>
        <v>0</v>
      </c>
      <c r="AA208" s="117">
        <f t="shared" si="93"/>
        <v>0</v>
      </c>
      <c r="AB208" s="117">
        <f t="shared" si="93"/>
        <v>0</v>
      </c>
      <c r="AC208" s="117">
        <f t="shared" si="93"/>
        <v>0</v>
      </c>
      <c r="AD208" s="148"/>
      <c r="AF208" s="109">
        <v>3600</v>
      </c>
    </row>
    <row r="209" spans="1:32" ht="15" customHeight="1">
      <c r="A209" s="202"/>
      <c r="B209" s="222"/>
      <c r="C209" s="136" t="s">
        <v>40</v>
      </c>
      <c r="D209" s="136"/>
      <c r="E209" s="118" t="e">
        <f t="shared" ref="E209:AC209" si="94">E207/E206</f>
        <v>#DIV/0!</v>
      </c>
      <c r="F209" s="118" t="e">
        <f t="shared" si="94"/>
        <v>#DIV/0!</v>
      </c>
      <c r="G209" s="118" t="e">
        <f t="shared" si="94"/>
        <v>#DIV/0!</v>
      </c>
      <c r="H209" s="118" t="e">
        <f t="shared" si="94"/>
        <v>#DIV/0!</v>
      </c>
      <c r="I209" s="118" t="e">
        <f t="shared" si="94"/>
        <v>#DIV/0!</v>
      </c>
      <c r="J209" s="118" t="e">
        <f t="shared" si="94"/>
        <v>#DIV/0!</v>
      </c>
      <c r="K209" s="118" t="e">
        <f t="shared" si="94"/>
        <v>#DIV/0!</v>
      </c>
      <c r="L209" s="118" t="e">
        <f t="shared" si="94"/>
        <v>#DIV/0!</v>
      </c>
      <c r="M209" s="118" t="e">
        <f t="shared" si="94"/>
        <v>#DIV/0!</v>
      </c>
      <c r="N209" s="118" t="e">
        <f t="shared" si="94"/>
        <v>#DIV/0!</v>
      </c>
      <c r="O209" s="118" t="e">
        <f t="shared" si="94"/>
        <v>#DIV/0!</v>
      </c>
      <c r="P209" s="118" t="e">
        <f t="shared" si="94"/>
        <v>#DIV/0!</v>
      </c>
      <c r="Q209" s="118" t="e">
        <f t="shared" si="94"/>
        <v>#DIV/0!</v>
      </c>
      <c r="R209" s="118" t="e">
        <f t="shared" si="94"/>
        <v>#DIV/0!</v>
      </c>
      <c r="S209" s="118" t="e">
        <f t="shared" si="94"/>
        <v>#DIV/0!</v>
      </c>
      <c r="T209" s="118" t="e">
        <f t="shared" si="94"/>
        <v>#DIV/0!</v>
      </c>
      <c r="U209" s="118" t="e">
        <f t="shared" si="94"/>
        <v>#DIV/0!</v>
      </c>
      <c r="V209" s="118" t="e">
        <f t="shared" si="94"/>
        <v>#DIV/0!</v>
      </c>
      <c r="W209" s="118" t="e">
        <f t="shared" si="94"/>
        <v>#DIV/0!</v>
      </c>
      <c r="X209" s="118" t="e">
        <f t="shared" si="94"/>
        <v>#DIV/0!</v>
      </c>
      <c r="Y209" s="118" t="e">
        <f t="shared" si="94"/>
        <v>#DIV/0!</v>
      </c>
      <c r="Z209" s="118" t="e">
        <f t="shared" si="94"/>
        <v>#DIV/0!</v>
      </c>
      <c r="AA209" s="118" t="e">
        <f t="shared" si="94"/>
        <v>#DIV/0!</v>
      </c>
      <c r="AB209" s="118" t="e">
        <f t="shared" si="94"/>
        <v>#DIV/0!</v>
      </c>
      <c r="AC209" s="118" t="e">
        <f t="shared" si="94"/>
        <v>#DIV/0!</v>
      </c>
      <c r="AD209" s="148"/>
    </row>
    <row r="210" spans="1:32" ht="15" customHeight="1" thickBot="1">
      <c r="A210" s="203"/>
      <c r="B210" s="223"/>
      <c r="C210" s="138" t="s">
        <v>41</v>
      </c>
      <c r="D210" s="138"/>
      <c r="E210" s="119" t="e">
        <f t="shared" ref="E210:AC210" si="95">COS(ATAN(E209))</f>
        <v>#DIV/0!</v>
      </c>
      <c r="F210" s="119" t="e">
        <f t="shared" si="95"/>
        <v>#DIV/0!</v>
      </c>
      <c r="G210" s="119" t="e">
        <f t="shared" si="95"/>
        <v>#DIV/0!</v>
      </c>
      <c r="H210" s="119" t="e">
        <f t="shared" si="95"/>
        <v>#DIV/0!</v>
      </c>
      <c r="I210" s="119" t="e">
        <f t="shared" si="95"/>
        <v>#DIV/0!</v>
      </c>
      <c r="J210" s="119" t="e">
        <f t="shared" si="95"/>
        <v>#DIV/0!</v>
      </c>
      <c r="K210" s="119" t="e">
        <f t="shared" si="95"/>
        <v>#DIV/0!</v>
      </c>
      <c r="L210" s="119" t="e">
        <f t="shared" si="95"/>
        <v>#DIV/0!</v>
      </c>
      <c r="M210" s="119" t="e">
        <f t="shared" si="95"/>
        <v>#DIV/0!</v>
      </c>
      <c r="N210" s="119" t="e">
        <f t="shared" si="95"/>
        <v>#DIV/0!</v>
      </c>
      <c r="O210" s="119" t="e">
        <f t="shared" si="95"/>
        <v>#DIV/0!</v>
      </c>
      <c r="P210" s="119" t="e">
        <f t="shared" si="95"/>
        <v>#DIV/0!</v>
      </c>
      <c r="Q210" s="119" t="e">
        <f t="shared" si="95"/>
        <v>#DIV/0!</v>
      </c>
      <c r="R210" s="119" t="e">
        <f t="shared" si="95"/>
        <v>#DIV/0!</v>
      </c>
      <c r="S210" s="119" t="e">
        <f t="shared" si="95"/>
        <v>#DIV/0!</v>
      </c>
      <c r="T210" s="119" t="e">
        <f t="shared" si="95"/>
        <v>#DIV/0!</v>
      </c>
      <c r="U210" s="119" t="e">
        <f t="shared" si="95"/>
        <v>#DIV/0!</v>
      </c>
      <c r="V210" s="119" t="e">
        <f t="shared" si="95"/>
        <v>#DIV/0!</v>
      </c>
      <c r="W210" s="119" t="e">
        <f t="shared" si="95"/>
        <v>#DIV/0!</v>
      </c>
      <c r="X210" s="119" t="e">
        <f t="shared" si="95"/>
        <v>#DIV/0!</v>
      </c>
      <c r="Y210" s="119" t="e">
        <f t="shared" si="95"/>
        <v>#DIV/0!</v>
      </c>
      <c r="Z210" s="119" t="e">
        <f t="shared" si="95"/>
        <v>#DIV/0!</v>
      </c>
      <c r="AA210" s="119" t="e">
        <f t="shared" si="95"/>
        <v>#DIV/0!</v>
      </c>
      <c r="AB210" s="119" t="e">
        <f t="shared" si="95"/>
        <v>#DIV/0!</v>
      </c>
      <c r="AC210" s="119" t="e">
        <f t="shared" si="95"/>
        <v>#DIV/0!</v>
      </c>
      <c r="AD210" s="150"/>
    </row>
    <row r="211" spans="1:32" ht="15" customHeight="1">
      <c r="A211" s="201" t="s">
        <v>135</v>
      </c>
      <c r="B211" s="218" t="s">
        <v>133</v>
      </c>
      <c r="C211" s="135" t="s">
        <v>31</v>
      </c>
      <c r="D211" s="135" t="s">
        <v>32</v>
      </c>
      <c r="E211" s="113">
        <v>0.4</v>
      </c>
      <c r="F211" s="113">
        <v>0.4</v>
      </c>
      <c r="G211" s="113">
        <v>0.4</v>
      </c>
      <c r="H211" s="113">
        <v>0.4</v>
      </c>
      <c r="I211" s="113">
        <v>0.4</v>
      </c>
      <c r="J211" s="113">
        <v>0.4</v>
      </c>
      <c r="K211" s="113">
        <v>0.4</v>
      </c>
      <c r="L211" s="113">
        <v>0.4</v>
      </c>
      <c r="M211" s="113">
        <v>0.4</v>
      </c>
      <c r="N211" s="113">
        <v>0.4</v>
      </c>
      <c r="O211" s="113">
        <v>0.4</v>
      </c>
      <c r="P211" s="113">
        <v>0.4</v>
      </c>
      <c r="Q211" s="113">
        <v>0.4</v>
      </c>
      <c r="R211" s="113">
        <v>0.4</v>
      </c>
      <c r="S211" s="113">
        <v>0.4</v>
      </c>
      <c r="T211" s="113">
        <v>0.4</v>
      </c>
      <c r="U211" s="113">
        <v>0.4</v>
      </c>
      <c r="V211" s="113">
        <v>0.4</v>
      </c>
      <c r="W211" s="113">
        <v>0.4</v>
      </c>
      <c r="X211" s="113">
        <v>0.4</v>
      </c>
      <c r="Y211" s="113">
        <v>0.4</v>
      </c>
      <c r="Z211" s="113">
        <v>0.4</v>
      </c>
      <c r="AA211" s="113">
        <v>0.4</v>
      </c>
      <c r="AB211" s="113">
        <v>0.4</v>
      </c>
      <c r="AC211" s="113">
        <v>0.4</v>
      </c>
      <c r="AD211" s="147"/>
      <c r="AF211" s="74" t="s">
        <v>136</v>
      </c>
    </row>
    <row r="212" spans="1:32" ht="15" customHeight="1">
      <c r="A212" s="202"/>
      <c r="B212" s="219"/>
      <c r="C212" s="136" t="s">
        <v>34</v>
      </c>
      <c r="D212" s="136" t="s">
        <v>46</v>
      </c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48"/>
    </row>
    <row r="213" spans="1:32" ht="15" customHeight="1">
      <c r="A213" s="202"/>
      <c r="B213" s="219"/>
      <c r="C213" s="136" t="s">
        <v>36</v>
      </c>
      <c r="D213" s="136" t="s">
        <v>48</v>
      </c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48"/>
    </row>
    <row r="214" spans="1:32" ht="15" customHeight="1">
      <c r="A214" s="202"/>
      <c r="B214" s="219"/>
      <c r="C214" s="136" t="s">
        <v>38</v>
      </c>
      <c r="D214" s="136" t="s">
        <v>39</v>
      </c>
      <c r="E214" s="117">
        <f t="shared" ref="E214:AC214" si="96">SQRT(POWER(E212,2)+POWER(E213,2))/E211/1.73</f>
        <v>0</v>
      </c>
      <c r="F214" s="117">
        <f t="shared" si="96"/>
        <v>0</v>
      </c>
      <c r="G214" s="117">
        <f t="shared" si="96"/>
        <v>0</v>
      </c>
      <c r="H214" s="117">
        <f t="shared" si="96"/>
        <v>0</v>
      </c>
      <c r="I214" s="117">
        <f t="shared" si="96"/>
        <v>0</v>
      </c>
      <c r="J214" s="117">
        <f t="shared" si="96"/>
        <v>0</v>
      </c>
      <c r="K214" s="117">
        <f t="shared" si="96"/>
        <v>0</v>
      </c>
      <c r="L214" s="117">
        <f t="shared" si="96"/>
        <v>0</v>
      </c>
      <c r="M214" s="117">
        <f t="shared" si="96"/>
        <v>0</v>
      </c>
      <c r="N214" s="117">
        <f t="shared" si="96"/>
        <v>0</v>
      </c>
      <c r="O214" s="117">
        <f t="shared" si="96"/>
        <v>0</v>
      </c>
      <c r="P214" s="117">
        <f t="shared" si="96"/>
        <v>0</v>
      </c>
      <c r="Q214" s="117">
        <f t="shared" si="96"/>
        <v>0</v>
      </c>
      <c r="R214" s="117">
        <f t="shared" si="96"/>
        <v>0</v>
      </c>
      <c r="S214" s="117">
        <f t="shared" si="96"/>
        <v>0</v>
      </c>
      <c r="T214" s="117">
        <f t="shared" si="96"/>
        <v>0</v>
      </c>
      <c r="U214" s="117">
        <f t="shared" si="96"/>
        <v>0</v>
      </c>
      <c r="V214" s="117">
        <f t="shared" si="96"/>
        <v>0</v>
      </c>
      <c r="W214" s="117">
        <f t="shared" si="96"/>
        <v>0</v>
      </c>
      <c r="X214" s="117">
        <f t="shared" si="96"/>
        <v>0</v>
      </c>
      <c r="Y214" s="117">
        <f t="shared" si="96"/>
        <v>0</v>
      </c>
      <c r="Z214" s="117">
        <f t="shared" si="96"/>
        <v>0</v>
      </c>
      <c r="AA214" s="117">
        <f t="shared" si="96"/>
        <v>0</v>
      </c>
      <c r="AB214" s="117">
        <f t="shared" si="96"/>
        <v>0</v>
      </c>
      <c r="AC214" s="117">
        <f t="shared" si="96"/>
        <v>0</v>
      </c>
      <c r="AD214" s="148"/>
    </row>
    <row r="215" spans="1:32" ht="15" customHeight="1">
      <c r="A215" s="202"/>
      <c r="B215" s="219"/>
      <c r="C215" s="136" t="s">
        <v>40</v>
      </c>
      <c r="D215" s="136"/>
      <c r="E215" s="118" t="e">
        <f t="shared" ref="E215:AC215" si="97">E213/E212</f>
        <v>#DIV/0!</v>
      </c>
      <c r="F215" s="118" t="e">
        <f t="shared" si="97"/>
        <v>#DIV/0!</v>
      </c>
      <c r="G215" s="118" t="e">
        <f t="shared" si="97"/>
        <v>#DIV/0!</v>
      </c>
      <c r="H215" s="118" t="e">
        <f t="shared" si="97"/>
        <v>#DIV/0!</v>
      </c>
      <c r="I215" s="118" t="e">
        <f t="shared" si="97"/>
        <v>#DIV/0!</v>
      </c>
      <c r="J215" s="118" t="e">
        <f t="shared" si="97"/>
        <v>#DIV/0!</v>
      </c>
      <c r="K215" s="118" t="e">
        <f t="shared" si="97"/>
        <v>#DIV/0!</v>
      </c>
      <c r="L215" s="118" t="e">
        <f t="shared" si="97"/>
        <v>#DIV/0!</v>
      </c>
      <c r="M215" s="118" t="e">
        <f t="shared" si="97"/>
        <v>#DIV/0!</v>
      </c>
      <c r="N215" s="118" t="e">
        <f t="shared" si="97"/>
        <v>#DIV/0!</v>
      </c>
      <c r="O215" s="118" t="e">
        <f t="shared" si="97"/>
        <v>#DIV/0!</v>
      </c>
      <c r="P215" s="118" t="e">
        <f t="shared" si="97"/>
        <v>#DIV/0!</v>
      </c>
      <c r="Q215" s="118" t="e">
        <f t="shared" si="97"/>
        <v>#DIV/0!</v>
      </c>
      <c r="R215" s="118" t="e">
        <f t="shared" si="97"/>
        <v>#DIV/0!</v>
      </c>
      <c r="S215" s="118" t="e">
        <f t="shared" si="97"/>
        <v>#DIV/0!</v>
      </c>
      <c r="T215" s="118" t="e">
        <f t="shared" si="97"/>
        <v>#DIV/0!</v>
      </c>
      <c r="U215" s="118" t="e">
        <f t="shared" si="97"/>
        <v>#DIV/0!</v>
      </c>
      <c r="V215" s="118" t="e">
        <f t="shared" si="97"/>
        <v>#DIV/0!</v>
      </c>
      <c r="W215" s="118" t="e">
        <f t="shared" si="97"/>
        <v>#DIV/0!</v>
      </c>
      <c r="X215" s="118" t="e">
        <f t="shared" si="97"/>
        <v>#DIV/0!</v>
      </c>
      <c r="Y215" s="118" t="e">
        <f t="shared" si="97"/>
        <v>#DIV/0!</v>
      </c>
      <c r="Z215" s="118" t="e">
        <f t="shared" si="97"/>
        <v>#DIV/0!</v>
      </c>
      <c r="AA215" s="118" t="e">
        <f t="shared" si="97"/>
        <v>#DIV/0!</v>
      </c>
      <c r="AB215" s="118" t="e">
        <f t="shared" si="97"/>
        <v>#DIV/0!</v>
      </c>
      <c r="AC215" s="118" t="e">
        <f t="shared" si="97"/>
        <v>#DIV/0!</v>
      </c>
      <c r="AD215" s="148"/>
    </row>
    <row r="216" spans="1:32" ht="15" customHeight="1" thickBot="1">
      <c r="A216" s="203"/>
      <c r="B216" s="220"/>
      <c r="C216" s="138" t="s">
        <v>41</v>
      </c>
      <c r="D216" s="138"/>
      <c r="E216" s="119" t="e">
        <f t="shared" ref="E216:AC216" si="98">COS(ATAN(E215))</f>
        <v>#DIV/0!</v>
      </c>
      <c r="F216" s="119" t="e">
        <f t="shared" si="98"/>
        <v>#DIV/0!</v>
      </c>
      <c r="G216" s="119" t="e">
        <f t="shared" si="98"/>
        <v>#DIV/0!</v>
      </c>
      <c r="H216" s="119" t="e">
        <f t="shared" si="98"/>
        <v>#DIV/0!</v>
      </c>
      <c r="I216" s="119" t="e">
        <f t="shared" si="98"/>
        <v>#DIV/0!</v>
      </c>
      <c r="J216" s="119" t="e">
        <f t="shared" si="98"/>
        <v>#DIV/0!</v>
      </c>
      <c r="K216" s="119" t="e">
        <f t="shared" si="98"/>
        <v>#DIV/0!</v>
      </c>
      <c r="L216" s="119" t="e">
        <f t="shared" si="98"/>
        <v>#DIV/0!</v>
      </c>
      <c r="M216" s="119" t="e">
        <f t="shared" si="98"/>
        <v>#DIV/0!</v>
      </c>
      <c r="N216" s="119" t="e">
        <f t="shared" si="98"/>
        <v>#DIV/0!</v>
      </c>
      <c r="O216" s="119" t="e">
        <f t="shared" si="98"/>
        <v>#DIV/0!</v>
      </c>
      <c r="P216" s="119" t="e">
        <f t="shared" si="98"/>
        <v>#DIV/0!</v>
      </c>
      <c r="Q216" s="119" t="e">
        <f t="shared" si="98"/>
        <v>#DIV/0!</v>
      </c>
      <c r="R216" s="119" t="e">
        <f t="shared" si="98"/>
        <v>#DIV/0!</v>
      </c>
      <c r="S216" s="119" t="e">
        <f t="shared" si="98"/>
        <v>#DIV/0!</v>
      </c>
      <c r="T216" s="119" t="e">
        <f t="shared" si="98"/>
        <v>#DIV/0!</v>
      </c>
      <c r="U216" s="119" t="e">
        <f t="shared" si="98"/>
        <v>#DIV/0!</v>
      </c>
      <c r="V216" s="119" t="e">
        <f t="shared" si="98"/>
        <v>#DIV/0!</v>
      </c>
      <c r="W216" s="119" t="e">
        <f t="shared" si="98"/>
        <v>#DIV/0!</v>
      </c>
      <c r="X216" s="119" t="e">
        <f t="shared" si="98"/>
        <v>#DIV/0!</v>
      </c>
      <c r="Y216" s="119" t="e">
        <f t="shared" si="98"/>
        <v>#DIV/0!</v>
      </c>
      <c r="Z216" s="119" t="e">
        <f t="shared" si="98"/>
        <v>#DIV/0!</v>
      </c>
      <c r="AA216" s="119" t="e">
        <f t="shared" si="98"/>
        <v>#DIV/0!</v>
      </c>
      <c r="AB216" s="119" t="e">
        <f t="shared" si="98"/>
        <v>#DIV/0!</v>
      </c>
      <c r="AC216" s="119" t="e">
        <f t="shared" si="98"/>
        <v>#DIV/0!</v>
      </c>
      <c r="AD216" s="150"/>
    </row>
    <row r="217" spans="1:32" ht="15" customHeight="1">
      <c r="A217" s="201" t="s">
        <v>135</v>
      </c>
      <c r="B217" s="218" t="s">
        <v>130</v>
      </c>
      <c r="C217" s="135" t="s">
        <v>31</v>
      </c>
      <c r="D217" s="135" t="s">
        <v>32</v>
      </c>
      <c r="E217" s="113">
        <v>0.4</v>
      </c>
      <c r="F217" s="113">
        <v>0.4</v>
      </c>
      <c r="G217" s="113">
        <v>0.4</v>
      </c>
      <c r="H217" s="113">
        <v>0.4</v>
      </c>
      <c r="I217" s="113">
        <v>0.4</v>
      </c>
      <c r="J217" s="113">
        <v>0.4</v>
      </c>
      <c r="K217" s="113">
        <v>0.4</v>
      </c>
      <c r="L217" s="113">
        <v>0.4</v>
      </c>
      <c r="M217" s="113">
        <v>0.4</v>
      </c>
      <c r="N217" s="113">
        <v>0.4</v>
      </c>
      <c r="O217" s="113">
        <v>0.4</v>
      </c>
      <c r="P217" s="113">
        <v>0.4</v>
      </c>
      <c r="Q217" s="113">
        <v>0.4</v>
      </c>
      <c r="R217" s="113">
        <v>0.4</v>
      </c>
      <c r="S217" s="113">
        <v>0.4</v>
      </c>
      <c r="T217" s="113">
        <v>0.4</v>
      </c>
      <c r="U217" s="113">
        <v>0.4</v>
      </c>
      <c r="V217" s="113">
        <v>0.4</v>
      </c>
      <c r="W217" s="113">
        <v>0.4</v>
      </c>
      <c r="X217" s="113">
        <v>0.4</v>
      </c>
      <c r="Y217" s="113">
        <v>0.4</v>
      </c>
      <c r="Z217" s="113">
        <v>0.4</v>
      </c>
      <c r="AA217" s="113">
        <v>0.4</v>
      </c>
      <c r="AB217" s="113">
        <v>0.4</v>
      </c>
      <c r="AC217" s="113">
        <v>0.4</v>
      </c>
      <c r="AD217" s="147"/>
      <c r="AF217" s="74" t="s">
        <v>134</v>
      </c>
    </row>
    <row r="218" spans="1:32" ht="15" customHeight="1">
      <c r="A218" s="202"/>
      <c r="B218" s="219"/>
      <c r="C218" s="136" t="s">
        <v>34</v>
      </c>
      <c r="D218" s="136" t="s">
        <v>46</v>
      </c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8"/>
    </row>
    <row r="219" spans="1:32" ht="15" customHeight="1">
      <c r="A219" s="202"/>
      <c r="B219" s="219"/>
      <c r="C219" s="136" t="s">
        <v>36</v>
      </c>
      <c r="D219" s="136" t="s">
        <v>48</v>
      </c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8"/>
      <c r="AE219" s="107" t="s">
        <v>270</v>
      </c>
      <c r="AF219" s="107"/>
    </row>
    <row r="220" spans="1:32" ht="15" customHeight="1">
      <c r="A220" s="202"/>
      <c r="B220" s="219"/>
      <c r="C220" s="136" t="s">
        <v>38</v>
      </c>
      <c r="D220" s="136" t="s">
        <v>39</v>
      </c>
      <c r="E220" s="117">
        <f t="shared" ref="E220:AC220" si="99">SQRT(POWER(E218,2)+POWER(E219,2))/E217/1.73</f>
        <v>0</v>
      </c>
      <c r="F220" s="117">
        <f t="shared" si="99"/>
        <v>0</v>
      </c>
      <c r="G220" s="117">
        <f t="shared" si="99"/>
        <v>0</v>
      </c>
      <c r="H220" s="117">
        <f t="shared" si="99"/>
        <v>0</v>
      </c>
      <c r="I220" s="117">
        <f t="shared" si="99"/>
        <v>0</v>
      </c>
      <c r="J220" s="117">
        <f t="shared" si="99"/>
        <v>0</v>
      </c>
      <c r="K220" s="117">
        <f t="shared" si="99"/>
        <v>0</v>
      </c>
      <c r="L220" s="117">
        <f t="shared" si="99"/>
        <v>0</v>
      </c>
      <c r="M220" s="117">
        <f t="shared" si="99"/>
        <v>0</v>
      </c>
      <c r="N220" s="117">
        <f t="shared" si="99"/>
        <v>0</v>
      </c>
      <c r="O220" s="117">
        <f t="shared" si="99"/>
        <v>0</v>
      </c>
      <c r="P220" s="117">
        <f t="shared" si="99"/>
        <v>0</v>
      </c>
      <c r="Q220" s="117">
        <f t="shared" si="99"/>
        <v>0</v>
      </c>
      <c r="R220" s="117">
        <f t="shared" si="99"/>
        <v>0</v>
      </c>
      <c r="S220" s="117">
        <f t="shared" si="99"/>
        <v>0</v>
      </c>
      <c r="T220" s="117">
        <f t="shared" si="99"/>
        <v>0</v>
      </c>
      <c r="U220" s="117">
        <f t="shared" si="99"/>
        <v>0</v>
      </c>
      <c r="V220" s="117">
        <f t="shared" si="99"/>
        <v>0</v>
      </c>
      <c r="W220" s="117">
        <f t="shared" si="99"/>
        <v>0</v>
      </c>
      <c r="X220" s="117">
        <f t="shared" si="99"/>
        <v>0</v>
      </c>
      <c r="Y220" s="117">
        <f t="shared" si="99"/>
        <v>0</v>
      </c>
      <c r="Z220" s="117">
        <f t="shared" si="99"/>
        <v>0</v>
      </c>
      <c r="AA220" s="117">
        <f t="shared" si="99"/>
        <v>0</v>
      </c>
      <c r="AB220" s="117">
        <f t="shared" si="99"/>
        <v>0</v>
      </c>
      <c r="AC220" s="117">
        <f t="shared" si="99"/>
        <v>0</v>
      </c>
      <c r="AD220" s="148"/>
    </row>
    <row r="221" spans="1:32" ht="15" customHeight="1">
      <c r="A221" s="202"/>
      <c r="B221" s="219"/>
      <c r="C221" s="136" t="s">
        <v>40</v>
      </c>
      <c r="D221" s="136"/>
      <c r="E221" s="118" t="e">
        <f t="shared" ref="E221:AC221" si="100">E219/E218</f>
        <v>#DIV/0!</v>
      </c>
      <c r="F221" s="118" t="e">
        <f t="shared" si="100"/>
        <v>#DIV/0!</v>
      </c>
      <c r="G221" s="118" t="e">
        <f t="shared" si="100"/>
        <v>#DIV/0!</v>
      </c>
      <c r="H221" s="118" t="e">
        <f t="shared" si="100"/>
        <v>#DIV/0!</v>
      </c>
      <c r="I221" s="118" t="e">
        <f t="shared" si="100"/>
        <v>#DIV/0!</v>
      </c>
      <c r="J221" s="118" t="e">
        <f t="shared" si="100"/>
        <v>#DIV/0!</v>
      </c>
      <c r="K221" s="118" t="e">
        <f t="shared" si="100"/>
        <v>#DIV/0!</v>
      </c>
      <c r="L221" s="118" t="e">
        <f t="shared" si="100"/>
        <v>#DIV/0!</v>
      </c>
      <c r="M221" s="118" t="e">
        <f t="shared" si="100"/>
        <v>#DIV/0!</v>
      </c>
      <c r="N221" s="118" t="e">
        <f t="shared" si="100"/>
        <v>#DIV/0!</v>
      </c>
      <c r="O221" s="118" t="e">
        <f t="shared" si="100"/>
        <v>#DIV/0!</v>
      </c>
      <c r="P221" s="118" t="e">
        <f t="shared" si="100"/>
        <v>#DIV/0!</v>
      </c>
      <c r="Q221" s="118" t="e">
        <f t="shared" si="100"/>
        <v>#DIV/0!</v>
      </c>
      <c r="R221" s="118" t="e">
        <f t="shared" si="100"/>
        <v>#DIV/0!</v>
      </c>
      <c r="S221" s="118" t="e">
        <f t="shared" si="100"/>
        <v>#DIV/0!</v>
      </c>
      <c r="T221" s="118" t="e">
        <f t="shared" si="100"/>
        <v>#DIV/0!</v>
      </c>
      <c r="U221" s="118" t="e">
        <f t="shared" si="100"/>
        <v>#DIV/0!</v>
      </c>
      <c r="V221" s="118" t="e">
        <f t="shared" si="100"/>
        <v>#DIV/0!</v>
      </c>
      <c r="W221" s="118" t="e">
        <f t="shared" si="100"/>
        <v>#DIV/0!</v>
      </c>
      <c r="X221" s="118" t="e">
        <f t="shared" si="100"/>
        <v>#DIV/0!</v>
      </c>
      <c r="Y221" s="118" t="e">
        <f t="shared" si="100"/>
        <v>#DIV/0!</v>
      </c>
      <c r="Z221" s="118" t="e">
        <f t="shared" si="100"/>
        <v>#DIV/0!</v>
      </c>
      <c r="AA221" s="118" t="e">
        <f t="shared" si="100"/>
        <v>#DIV/0!</v>
      </c>
      <c r="AB221" s="118" t="e">
        <f t="shared" si="100"/>
        <v>#DIV/0!</v>
      </c>
      <c r="AC221" s="118" t="e">
        <f t="shared" si="100"/>
        <v>#DIV/0!</v>
      </c>
      <c r="AD221" s="148"/>
    </row>
    <row r="222" spans="1:32" ht="15" customHeight="1" thickBot="1">
      <c r="A222" s="203"/>
      <c r="B222" s="220"/>
      <c r="C222" s="138" t="s">
        <v>41</v>
      </c>
      <c r="D222" s="138"/>
      <c r="E222" s="119" t="e">
        <f t="shared" ref="E222:AC222" si="101">COS(ATAN(E221))</f>
        <v>#DIV/0!</v>
      </c>
      <c r="F222" s="119" t="e">
        <f t="shared" si="101"/>
        <v>#DIV/0!</v>
      </c>
      <c r="G222" s="119" t="e">
        <f t="shared" si="101"/>
        <v>#DIV/0!</v>
      </c>
      <c r="H222" s="119" t="e">
        <f t="shared" si="101"/>
        <v>#DIV/0!</v>
      </c>
      <c r="I222" s="119" t="e">
        <f t="shared" si="101"/>
        <v>#DIV/0!</v>
      </c>
      <c r="J222" s="119" t="e">
        <f t="shared" si="101"/>
        <v>#DIV/0!</v>
      </c>
      <c r="K222" s="119" t="e">
        <f t="shared" si="101"/>
        <v>#DIV/0!</v>
      </c>
      <c r="L222" s="119" t="e">
        <f t="shared" si="101"/>
        <v>#DIV/0!</v>
      </c>
      <c r="M222" s="119" t="e">
        <f t="shared" si="101"/>
        <v>#DIV/0!</v>
      </c>
      <c r="N222" s="119" t="e">
        <f t="shared" si="101"/>
        <v>#DIV/0!</v>
      </c>
      <c r="O222" s="119" t="e">
        <f t="shared" si="101"/>
        <v>#DIV/0!</v>
      </c>
      <c r="P222" s="119" t="e">
        <f t="shared" si="101"/>
        <v>#DIV/0!</v>
      </c>
      <c r="Q222" s="119" t="e">
        <f t="shared" si="101"/>
        <v>#DIV/0!</v>
      </c>
      <c r="R222" s="119" t="e">
        <f t="shared" si="101"/>
        <v>#DIV/0!</v>
      </c>
      <c r="S222" s="119" t="e">
        <f t="shared" si="101"/>
        <v>#DIV/0!</v>
      </c>
      <c r="T222" s="119" t="e">
        <f t="shared" si="101"/>
        <v>#DIV/0!</v>
      </c>
      <c r="U222" s="119" t="e">
        <f t="shared" si="101"/>
        <v>#DIV/0!</v>
      </c>
      <c r="V222" s="119" t="e">
        <f t="shared" si="101"/>
        <v>#DIV/0!</v>
      </c>
      <c r="W222" s="119" t="e">
        <f t="shared" si="101"/>
        <v>#DIV/0!</v>
      </c>
      <c r="X222" s="119" t="e">
        <f t="shared" si="101"/>
        <v>#DIV/0!</v>
      </c>
      <c r="Y222" s="119" t="e">
        <f t="shared" si="101"/>
        <v>#DIV/0!</v>
      </c>
      <c r="Z222" s="119" t="e">
        <f t="shared" si="101"/>
        <v>#DIV/0!</v>
      </c>
      <c r="AA222" s="119" t="e">
        <f t="shared" si="101"/>
        <v>#DIV/0!</v>
      </c>
      <c r="AB222" s="119" t="e">
        <f t="shared" si="101"/>
        <v>#DIV/0!</v>
      </c>
      <c r="AC222" s="119" t="e">
        <f t="shared" si="101"/>
        <v>#DIV/0!</v>
      </c>
      <c r="AD222" s="150"/>
    </row>
    <row r="223" spans="1:32" ht="15" customHeight="1">
      <c r="A223" s="201" t="s">
        <v>131</v>
      </c>
      <c r="B223" s="218" t="s">
        <v>133</v>
      </c>
      <c r="C223" s="135" t="s">
        <v>31</v>
      </c>
      <c r="D223" s="135" t="s">
        <v>32</v>
      </c>
      <c r="E223" s="113">
        <v>0.4</v>
      </c>
      <c r="F223" s="113">
        <v>0.4</v>
      </c>
      <c r="G223" s="113">
        <v>0.4</v>
      </c>
      <c r="H223" s="113">
        <v>0.4</v>
      </c>
      <c r="I223" s="113">
        <v>0.4</v>
      </c>
      <c r="J223" s="113">
        <v>0.4</v>
      </c>
      <c r="K223" s="113">
        <v>0.4</v>
      </c>
      <c r="L223" s="113">
        <v>0.4</v>
      </c>
      <c r="M223" s="113">
        <v>0.4</v>
      </c>
      <c r="N223" s="113">
        <v>0.4</v>
      </c>
      <c r="O223" s="113">
        <v>0.4</v>
      </c>
      <c r="P223" s="113">
        <v>0.4</v>
      </c>
      <c r="Q223" s="113">
        <v>0.4</v>
      </c>
      <c r="R223" s="113">
        <v>0.4</v>
      </c>
      <c r="S223" s="113">
        <v>0.4</v>
      </c>
      <c r="T223" s="113">
        <v>0.4</v>
      </c>
      <c r="U223" s="113">
        <v>0.4</v>
      </c>
      <c r="V223" s="113">
        <v>0.4</v>
      </c>
      <c r="W223" s="113">
        <v>0.4</v>
      </c>
      <c r="X223" s="113">
        <v>0.4</v>
      </c>
      <c r="Y223" s="113">
        <v>0.4</v>
      </c>
      <c r="Z223" s="113">
        <v>0.4</v>
      </c>
      <c r="AA223" s="113">
        <v>0.4</v>
      </c>
      <c r="AB223" s="113">
        <v>0.4</v>
      </c>
      <c r="AC223" s="113">
        <v>0.4</v>
      </c>
      <c r="AD223" s="147"/>
      <c r="AF223" s="74" t="s">
        <v>132</v>
      </c>
    </row>
    <row r="224" spans="1:32" ht="15" customHeight="1">
      <c r="A224" s="202"/>
      <c r="B224" s="219"/>
      <c r="C224" s="136" t="s">
        <v>34</v>
      </c>
      <c r="D224" s="136" t="s">
        <v>46</v>
      </c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48"/>
    </row>
    <row r="225" spans="1:32" ht="15" customHeight="1">
      <c r="A225" s="202"/>
      <c r="B225" s="219"/>
      <c r="C225" s="136" t="s">
        <v>36</v>
      </c>
      <c r="D225" s="136" t="s">
        <v>48</v>
      </c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48"/>
    </row>
    <row r="226" spans="1:32" ht="15" customHeight="1">
      <c r="A226" s="202"/>
      <c r="B226" s="219"/>
      <c r="C226" s="136" t="s">
        <v>38</v>
      </c>
      <c r="D226" s="136" t="s">
        <v>39</v>
      </c>
      <c r="E226" s="117">
        <f t="shared" ref="E226:AC226" si="102">SQRT(POWER(E224,2)+POWER(E225,2))/E223/1.73</f>
        <v>0</v>
      </c>
      <c r="F226" s="117">
        <f t="shared" si="102"/>
        <v>0</v>
      </c>
      <c r="G226" s="117">
        <f t="shared" si="102"/>
        <v>0</v>
      </c>
      <c r="H226" s="117">
        <f t="shared" si="102"/>
        <v>0</v>
      </c>
      <c r="I226" s="117">
        <f t="shared" si="102"/>
        <v>0</v>
      </c>
      <c r="J226" s="117">
        <f t="shared" si="102"/>
        <v>0</v>
      </c>
      <c r="K226" s="117">
        <f t="shared" si="102"/>
        <v>0</v>
      </c>
      <c r="L226" s="117">
        <f t="shared" si="102"/>
        <v>0</v>
      </c>
      <c r="M226" s="117">
        <f t="shared" si="102"/>
        <v>0</v>
      </c>
      <c r="N226" s="117">
        <f t="shared" si="102"/>
        <v>0</v>
      </c>
      <c r="O226" s="117">
        <f t="shared" si="102"/>
        <v>0</v>
      </c>
      <c r="P226" s="117">
        <f t="shared" si="102"/>
        <v>0</v>
      </c>
      <c r="Q226" s="117">
        <f t="shared" si="102"/>
        <v>0</v>
      </c>
      <c r="R226" s="117">
        <f t="shared" si="102"/>
        <v>0</v>
      </c>
      <c r="S226" s="117">
        <f t="shared" si="102"/>
        <v>0</v>
      </c>
      <c r="T226" s="117">
        <f t="shared" si="102"/>
        <v>0</v>
      </c>
      <c r="U226" s="117">
        <f t="shared" si="102"/>
        <v>0</v>
      </c>
      <c r="V226" s="117">
        <f t="shared" si="102"/>
        <v>0</v>
      </c>
      <c r="W226" s="117">
        <f t="shared" si="102"/>
        <v>0</v>
      </c>
      <c r="X226" s="117">
        <f t="shared" si="102"/>
        <v>0</v>
      </c>
      <c r="Y226" s="117">
        <f t="shared" si="102"/>
        <v>0</v>
      </c>
      <c r="Z226" s="117">
        <f t="shared" si="102"/>
        <v>0</v>
      </c>
      <c r="AA226" s="117">
        <f t="shared" si="102"/>
        <v>0</v>
      </c>
      <c r="AB226" s="117">
        <f t="shared" si="102"/>
        <v>0</v>
      </c>
      <c r="AC226" s="117">
        <f t="shared" si="102"/>
        <v>0</v>
      </c>
      <c r="AD226" s="148"/>
    </row>
    <row r="227" spans="1:32" ht="15" customHeight="1">
      <c r="A227" s="202"/>
      <c r="B227" s="219"/>
      <c r="C227" s="136" t="s">
        <v>40</v>
      </c>
      <c r="D227" s="136"/>
      <c r="E227" s="118" t="e">
        <f t="shared" ref="E227:AC227" si="103">E225/E224</f>
        <v>#DIV/0!</v>
      </c>
      <c r="F227" s="118" t="e">
        <f t="shared" si="103"/>
        <v>#DIV/0!</v>
      </c>
      <c r="G227" s="118" t="e">
        <f t="shared" si="103"/>
        <v>#DIV/0!</v>
      </c>
      <c r="H227" s="118" t="e">
        <f t="shared" si="103"/>
        <v>#DIV/0!</v>
      </c>
      <c r="I227" s="118" t="e">
        <f t="shared" si="103"/>
        <v>#DIV/0!</v>
      </c>
      <c r="J227" s="118" t="e">
        <f t="shared" si="103"/>
        <v>#DIV/0!</v>
      </c>
      <c r="K227" s="118" t="e">
        <f t="shared" si="103"/>
        <v>#DIV/0!</v>
      </c>
      <c r="L227" s="118" t="e">
        <f t="shared" si="103"/>
        <v>#DIV/0!</v>
      </c>
      <c r="M227" s="118" t="e">
        <f t="shared" si="103"/>
        <v>#DIV/0!</v>
      </c>
      <c r="N227" s="118" t="e">
        <f t="shared" si="103"/>
        <v>#DIV/0!</v>
      </c>
      <c r="O227" s="118" t="e">
        <f t="shared" si="103"/>
        <v>#DIV/0!</v>
      </c>
      <c r="P227" s="118" t="e">
        <f t="shared" si="103"/>
        <v>#DIV/0!</v>
      </c>
      <c r="Q227" s="118" t="e">
        <f t="shared" si="103"/>
        <v>#DIV/0!</v>
      </c>
      <c r="R227" s="118" t="e">
        <f t="shared" si="103"/>
        <v>#DIV/0!</v>
      </c>
      <c r="S227" s="118" t="e">
        <f t="shared" si="103"/>
        <v>#DIV/0!</v>
      </c>
      <c r="T227" s="118" t="e">
        <f t="shared" si="103"/>
        <v>#DIV/0!</v>
      </c>
      <c r="U227" s="118" t="e">
        <f t="shared" si="103"/>
        <v>#DIV/0!</v>
      </c>
      <c r="V227" s="118" t="e">
        <f t="shared" si="103"/>
        <v>#DIV/0!</v>
      </c>
      <c r="W227" s="118" t="e">
        <f t="shared" si="103"/>
        <v>#DIV/0!</v>
      </c>
      <c r="X227" s="118" t="e">
        <f t="shared" si="103"/>
        <v>#DIV/0!</v>
      </c>
      <c r="Y227" s="118" t="e">
        <f t="shared" si="103"/>
        <v>#DIV/0!</v>
      </c>
      <c r="Z227" s="118" t="e">
        <f t="shared" si="103"/>
        <v>#DIV/0!</v>
      </c>
      <c r="AA227" s="118" t="e">
        <f t="shared" si="103"/>
        <v>#DIV/0!</v>
      </c>
      <c r="AB227" s="118" t="e">
        <f t="shared" si="103"/>
        <v>#DIV/0!</v>
      </c>
      <c r="AC227" s="118" t="e">
        <f t="shared" si="103"/>
        <v>#DIV/0!</v>
      </c>
      <c r="AD227" s="148"/>
    </row>
    <row r="228" spans="1:32" ht="15" customHeight="1" thickBot="1">
      <c r="A228" s="203"/>
      <c r="B228" s="220"/>
      <c r="C228" s="138" t="s">
        <v>41</v>
      </c>
      <c r="D228" s="138"/>
      <c r="E228" s="119" t="e">
        <f t="shared" ref="E228:AC228" si="104">COS(ATAN(E227))</f>
        <v>#DIV/0!</v>
      </c>
      <c r="F228" s="119" t="e">
        <f t="shared" si="104"/>
        <v>#DIV/0!</v>
      </c>
      <c r="G228" s="119" t="e">
        <f t="shared" si="104"/>
        <v>#DIV/0!</v>
      </c>
      <c r="H228" s="119" t="e">
        <f t="shared" si="104"/>
        <v>#DIV/0!</v>
      </c>
      <c r="I228" s="119" t="e">
        <f t="shared" si="104"/>
        <v>#DIV/0!</v>
      </c>
      <c r="J228" s="119" t="e">
        <f t="shared" si="104"/>
        <v>#DIV/0!</v>
      </c>
      <c r="K228" s="119" t="e">
        <f t="shared" si="104"/>
        <v>#DIV/0!</v>
      </c>
      <c r="L228" s="119" t="e">
        <f t="shared" si="104"/>
        <v>#DIV/0!</v>
      </c>
      <c r="M228" s="119" t="e">
        <f t="shared" si="104"/>
        <v>#DIV/0!</v>
      </c>
      <c r="N228" s="119" t="e">
        <f t="shared" si="104"/>
        <v>#DIV/0!</v>
      </c>
      <c r="O228" s="119" t="e">
        <f t="shared" si="104"/>
        <v>#DIV/0!</v>
      </c>
      <c r="P228" s="119" t="e">
        <f t="shared" si="104"/>
        <v>#DIV/0!</v>
      </c>
      <c r="Q228" s="119" t="e">
        <f t="shared" si="104"/>
        <v>#DIV/0!</v>
      </c>
      <c r="R228" s="119" t="e">
        <f t="shared" si="104"/>
        <v>#DIV/0!</v>
      </c>
      <c r="S228" s="119" t="e">
        <f t="shared" si="104"/>
        <v>#DIV/0!</v>
      </c>
      <c r="T228" s="119" t="e">
        <f t="shared" si="104"/>
        <v>#DIV/0!</v>
      </c>
      <c r="U228" s="119" t="e">
        <f t="shared" si="104"/>
        <v>#DIV/0!</v>
      </c>
      <c r="V228" s="119" t="e">
        <f t="shared" si="104"/>
        <v>#DIV/0!</v>
      </c>
      <c r="W228" s="119" t="e">
        <f t="shared" si="104"/>
        <v>#DIV/0!</v>
      </c>
      <c r="X228" s="119" t="e">
        <f t="shared" si="104"/>
        <v>#DIV/0!</v>
      </c>
      <c r="Y228" s="119" t="e">
        <f t="shared" si="104"/>
        <v>#DIV/0!</v>
      </c>
      <c r="Z228" s="119" t="e">
        <f t="shared" si="104"/>
        <v>#DIV/0!</v>
      </c>
      <c r="AA228" s="119" t="e">
        <f t="shared" si="104"/>
        <v>#DIV/0!</v>
      </c>
      <c r="AB228" s="119" t="e">
        <f t="shared" si="104"/>
        <v>#DIV/0!</v>
      </c>
      <c r="AC228" s="119" t="e">
        <f t="shared" si="104"/>
        <v>#DIV/0!</v>
      </c>
      <c r="AD228" s="150"/>
    </row>
    <row r="229" spans="1:32" ht="15" customHeight="1">
      <c r="A229" s="201" t="s">
        <v>131</v>
      </c>
      <c r="B229" s="218" t="s">
        <v>130</v>
      </c>
      <c r="C229" s="135" t="s">
        <v>31</v>
      </c>
      <c r="D229" s="135" t="s">
        <v>32</v>
      </c>
      <c r="E229" s="113">
        <v>0.4</v>
      </c>
      <c r="F229" s="113">
        <v>0.4</v>
      </c>
      <c r="G229" s="113">
        <v>0.4</v>
      </c>
      <c r="H229" s="113">
        <v>0.4</v>
      </c>
      <c r="I229" s="113">
        <v>0.4</v>
      </c>
      <c r="J229" s="113">
        <v>0.4</v>
      </c>
      <c r="K229" s="113">
        <v>0.4</v>
      </c>
      <c r="L229" s="113">
        <v>0.4</v>
      </c>
      <c r="M229" s="113">
        <v>0.4</v>
      </c>
      <c r="N229" s="113">
        <v>0.4</v>
      </c>
      <c r="O229" s="113">
        <v>0.4</v>
      </c>
      <c r="P229" s="113">
        <v>0.4</v>
      </c>
      <c r="Q229" s="113">
        <v>0.4</v>
      </c>
      <c r="R229" s="113">
        <v>0.4</v>
      </c>
      <c r="S229" s="113">
        <v>0.4</v>
      </c>
      <c r="T229" s="113">
        <v>0.4</v>
      </c>
      <c r="U229" s="113">
        <v>0.4</v>
      </c>
      <c r="V229" s="113">
        <v>0.4</v>
      </c>
      <c r="W229" s="113">
        <v>0.4</v>
      </c>
      <c r="X229" s="113">
        <v>0.4</v>
      </c>
      <c r="Y229" s="113">
        <v>0.4</v>
      </c>
      <c r="Z229" s="113">
        <v>0.4</v>
      </c>
      <c r="AA229" s="113">
        <v>0.4</v>
      </c>
      <c r="AB229" s="113">
        <v>0.4</v>
      </c>
      <c r="AC229" s="113">
        <v>0.4</v>
      </c>
      <c r="AD229" s="147"/>
      <c r="AF229" s="74" t="s">
        <v>129</v>
      </c>
    </row>
    <row r="230" spans="1:32" ht="15" customHeight="1">
      <c r="A230" s="202"/>
      <c r="B230" s="219"/>
      <c r="C230" s="136" t="s">
        <v>34</v>
      </c>
      <c r="D230" s="136" t="s">
        <v>46</v>
      </c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48"/>
    </row>
    <row r="231" spans="1:32" s="71" customFormat="1" ht="15" customHeight="1">
      <c r="A231" s="202"/>
      <c r="B231" s="219"/>
      <c r="C231" s="136" t="s">
        <v>36</v>
      </c>
      <c r="D231" s="136" t="s">
        <v>48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48"/>
    </row>
    <row r="232" spans="1:32" s="71" customFormat="1" ht="15" customHeight="1">
      <c r="A232" s="202"/>
      <c r="B232" s="219"/>
      <c r="C232" s="136" t="s">
        <v>38</v>
      </c>
      <c r="D232" s="136" t="s">
        <v>39</v>
      </c>
      <c r="E232" s="117">
        <f t="shared" ref="E232:AC232" si="105">SQRT(POWER(E230,2)+POWER(E231,2))/E229/1.73</f>
        <v>0</v>
      </c>
      <c r="F232" s="117">
        <f t="shared" si="105"/>
        <v>0</v>
      </c>
      <c r="G232" s="117">
        <f t="shared" si="105"/>
        <v>0</v>
      </c>
      <c r="H232" s="117">
        <f t="shared" si="105"/>
        <v>0</v>
      </c>
      <c r="I232" s="117">
        <f t="shared" si="105"/>
        <v>0</v>
      </c>
      <c r="J232" s="117">
        <f t="shared" si="105"/>
        <v>0</v>
      </c>
      <c r="K232" s="117">
        <f t="shared" si="105"/>
        <v>0</v>
      </c>
      <c r="L232" s="117">
        <f t="shared" si="105"/>
        <v>0</v>
      </c>
      <c r="M232" s="117">
        <f t="shared" si="105"/>
        <v>0</v>
      </c>
      <c r="N232" s="117">
        <f t="shared" si="105"/>
        <v>0</v>
      </c>
      <c r="O232" s="117">
        <f t="shared" si="105"/>
        <v>0</v>
      </c>
      <c r="P232" s="117">
        <f t="shared" si="105"/>
        <v>0</v>
      </c>
      <c r="Q232" s="117">
        <f t="shared" si="105"/>
        <v>0</v>
      </c>
      <c r="R232" s="117">
        <f t="shared" si="105"/>
        <v>0</v>
      </c>
      <c r="S232" s="117">
        <f t="shared" si="105"/>
        <v>0</v>
      </c>
      <c r="T232" s="117">
        <f t="shared" si="105"/>
        <v>0</v>
      </c>
      <c r="U232" s="117">
        <f t="shared" si="105"/>
        <v>0</v>
      </c>
      <c r="V232" s="117">
        <f t="shared" si="105"/>
        <v>0</v>
      </c>
      <c r="W232" s="117">
        <f t="shared" si="105"/>
        <v>0</v>
      </c>
      <c r="X232" s="117">
        <f t="shared" si="105"/>
        <v>0</v>
      </c>
      <c r="Y232" s="117">
        <f t="shared" si="105"/>
        <v>0</v>
      </c>
      <c r="Z232" s="117">
        <f t="shared" si="105"/>
        <v>0</v>
      </c>
      <c r="AA232" s="117">
        <f t="shared" si="105"/>
        <v>0</v>
      </c>
      <c r="AB232" s="117">
        <f t="shared" si="105"/>
        <v>0</v>
      </c>
      <c r="AC232" s="117">
        <f t="shared" si="105"/>
        <v>0</v>
      </c>
      <c r="AD232" s="148"/>
    </row>
    <row r="233" spans="1:32" s="71" customFormat="1" ht="15" customHeight="1">
      <c r="A233" s="202"/>
      <c r="B233" s="219"/>
      <c r="C233" s="136" t="s">
        <v>40</v>
      </c>
      <c r="D233" s="136"/>
      <c r="E233" s="118" t="e">
        <f t="shared" ref="E233:AC233" si="106">E231/E230</f>
        <v>#DIV/0!</v>
      </c>
      <c r="F233" s="118" t="e">
        <f t="shared" si="106"/>
        <v>#DIV/0!</v>
      </c>
      <c r="G233" s="118" t="e">
        <f t="shared" si="106"/>
        <v>#DIV/0!</v>
      </c>
      <c r="H233" s="118" t="e">
        <f t="shared" si="106"/>
        <v>#DIV/0!</v>
      </c>
      <c r="I233" s="118" t="e">
        <f t="shared" si="106"/>
        <v>#DIV/0!</v>
      </c>
      <c r="J233" s="118" t="e">
        <f t="shared" si="106"/>
        <v>#DIV/0!</v>
      </c>
      <c r="K233" s="118" t="e">
        <f t="shared" si="106"/>
        <v>#DIV/0!</v>
      </c>
      <c r="L233" s="118" t="e">
        <f t="shared" si="106"/>
        <v>#DIV/0!</v>
      </c>
      <c r="M233" s="118" t="e">
        <f t="shared" si="106"/>
        <v>#DIV/0!</v>
      </c>
      <c r="N233" s="118" t="e">
        <f t="shared" si="106"/>
        <v>#DIV/0!</v>
      </c>
      <c r="O233" s="118" t="e">
        <f t="shared" si="106"/>
        <v>#DIV/0!</v>
      </c>
      <c r="P233" s="118" t="e">
        <f t="shared" si="106"/>
        <v>#DIV/0!</v>
      </c>
      <c r="Q233" s="118" t="e">
        <f t="shared" si="106"/>
        <v>#DIV/0!</v>
      </c>
      <c r="R233" s="118" t="e">
        <f t="shared" si="106"/>
        <v>#DIV/0!</v>
      </c>
      <c r="S233" s="118" t="e">
        <f t="shared" si="106"/>
        <v>#DIV/0!</v>
      </c>
      <c r="T233" s="118" t="e">
        <f t="shared" si="106"/>
        <v>#DIV/0!</v>
      </c>
      <c r="U233" s="118" t="e">
        <f t="shared" si="106"/>
        <v>#DIV/0!</v>
      </c>
      <c r="V233" s="118" t="e">
        <f t="shared" si="106"/>
        <v>#DIV/0!</v>
      </c>
      <c r="W233" s="118" t="e">
        <f t="shared" si="106"/>
        <v>#DIV/0!</v>
      </c>
      <c r="X233" s="118" t="e">
        <f t="shared" si="106"/>
        <v>#DIV/0!</v>
      </c>
      <c r="Y233" s="118" t="e">
        <f t="shared" si="106"/>
        <v>#DIV/0!</v>
      </c>
      <c r="Z233" s="118" t="e">
        <f t="shared" si="106"/>
        <v>#DIV/0!</v>
      </c>
      <c r="AA233" s="118" t="e">
        <f t="shared" si="106"/>
        <v>#DIV/0!</v>
      </c>
      <c r="AB233" s="118" t="e">
        <f t="shared" si="106"/>
        <v>#DIV/0!</v>
      </c>
      <c r="AC233" s="118" t="e">
        <f t="shared" si="106"/>
        <v>#DIV/0!</v>
      </c>
      <c r="AD233" s="148"/>
    </row>
    <row r="234" spans="1:32" s="71" customFormat="1" ht="15" customHeight="1" thickBot="1">
      <c r="A234" s="203"/>
      <c r="B234" s="220"/>
      <c r="C234" s="138" t="s">
        <v>41</v>
      </c>
      <c r="D234" s="138"/>
      <c r="E234" s="119" t="e">
        <f t="shared" ref="E234:AC234" si="107">COS(ATAN(E233))</f>
        <v>#DIV/0!</v>
      </c>
      <c r="F234" s="119" t="e">
        <f t="shared" si="107"/>
        <v>#DIV/0!</v>
      </c>
      <c r="G234" s="119" t="e">
        <f t="shared" si="107"/>
        <v>#DIV/0!</v>
      </c>
      <c r="H234" s="119" t="e">
        <f t="shared" si="107"/>
        <v>#DIV/0!</v>
      </c>
      <c r="I234" s="119" t="e">
        <f t="shared" si="107"/>
        <v>#DIV/0!</v>
      </c>
      <c r="J234" s="119" t="e">
        <f t="shared" si="107"/>
        <v>#DIV/0!</v>
      </c>
      <c r="K234" s="119" t="e">
        <f t="shared" si="107"/>
        <v>#DIV/0!</v>
      </c>
      <c r="L234" s="119" t="e">
        <f t="shared" si="107"/>
        <v>#DIV/0!</v>
      </c>
      <c r="M234" s="119" t="e">
        <f t="shared" si="107"/>
        <v>#DIV/0!</v>
      </c>
      <c r="N234" s="119" t="e">
        <f t="shared" si="107"/>
        <v>#DIV/0!</v>
      </c>
      <c r="O234" s="119" t="e">
        <f t="shared" si="107"/>
        <v>#DIV/0!</v>
      </c>
      <c r="P234" s="119" t="e">
        <f t="shared" si="107"/>
        <v>#DIV/0!</v>
      </c>
      <c r="Q234" s="119" t="e">
        <f t="shared" si="107"/>
        <v>#DIV/0!</v>
      </c>
      <c r="R234" s="119" t="e">
        <f t="shared" si="107"/>
        <v>#DIV/0!</v>
      </c>
      <c r="S234" s="119" t="e">
        <f t="shared" si="107"/>
        <v>#DIV/0!</v>
      </c>
      <c r="T234" s="119" t="e">
        <f t="shared" si="107"/>
        <v>#DIV/0!</v>
      </c>
      <c r="U234" s="119" t="e">
        <f t="shared" si="107"/>
        <v>#DIV/0!</v>
      </c>
      <c r="V234" s="119" t="e">
        <f t="shared" si="107"/>
        <v>#DIV/0!</v>
      </c>
      <c r="W234" s="119" t="e">
        <f t="shared" si="107"/>
        <v>#DIV/0!</v>
      </c>
      <c r="X234" s="119" t="e">
        <f t="shared" si="107"/>
        <v>#DIV/0!</v>
      </c>
      <c r="Y234" s="119" t="e">
        <f t="shared" si="107"/>
        <v>#DIV/0!</v>
      </c>
      <c r="Z234" s="119" t="e">
        <f t="shared" si="107"/>
        <v>#DIV/0!</v>
      </c>
      <c r="AA234" s="119" t="e">
        <f t="shared" si="107"/>
        <v>#DIV/0!</v>
      </c>
      <c r="AB234" s="119" t="e">
        <f t="shared" si="107"/>
        <v>#DIV/0!</v>
      </c>
      <c r="AC234" s="119" t="e">
        <f t="shared" si="107"/>
        <v>#DIV/0!</v>
      </c>
      <c r="AD234" s="150"/>
    </row>
    <row r="235" spans="1:32" s="71" customFormat="1" ht="15" customHeight="1">
      <c r="A235" s="201" t="s">
        <v>94</v>
      </c>
      <c r="B235" s="218" t="s">
        <v>96</v>
      </c>
      <c r="C235" s="135" t="s">
        <v>31</v>
      </c>
      <c r="D235" s="135" t="s">
        <v>32</v>
      </c>
      <c r="E235" s="113">
        <v>6</v>
      </c>
      <c r="F235" s="113">
        <v>6</v>
      </c>
      <c r="G235" s="113">
        <v>6</v>
      </c>
      <c r="H235" s="113">
        <v>6</v>
      </c>
      <c r="I235" s="113">
        <v>6</v>
      </c>
      <c r="J235" s="113">
        <v>6</v>
      </c>
      <c r="K235" s="113">
        <v>6</v>
      </c>
      <c r="L235" s="113">
        <v>6</v>
      </c>
      <c r="M235" s="113">
        <v>6</v>
      </c>
      <c r="N235" s="113">
        <v>6</v>
      </c>
      <c r="O235" s="113">
        <v>6</v>
      </c>
      <c r="P235" s="113">
        <v>6</v>
      </c>
      <c r="Q235" s="113">
        <v>6</v>
      </c>
      <c r="R235" s="113">
        <v>6</v>
      </c>
      <c r="S235" s="113">
        <v>6</v>
      </c>
      <c r="T235" s="113">
        <v>6</v>
      </c>
      <c r="U235" s="113">
        <v>6</v>
      </c>
      <c r="V235" s="113">
        <v>6</v>
      </c>
      <c r="W235" s="113">
        <v>6</v>
      </c>
      <c r="X235" s="113">
        <v>6</v>
      </c>
      <c r="Y235" s="113">
        <v>6</v>
      </c>
      <c r="Z235" s="113">
        <v>6</v>
      </c>
      <c r="AA235" s="113">
        <v>6</v>
      </c>
      <c r="AB235" s="113">
        <v>6</v>
      </c>
      <c r="AC235" s="113">
        <v>6</v>
      </c>
      <c r="AD235" s="147"/>
    </row>
    <row r="236" spans="1:32" s="71" customFormat="1" ht="15" customHeight="1">
      <c r="A236" s="202"/>
      <c r="B236" s="219"/>
      <c r="C236" s="136" t="s">
        <v>34</v>
      </c>
      <c r="D236" s="136" t="s">
        <v>46</v>
      </c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48"/>
      <c r="AF236" s="71" t="s">
        <v>225</v>
      </c>
    </row>
    <row r="237" spans="1:32" s="71" customFormat="1" ht="15" customHeight="1">
      <c r="A237" s="202"/>
      <c r="B237" s="219"/>
      <c r="C237" s="136" t="s">
        <v>36</v>
      </c>
      <c r="D237" s="136" t="s">
        <v>48</v>
      </c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48"/>
    </row>
    <row r="238" spans="1:32" s="71" customFormat="1" ht="15" customHeight="1">
      <c r="A238" s="202"/>
      <c r="B238" s="219"/>
      <c r="C238" s="136" t="s">
        <v>38</v>
      </c>
      <c r="D238" s="136" t="s">
        <v>39</v>
      </c>
      <c r="E238" s="117">
        <f t="shared" ref="E238:AC238" si="108">SQRT(POWER(E236,2)+POWER(E237,2))/E235/1.73</f>
        <v>0</v>
      </c>
      <c r="F238" s="117">
        <f t="shared" si="108"/>
        <v>0</v>
      </c>
      <c r="G238" s="117">
        <f t="shared" si="108"/>
        <v>0</v>
      </c>
      <c r="H238" s="117">
        <f t="shared" si="108"/>
        <v>0</v>
      </c>
      <c r="I238" s="117">
        <f t="shared" si="108"/>
        <v>0</v>
      </c>
      <c r="J238" s="117">
        <f t="shared" si="108"/>
        <v>0</v>
      </c>
      <c r="K238" s="117">
        <f t="shared" si="108"/>
        <v>0</v>
      </c>
      <c r="L238" s="117">
        <f t="shared" si="108"/>
        <v>0</v>
      </c>
      <c r="M238" s="117">
        <f t="shared" si="108"/>
        <v>0</v>
      </c>
      <c r="N238" s="117">
        <f t="shared" si="108"/>
        <v>0</v>
      </c>
      <c r="O238" s="117">
        <f t="shared" si="108"/>
        <v>0</v>
      </c>
      <c r="P238" s="117">
        <f t="shared" si="108"/>
        <v>0</v>
      </c>
      <c r="Q238" s="117">
        <f t="shared" si="108"/>
        <v>0</v>
      </c>
      <c r="R238" s="117">
        <f t="shared" si="108"/>
        <v>0</v>
      </c>
      <c r="S238" s="117">
        <f t="shared" si="108"/>
        <v>0</v>
      </c>
      <c r="T238" s="117">
        <f t="shared" si="108"/>
        <v>0</v>
      </c>
      <c r="U238" s="117">
        <f t="shared" si="108"/>
        <v>0</v>
      </c>
      <c r="V238" s="117">
        <f t="shared" si="108"/>
        <v>0</v>
      </c>
      <c r="W238" s="117">
        <f t="shared" si="108"/>
        <v>0</v>
      </c>
      <c r="X238" s="117">
        <f t="shared" si="108"/>
        <v>0</v>
      </c>
      <c r="Y238" s="117">
        <f t="shared" si="108"/>
        <v>0</v>
      </c>
      <c r="Z238" s="117">
        <f t="shared" si="108"/>
        <v>0</v>
      </c>
      <c r="AA238" s="117">
        <f t="shared" si="108"/>
        <v>0</v>
      </c>
      <c r="AB238" s="117">
        <f t="shared" si="108"/>
        <v>0</v>
      </c>
      <c r="AC238" s="117">
        <f t="shared" si="108"/>
        <v>0</v>
      </c>
      <c r="AD238" s="148"/>
    </row>
    <row r="239" spans="1:32" s="71" customFormat="1" ht="15" customHeight="1">
      <c r="A239" s="202"/>
      <c r="B239" s="219"/>
      <c r="C239" s="136" t="s">
        <v>40</v>
      </c>
      <c r="D239" s="136"/>
      <c r="E239" s="118" t="e">
        <f t="shared" ref="E239:AC239" si="109">E237/E236</f>
        <v>#DIV/0!</v>
      </c>
      <c r="F239" s="118" t="e">
        <f t="shared" si="109"/>
        <v>#DIV/0!</v>
      </c>
      <c r="G239" s="118" t="e">
        <f t="shared" si="109"/>
        <v>#DIV/0!</v>
      </c>
      <c r="H239" s="118" t="e">
        <f t="shared" si="109"/>
        <v>#DIV/0!</v>
      </c>
      <c r="I239" s="118" t="e">
        <f t="shared" si="109"/>
        <v>#DIV/0!</v>
      </c>
      <c r="J239" s="118" t="e">
        <f t="shared" si="109"/>
        <v>#DIV/0!</v>
      </c>
      <c r="K239" s="118" t="e">
        <f t="shared" si="109"/>
        <v>#DIV/0!</v>
      </c>
      <c r="L239" s="118" t="e">
        <f t="shared" si="109"/>
        <v>#DIV/0!</v>
      </c>
      <c r="M239" s="118" t="e">
        <f t="shared" si="109"/>
        <v>#DIV/0!</v>
      </c>
      <c r="N239" s="118" t="e">
        <f t="shared" si="109"/>
        <v>#DIV/0!</v>
      </c>
      <c r="O239" s="118" t="e">
        <f t="shared" si="109"/>
        <v>#DIV/0!</v>
      </c>
      <c r="P239" s="118" t="e">
        <f t="shared" si="109"/>
        <v>#DIV/0!</v>
      </c>
      <c r="Q239" s="118" t="e">
        <f t="shared" si="109"/>
        <v>#DIV/0!</v>
      </c>
      <c r="R239" s="118" t="e">
        <f t="shared" si="109"/>
        <v>#DIV/0!</v>
      </c>
      <c r="S239" s="118" t="e">
        <f t="shared" si="109"/>
        <v>#DIV/0!</v>
      </c>
      <c r="T239" s="118" t="e">
        <f t="shared" si="109"/>
        <v>#DIV/0!</v>
      </c>
      <c r="U239" s="118" t="e">
        <f t="shared" si="109"/>
        <v>#DIV/0!</v>
      </c>
      <c r="V239" s="118" t="e">
        <f t="shared" si="109"/>
        <v>#DIV/0!</v>
      </c>
      <c r="W239" s="118" t="e">
        <f t="shared" si="109"/>
        <v>#DIV/0!</v>
      </c>
      <c r="X239" s="118" t="e">
        <f t="shared" si="109"/>
        <v>#DIV/0!</v>
      </c>
      <c r="Y239" s="118" t="e">
        <f t="shared" si="109"/>
        <v>#DIV/0!</v>
      </c>
      <c r="Z239" s="118" t="e">
        <f t="shared" si="109"/>
        <v>#DIV/0!</v>
      </c>
      <c r="AA239" s="118" t="e">
        <f t="shared" si="109"/>
        <v>#DIV/0!</v>
      </c>
      <c r="AB239" s="118" t="e">
        <f t="shared" si="109"/>
        <v>#DIV/0!</v>
      </c>
      <c r="AC239" s="118" t="e">
        <f t="shared" si="109"/>
        <v>#DIV/0!</v>
      </c>
      <c r="AD239" s="148"/>
    </row>
    <row r="240" spans="1:32" s="71" customFormat="1" ht="15" customHeight="1" thickBot="1">
      <c r="A240" s="203"/>
      <c r="B240" s="220"/>
      <c r="C240" s="138" t="s">
        <v>41</v>
      </c>
      <c r="D240" s="138"/>
      <c r="E240" s="119" t="e">
        <f t="shared" ref="E240:AC240" si="110">COS(ATAN(E239))</f>
        <v>#DIV/0!</v>
      </c>
      <c r="F240" s="119" t="e">
        <f t="shared" si="110"/>
        <v>#DIV/0!</v>
      </c>
      <c r="G240" s="119" t="e">
        <f t="shared" si="110"/>
        <v>#DIV/0!</v>
      </c>
      <c r="H240" s="119" t="e">
        <f t="shared" si="110"/>
        <v>#DIV/0!</v>
      </c>
      <c r="I240" s="119" t="e">
        <f t="shared" si="110"/>
        <v>#DIV/0!</v>
      </c>
      <c r="J240" s="119" t="e">
        <f t="shared" si="110"/>
        <v>#DIV/0!</v>
      </c>
      <c r="K240" s="119" t="e">
        <f t="shared" si="110"/>
        <v>#DIV/0!</v>
      </c>
      <c r="L240" s="119" t="e">
        <f t="shared" si="110"/>
        <v>#DIV/0!</v>
      </c>
      <c r="M240" s="119" t="e">
        <f t="shared" si="110"/>
        <v>#DIV/0!</v>
      </c>
      <c r="N240" s="119" t="e">
        <f t="shared" si="110"/>
        <v>#DIV/0!</v>
      </c>
      <c r="O240" s="119" t="e">
        <f t="shared" si="110"/>
        <v>#DIV/0!</v>
      </c>
      <c r="P240" s="119" t="e">
        <f t="shared" si="110"/>
        <v>#DIV/0!</v>
      </c>
      <c r="Q240" s="119" t="e">
        <f t="shared" si="110"/>
        <v>#DIV/0!</v>
      </c>
      <c r="R240" s="119" t="e">
        <f t="shared" si="110"/>
        <v>#DIV/0!</v>
      </c>
      <c r="S240" s="119" t="e">
        <f t="shared" si="110"/>
        <v>#DIV/0!</v>
      </c>
      <c r="T240" s="119" t="e">
        <f t="shared" si="110"/>
        <v>#DIV/0!</v>
      </c>
      <c r="U240" s="119" t="e">
        <f t="shared" si="110"/>
        <v>#DIV/0!</v>
      </c>
      <c r="V240" s="119" t="e">
        <f t="shared" si="110"/>
        <v>#DIV/0!</v>
      </c>
      <c r="W240" s="119" t="e">
        <f t="shared" si="110"/>
        <v>#DIV/0!</v>
      </c>
      <c r="X240" s="119" t="e">
        <f t="shared" si="110"/>
        <v>#DIV/0!</v>
      </c>
      <c r="Y240" s="119" t="e">
        <f t="shared" si="110"/>
        <v>#DIV/0!</v>
      </c>
      <c r="Z240" s="119" t="e">
        <f t="shared" si="110"/>
        <v>#DIV/0!</v>
      </c>
      <c r="AA240" s="119" t="e">
        <f t="shared" si="110"/>
        <v>#DIV/0!</v>
      </c>
      <c r="AB240" s="119" t="e">
        <f t="shared" si="110"/>
        <v>#DIV/0!</v>
      </c>
      <c r="AC240" s="119" t="e">
        <f t="shared" si="110"/>
        <v>#DIV/0!</v>
      </c>
      <c r="AD240" s="150"/>
    </row>
    <row r="241" spans="1:32" s="71" customFormat="1" ht="15" customHeight="1">
      <c r="A241" s="201" t="s">
        <v>94</v>
      </c>
      <c r="B241" s="218" t="s">
        <v>95</v>
      </c>
      <c r="C241" s="135" t="s">
        <v>31</v>
      </c>
      <c r="D241" s="135" t="s">
        <v>32</v>
      </c>
      <c r="E241" s="113">
        <v>6</v>
      </c>
      <c r="F241" s="113">
        <v>6</v>
      </c>
      <c r="G241" s="113">
        <v>6</v>
      </c>
      <c r="H241" s="113">
        <v>6</v>
      </c>
      <c r="I241" s="113">
        <v>6</v>
      </c>
      <c r="J241" s="113">
        <v>6</v>
      </c>
      <c r="K241" s="113">
        <v>6</v>
      </c>
      <c r="L241" s="113">
        <v>6</v>
      </c>
      <c r="M241" s="113">
        <v>6</v>
      </c>
      <c r="N241" s="113">
        <v>6</v>
      </c>
      <c r="O241" s="113">
        <v>6</v>
      </c>
      <c r="P241" s="113">
        <v>6</v>
      </c>
      <c r="Q241" s="113">
        <v>6</v>
      </c>
      <c r="R241" s="113">
        <v>6</v>
      </c>
      <c r="S241" s="113">
        <v>6</v>
      </c>
      <c r="T241" s="113">
        <v>6</v>
      </c>
      <c r="U241" s="113">
        <v>6</v>
      </c>
      <c r="V241" s="113">
        <v>6</v>
      </c>
      <c r="W241" s="113">
        <v>6</v>
      </c>
      <c r="X241" s="113">
        <v>6</v>
      </c>
      <c r="Y241" s="113">
        <v>6</v>
      </c>
      <c r="Z241" s="113">
        <v>6</v>
      </c>
      <c r="AA241" s="113">
        <v>6</v>
      </c>
      <c r="AB241" s="113">
        <v>6</v>
      </c>
      <c r="AC241" s="113">
        <v>6</v>
      </c>
      <c r="AD241" s="147"/>
    </row>
    <row r="242" spans="1:32" s="71" customFormat="1" ht="15" customHeight="1">
      <c r="A242" s="202"/>
      <c r="B242" s="219"/>
      <c r="C242" s="136" t="s">
        <v>34</v>
      </c>
      <c r="D242" s="136" t="s">
        <v>46</v>
      </c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48"/>
      <c r="AF242" s="71" t="s">
        <v>226</v>
      </c>
    </row>
    <row r="243" spans="1:32" s="71" customFormat="1" ht="15" customHeight="1">
      <c r="A243" s="202"/>
      <c r="B243" s="219"/>
      <c r="C243" s="136" t="s">
        <v>36</v>
      </c>
      <c r="D243" s="136" t="s">
        <v>48</v>
      </c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48"/>
    </row>
    <row r="244" spans="1:32" s="71" customFormat="1" ht="15" customHeight="1">
      <c r="A244" s="202"/>
      <c r="B244" s="219"/>
      <c r="C244" s="136" t="s">
        <v>38</v>
      </c>
      <c r="D244" s="136" t="s">
        <v>39</v>
      </c>
      <c r="E244" s="117">
        <f t="shared" ref="E244:AC244" si="111">SQRT(POWER(E242,2)+POWER(E243,2))/E241/1.73</f>
        <v>0</v>
      </c>
      <c r="F244" s="117">
        <f t="shared" si="111"/>
        <v>0</v>
      </c>
      <c r="G244" s="117">
        <f t="shared" si="111"/>
        <v>0</v>
      </c>
      <c r="H244" s="117">
        <f t="shared" si="111"/>
        <v>0</v>
      </c>
      <c r="I244" s="117">
        <f t="shared" si="111"/>
        <v>0</v>
      </c>
      <c r="J244" s="117">
        <f t="shared" si="111"/>
        <v>0</v>
      </c>
      <c r="K244" s="117">
        <f t="shared" si="111"/>
        <v>0</v>
      </c>
      <c r="L244" s="117">
        <f t="shared" si="111"/>
        <v>0</v>
      </c>
      <c r="M244" s="117">
        <f t="shared" si="111"/>
        <v>0</v>
      </c>
      <c r="N244" s="117">
        <f t="shared" si="111"/>
        <v>0</v>
      </c>
      <c r="O244" s="117">
        <f t="shared" si="111"/>
        <v>0</v>
      </c>
      <c r="P244" s="117">
        <f t="shared" si="111"/>
        <v>0</v>
      </c>
      <c r="Q244" s="117">
        <f t="shared" si="111"/>
        <v>0</v>
      </c>
      <c r="R244" s="117">
        <f t="shared" si="111"/>
        <v>0</v>
      </c>
      <c r="S244" s="117">
        <f t="shared" si="111"/>
        <v>0</v>
      </c>
      <c r="T244" s="117">
        <f t="shared" si="111"/>
        <v>0</v>
      </c>
      <c r="U244" s="117">
        <f t="shared" si="111"/>
        <v>0</v>
      </c>
      <c r="V244" s="117">
        <f t="shared" si="111"/>
        <v>0</v>
      </c>
      <c r="W244" s="117">
        <f t="shared" si="111"/>
        <v>0</v>
      </c>
      <c r="X244" s="117">
        <f t="shared" si="111"/>
        <v>0</v>
      </c>
      <c r="Y244" s="117">
        <f t="shared" si="111"/>
        <v>0</v>
      </c>
      <c r="Z244" s="117">
        <f t="shared" si="111"/>
        <v>0</v>
      </c>
      <c r="AA244" s="117">
        <f t="shared" si="111"/>
        <v>0</v>
      </c>
      <c r="AB244" s="117">
        <f t="shared" si="111"/>
        <v>0</v>
      </c>
      <c r="AC244" s="117">
        <f t="shared" si="111"/>
        <v>0</v>
      </c>
      <c r="AD244" s="148"/>
    </row>
    <row r="245" spans="1:32" s="71" customFormat="1" ht="15" customHeight="1">
      <c r="A245" s="202"/>
      <c r="B245" s="219"/>
      <c r="C245" s="136" t="s">
        <v>40</v>
      </c>
      <c r="D245" s="136"/>
      <c r="E245" s="118" t="e">
        <f t="shared" ref="E245:AC245" si="112">E243/E242</f>
        <v>#DIV/0!</v>
      </c>
      <c r="F245" s="118" t="e">
        <f t="shared" si="112"/>
        <v>#DIV/0!</v>
      </c>
      <c r="G245" s="118" t="e">
        <f t="shared" si="112"/>
        <v>#DIV/0!</v>
      </c>
      <c r="H245" s="118" t="e">
        <f t="shared" si="112"/>
        <v>#DIV/0!</v>
      </c>
      <c r="I245" s="118" t="e">
        <f t="shared" si="112"/>
        <v>#DIV/0!</v>
      </c>
      <c r="J245" s="118" t="e">
        <f t="shared" si="112"/>
        <v>#DIV/0!</v>
      </c>
      <c r="K245" s="118" t="e">
        <f t="shared" si="112"/>
        <v>#DIV/0!</v>
      </c>
      <c r="L245" s="118" t="e">
        <f t="shared" si="112"/>
        <v>#DIV/0!</v>
      </c>
      <c r="M245" s="118" t="e">
        <f t="shared" si="112"/>
        <v>#DIV/0!</v>
      </c>
      <c r="N245" s="118" t="e">
        <f t="shared" si="112"/>
        <v>#DIV/0!</v>
      </c>
      <c r="O245" s="118" t="e">
        <f t="shared" si="112"/>
        <v>#DIV/0!</v>
      </c>
      <c r="P245" s="118" t="e">
        <f t="shared" si="112"/>
        <v>#DIV/0!</v>
      </c>
      <c r="Q245" s="118" t="e">
        <f t="shared" si="112"/>
        <v>#DIV/0!</v>
      </c>
      <c r="R245" s="118" t="e">
        <f t="shared" si="112"/>
        <v>#DIV/0!</v>
      </c>
      <c r="S245" s="118" t="e">
        <f t="shared" si="112"/>
        <v>#DIV/0!</v>
      </c>
      <c r="T245" s="118" t="e">
        <f t="shared" si="112"/>
        <v>#DIV/0!</v>
      </c>
      <c r="U245" s="118" t="e">
        <f t="shared" si="112"/>
        <v>#DIV/0!</v>
      </c>
      <c r="V245" s="118" t="e">
        <f t="shared" si="112"/>
        <v>#DIV/0!</v>
      </c>
      <c r="W245" s="118" t="e">
        <f t="shared" si="112"/>
        <v>#DIV/0!</v>
      </c>
      <c r="X245" s="118" t="e">
        <f t="shared" si="112"/>
        <v>#DIV/0!</v>
      </c>
      <c r="Y245" s="118" t="e">
        <f t="shared" si="112"/>
        <v>#DIV/0!</v>
      </c>
      <c r="Z245" s="118" t="e">
        <f t="shared" si="112"/>
        <v>#DIV/0!</v>
      </c>
      <c r="AA245" s="118" t="e">
        <f t="shared" si="112"/>
        <v>#DIV/0!</v>
      </c>
      <c r="AB245" s="118" t="e">
        <f t="shared" si="112"/>
        <v>#DIV/0!</v>
      </c>
      <c r="AC245" s="118" t="e">
        <f t="shared" si="112"/>
        <v>#DIV/0!</v>
      </c>
      <c r="AD245" s="148"/>
    </row>
    <row r="246" spans="1:32" s="71" customFormat="1" ht="15" customHeight="1" thickBot="1">
      <c r="A246" s="203"/>
      <c r="B246" s="220"/>
      <c r="C246" s="138" t="s">
        <v>41</v>
      </c>
      <c r="D246" s="138"/>
      <c r="E246" s="119" t="e">
        <f t="shared" ref="E246:AC246" si="113">COS(ATAN(E245))</f>
        <v>#DIV/0!</v>
      </c>
      <c r="F246" s="119" t="e">
        <f t="shared" si="113"/>
        <v>#DIV/0!</v>
      </c>
      <c r="G246" s="119" t="e">
        <f t="shared" si="113"/>
        <v>#DIV/0!</v>
      </c>
      <c r="H246" s="119" t="e">
        <f t="shared" si="113"/>
        <v>#DIV/0!</v>
      </c>
      <c r="I246" s="119" t="e">
        <f t="shared" si="113"/>
        <v>#DIV/0!</v>
      </c>
      <c r="J246" s="119" t="e">
        <f t="shared" si="113"/>
        <v>#DIV/0!</v>
      </c>
      <c r="K246" s="119" t="e">
        <f t="shared" si="113"/>
        <v>#DIV/0!</v>
      </c>
      <c r="L246" s="119" t="e">
        <f t="shared" si="113"/>
        <v>#DIV/0!</v>
      </c>
      <c r="M246" s="119" t="e">
        <f t="shared" si="113"/>
        <v>#DIV/0!</v>
      </c>
      <c r="N246" s="119" t="e">
        <f t="shared" si="113"/>
        <v>#DIV/0!</v>
      </c>
      <c r="O246" s="119" t="e">
        <f t="shared" si="113"/>
        <v>#DIV/0!</v>
      </c>
      <c r="P246" s="119" t="e">
        <f t="shared" si="113"/>
        <v>#DIV/0!</v>
      </c>
      <c r="Q246" s="119" t="e">
        <f t="shared" si="113"/>
        <v>#DIV/0!</v>
      </c>
      <c r="R246" s="119" t="e">
        <f t="shared" si="113"/>
        <v>#DIV/0!</v>
      </c>
      <c r="S246" s="119" t="e">
        <f t="shared" si="113"/>
        <v>#DIV/0!</v>
      </c>
      <c r="T246" s="119" t="e">
        <f t="shared" si="113"/>
        <v>#DIV/0!</v>
      </c>
      <c r="U246" s="119" t="e">
        <f t="shared" si="113"/>
        <v>#DIV/0!</v>
      </c>
      <c r="V246" s="119" t="e">
        <f t="shared" si="113"/>
        <v>#DIV/0!</v>
      </c>
      <c r="W246" s="119" t="e">
        <f t="shared" si="113"/>
        <v>#DIV/0!</v>
      </c>
      <c r="X246" s="119" t="e">
        <f t="shared" si="113"/>
        <v>#DIV/0!</v>
      </c>
      <c r="Y246" s="119" t="e">
        <f t="shared" si="113"/>
        <v>#DIV/0!</v>
      </c>
      <c r="Z246" s="119" t="e">
        <f t="shared" si="113"/>
        <v>#DIV/0!</v>
      </c>
      <c r="AA246" s="119" t="e">
        <f t="shared" si="113"/>
        <v>#DIV/0!</v>
      </c>
      <c r="AB246" s="119" t="e">
        <f t="shared" si="113"/>
        <v>#DIV/0!</v>
      </c>
      <c r="AC246" s="119" t="e">
        <f t="shared" si="113"/>
        <v>#DIV/0!</v>
      </c>
      <c r="AD246" s="150"/>
    </row>
    <row r="247" spans="1:32" ht="15" customHeight="1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62"/>
      <c r="AF247" s="62"/>
    </row>
    <row r="248" spans="1:32" ht="15" customHeight="1">
      <c r="A248" s="207" t="s">
        <v>122</v>
      </c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62"/>
      <c r="AF248" s="62"/>
    </row>
    <row r="249" spans="1:32" ht="15" customHeight="1" thickBo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62"/>
      <c r="AF249" s="62"/>
    </row>
    <row r="250" spans="1:32" ht="15" customHeight="1">
      <c r="A250" s="201" t="s">
        <v>180</v>
      </c>
      <c r="B250" s="215" t="s">
        <v>170</v>
      </c>
      <c r="C250" s="135" t="s">
        <v>31</v>
      </c>
      <c r="D250" s="135" t="s">
        <v>32</v>
      </c>
      <c r="E250" s="113">
        <v>0.4</v>
      </c>
      <c r="F250" s="113">
        <v>0.4</v>
      </c>
      <c r="G250" s="113">
        <v>0.4</v>
      </c>
      <c r="H250" s="113">
        <v>0.4</v>
      </c>
      <c r="I250" s="113">
        <v>0.4</v>
      </c>
      <c r="J250" s="113">
        <v>0.4</v>
      </c>
      <c r="K250" s="113">
        <v>0.4</v>
      </c>
      <c r="L250" s="113">
        <v>0.4</v>
      </c>
      <c r="M250" s="113">
        <v>0.4</v>
      </c>
      <c r="N250" s="113">
        <v>0.4</v>
      </c>
      <c r="O250" s="113">
        <v>0.4</v>
      </c>
      <c r="P250" s="113">
        <v>0.4</v>
      </c>
      <c r="Q250" s="113">
        <v>0.4</v>
      </c>
      <c r="R250" s="113">
        <v>0.4</v>
      </c>
      <c r="S250" s="113">
        <v>0.4</v>
      </c>
      <c r="T250" s="113">
        <v>0.4</v>
      </c>
      <c r="U250" s="113">
        <v>0.4</v>
      </c>
      <c r="V250" s="113">
        <v>0.4</v>
      </c>
      <c r="W250" s="113">
        <v>0.4</v>
      </c>
      <c r="X250" s="113">
        <v>0.4</v>
      </c>
      <c r="Y250" s="113">
        <v>0.4</v>
      </c>
      <c r="Z250" s="113">
        <v>0.4</v>
      </c>
      <c r="AA250" s="113">
        <v>0.4</v>
      </c>
      <c r="AB250" s="113">
        <v>0.4</v>
      </c>
      <c r="AC250" s="113">
        <v>0.4</v>
      </c>
      <c r="AD250" s="114"/>
      <c r="AE250" s="62"/>
      <c r="AF250" s="62"/>
    </row>
    <row r="251" spans="1:32" ht="15" customHeight="1">
      <c r="A251" s="202"/>
      <c r="B251" s="216"/>
      <c r="C251" s="136" t="s">
        <v>34</v>
      </c>
      <c r="D251" s="136" t="s">
        <v>46</v>
      </c>
      <c r="E251" s="139">
        <v>22.02</v>
      </c>
      <c r="F251" s="139">
        <v>33</v>
      </c>
      <c r="G251" s="139">
        <v>30.96</v>
      </c>
      <c r="H251" s="139">
        <v>27.6</v>
      </c>
      <c r="I251" s="139">
        <v>22.02</v>
      </c>
      <c r="J251" s="139">
        <v>26.82</v>
      </c>
      <c r="K251" s="139">
        <v>34.44</v>
      </c>
      <c r="L251" s="139">
        <v>38.28</v>
      </c>
      <c r="M251" s="139">
        <v>39.78</v>
      </c>
      <c r="N251" s="139">
        <v>41.46</v>
      </c>
      <c r="O251" s="139">
        <v>44.04</v>
      </c>
      <c r="P251" s="139">
        <v>43.86</v>
      </c>
      <c r="Q251" s="139">
        <v>40.14</v>
      </c>
      <c r="R251" s="139">
        <v>40.020000000000003</v>
      </c>
      <c r="S251" s="139">
        <v>39.18</v>
      </c>
      <c r="T251" s="139">
        <v>39.06</v>
      </c>
      <c r="U251" s="139">
        <v>38.1</v>
      </c>
      <c r="V251" s="139">
        <v>44.16</v>
      </c>
      <c r="W251" s="139">
        <v>52.02</v>
      </c>
      <c r="X251" s="139">
        <v>58.8</v>
      </c>
      <c r="Y251" s="139">
        <v>58.38</v>
      </c>
      <c r="Z251" s="139">
        <v>61.5</v>
      </c>
      <c r="AA251" s="139">
        <v>54</v>
      </c>
      <c r="AB251" s="139">
        <v>46.74</v>
      </c>
      <c r="AC251" s="139">
        <v>38.22</v>
      </c>
      <c r="AD251" s="122"/>
      <c r="AE251" s="62"/>
      <c r="AF251" s="62"/>
    </row>
    <row r="252" spans="1:32" ht="15" customHeight="1">
      <c r="A252" s="202"/>
      <c r="B252" s="216"/>
      <c r="C252" s="136" t="s">
        <v>36</v>
      </c>
      <c r="D252" s="136" t="s">
        <v>48</v>
      </c>
      <c r="E252" s="140">
        <v>6.78</v>
      </c>
      <c r="F252" s="140">
        <v>8.2200000000000006</v>
      </c>
      <c r="G252" s="140">
        <v>7.86</v>
      </c>
      <c r="H252" s="140">
        <v>7.62</v>
      </c>
      <c r="I252" s="140">
        <v>6.78</v>
      </c>
      <c r="J252" s="140">
        <v>7.02</v>
      </c>
      <c r="K252" s="140">
        <v>8.76</v>
      </c>
      <c r="L252" s="140">
        <v>9.48</v>
      </c>
      <c r="M252" s="140">
        <v>9.06</v>
      </c>
      <c r="N252" s="140">
        <v>9.24</v>
      </c>
      <c r="O252" s="140">
        <v>9.1199999999999992</v>
      </c>
      <c r="P252" s="140">
        <v>9.42</v>
      </c>
      <c r="Q252" s="140">
        <v>9.1199999999999992</v>
      </c>
      <c r="R252" s="140">
        <v>9.5399999999999991</v>
      </c>
      <c r="S252" s="140">
        <v>10.02</v>
      </c>
      <c r="T252" s="140">
        <v>10.5</v>
      </c>
      <c r="U252" s="140">
        <v>9.9600000000000009</v>
      </c>
      <c r="V252" s="140">
        <v>11.34</v>
      </c>
      <c r="W252" s="140">
        <v>13.98</v>
      </c>
      <c r="X252" s="140">
        <v>13.92</v>
      </c>
      <c r="Y252" s="140">
        <v>14.04</v>
      </c>
      <c r="Z252" s="140">
        <v>14.1</v>
      </c>
      <c r="AA252" s="140">
        <v>12.18</v>
      </c>
      <c r="AB252" s="140">
        <v>9.48</v>
      </c>
      <c r="AC252" s="140">
        <v>8.16</v>
      </c>
      <c r="AD252" s="98"/>
      <c r="AE252" s="62"/>
      <c r="AF252" s="62"/>
    </row>
    <row r="253" spans="1:32" ht="15" customHeight="1">
      <c r="A253" s="202"/>
      <c r="B253" s="216"/>
      <c r="C253" s="136" t="s">
        <v>38</v>
      </c>
      <c r="D253" s="136" t="s">
        <v>39</v>
      </c>
      <c r="E253" s="117">
        <f t="shared" ref="E253:AC253" si="114">SQRT(POWER(E251,2)+POWER(E252,2))/E250/1.73</f>
        <v>33.295023481893324</v>
      </c>
      <c r="F253" s="117">
        <f t="shared" si="114"/>
        <v>49.145025717171912</v>
      </c>
      <c r="G253" s="117">
        <f t="shared" si="114"/>
        <v>46.159182032071271</v>
      </c>
      <c r="H253" s="117">
        <f t="shared" si="114"/>
        <v>41.376554701427303</v>
      </c>
      <c r="I253" s="117">
        <f t="shared" si="114"/>
        <v>33.295023481893324</v>
      </c>
      <c r="J253" s="117">
        <f t="shared" si="114"/>
        <v>40.062870334905057</v>
      </c>
      <c r="K253" s="117">
        <f t="shared" si="114"/>
        <v>51.353493835820402</v>
      </c>
      <c r="L253" s="117">
        <f t="shared" si="114"/>
        <v>56.989001859903389</v>
      </c>
      <c r="M253" s="117">
        <f t="shared" si="114"/>
        <v>58.957624926474359</v>
      </c>
      <c r="N253" s="117">
        <f t="shared" si="114"/>
        <v>61.383180523232234</v>
      </c>
      <c r="O253" s="117">
        <f t="shared" si="114"/>
        <v>64.991896985660048</v>
      </c>
      <c r="P253" s="117">
        <f t="shared" si="114"/>
        <v>64.826853743544262</v>
      </c>
      <c r="Q253" s="117">
        <f t="shared" si="114"/>
        <v>59.484129164900779</v>
      </c>
      <c r="R253" s="117">
        <f t="shared" si="114"/>
        <v>59.452841104636413</v>
      </c>
      <c r="S253" s="117">
        <f t="shared" si="114"/>
        <v>58.440721411316822</v>
      </c>
      <c r="T253" s="117">
        <f t="shared" si="114"/>
        <v>58.448953767068978</v>
      </c>
      <c r="U253" s="117">
        <f t="shared" si="114"/>
        <v>56.908013513665807</v>
      </c>
      <c r="V253" s="117">
        <f t="shared" si="114"/>
        <v>65.885514080248541</v>
      </c>
      <c r="W253" s="117">
        <f t="shared" si="114"/>
        <v>77.840703026197573</v>
      </c>
      <c r="X253" s="117">
        <f t="shared" si="114"/>
        <v>87.319672370737521</v>
      </c>
      <c r="Y253" s="117">
        <f t="shared" si="114"/>
        <v>86.769557042025227</v>
      </c>
      <c r="Z253" s="117">
        <f t="shared" si="114"/>
        <v>91.178672959303</v>
      </c>
      <c r="AA253" s="117">
        <f t="shared" si="114"/>
        <v>79.995076738816422</v>
      </c>
      <c r="AB253" s="117">
        <f t="shared" si="114"/>
        <v>68.91863784773993</v>
      </c>
      <c r="AC253" s="117">
        <f t="shared" si="114"/>
        <v>56.475977802034663</v>
      </c>
      <c r="AD253" s="98"/>
      <c r="AE253" s="62"/>
      <c r="AF253" s="62"/>
    </row>
    <row r="254" spans="1:32" ht="15" customHeight="1">
      <c r="A254" s="202"/>
      <c r="B254" s="216"/>
      <c r="C254" s="136" t="s">
        <v>40</v>
      </c>
      <c r="D254" s="136"/>
      <c r="E254" s="118">
        <f t="shared" ref="E254:AC254" si="115">E252/E251</f>
        <v>0.30790190735694822</v>
      </c>
      <c r="F254" s="118">
        <f t="shared" si="115"/>
        <v>0.24909090909090911</v>
      </c>
      <c r="G254" s="118">
        <f t="shared" si="115"/>
        <v>0.25387596899224807</v>
      </c>
      <c r="H254" s="118">
        <f t="shared" si="115"/>
        <v>0.27608695652173915</v>
      </c>
      <c r="I254" s="118">
        <f t="shared" si="115"/>
        <v>0.30790190735694822</v>
      </c>
      <c r="J254" s="118">
        <f t="shared" si="115"/>
        <v>0.26174496644295298</v>
      </c>
      <c r="K254" s="118">
        <f t="shared" si="115"/>
        <v>0.25435540069686413</v>
      </c>
      <c r="L254" s="118">
        <f t="shared" si="115"/>
        <v>0.24764890282131663</v>
      </c>
      <c r="M254" s="118">
        <f t="shared" si="115"/>
        <v>0.2277526395173454</v>
      </c>
      <c r="N254" s="118">
        <f t="shared" si="115"/>
        <v>0.22286541244573083</v>
      </c>
      <c r="O254" s="118">
        <f t="shared" si="115"/>
        <v>0.20708446866485011</v>
      </c>
      <c r="P254" s="118">
        <f t="shared" si="115"/>
        <v>0.21477428180574556</v>
      </c>
      <c r="Q254" s="118">
        <f t="shared" si="115"/>
        <v>0.22720478325859489</v>
      </c>
      <c r="R254" s="118">
        <f t="shared" si="115"/>
        <v>0.23838080959520236</v>
      </c>
      <c r="S254" s="118">
        <f t="shared" si="115"/>
        <v>0.2557427258805513</v>
      </c>
      <c r="T254" s="118">
        <f t="shared" si="115"/>
        <v>0.26881720430107525</v>
      </c>
      <c r="U254" s="118">
        <f t="shared" si="115"/>
        <v>0.26141732283464569</v>
      </c>
      <c r="V254" s="118">
        <f t="shared" si="115"/>
        <v>0.25679347826086957</v>
      </c>
      <c r="W254" s="118">
        <f t="shared" si="115"/>
        <v>0.26874279123414069</v>
      </c>
      <c r="X254" s="118">
        <f t="shared" si="115"/>
        <v>0.23673469387755103</v>
      </c>
      <c r="Y254" s="118">
        <f t="shared" si="115"/>
        <v>0.24049331963001025</v>
      </c>
      <c r="Z254" s="118">
        <f t="shared" si="115"/>
        <v>0.22926829268292681</v>
      </c>
      <c r="AA254" s="118">
        <f t="shared" si="115"/>
        <v>0.22555555555555554</v>
      </c>
      <c r="AB254" s="118">
        <f t="shared" si="115"/>
        <v>0.20282413350449294</v>
      </c>
      <c r="AC254" s="118">
        <f t="shared" si="115"/>
        <v>0.21350078492935637</v>
      </c>
      <c r="AD254" s="98"/>
      <c r="AE254" s="62"/>
      <c r="AF254" s="62"/>
    </row>
    <row r="255" spans="1:32" ht="15" customHeight="1" thickBot="1">
      <c r="A255" s="203"/>
      <c r="B255" s="217"/>
      <c r="C255" s="138" t="s">
        <v>41</v>
      </c>
      <c r="D255" s="138"/>
      <c r="E255" s="119">
        <f t="shared" ref="E255:AC255" si="116">COS(ATAN(E254))</f>
        <v>0.95572268527937421</v>
      </c>
      <c r="F255" s="119">
        <f t="shared" si="116"/>
        <v>0.97034970631856943</v>
      </c>
      <c r="G255" s="119">
        <f t="shared" si="116"/>
        <v>0.96925210594023148</v>
      </c>
      <c r="H255" s="119">
        <f t="shared" si="116"/>
        <v>0.96393702548192073</v>
      </c>
      <c r="I255" s="119">
        <f t="shared" si="116"/>
        <v>0.95572268527937421</v>
      </c>
      <c r="J255" s="119">
        <f t="shared" si="116"/>
        <v>0.96741010091227808</v>
      </c>
      <c r="K255" s="119">
        <f t="shared" si="116"/>
        <v>0.96914119000901544</v>
      </c>
      <c r="L255" s="119">
        <f t="shared" si="116"/>
        <v>0.97067710031372512</v>
      </c>
      <c r="M255" s="119">
        <f t="shared" si="116"/>
        <v>0.97503162999930548</v>
      </c>
      <c r="N255" s="119">
        <f t="shared" si="116"/>
        <v>0.9760539334551418</v>
      </c>
      <c r="O255" s="119">
        <f t="shared" si="116"/>
        <v>0.97922389480571481</v>
      </c>
      <c r="P255" s="119">
        <f t="shared" si="116"/>
        <v>0.97770444237370091</v>
      </c>
      <c r="Q255" s="119">
        <f t="shared" si="116"/>
        <v>0.97514717221493297</v>
      </c>
      <c r="R255" s="119">
        <f t="shared" si="116"/>
        <v>0.97274358748326484</v>
      </c>
      <c r="S255" s="119">
        <f t="shared" si="116"/>
        <v>0.96881927092129694</v>
      </c>
      <c r="T255" s="119">
        <f t="shared" si="116"/>
        <v>0.96571594643331882</v>
      </c>
      <c r="U255" s="119">
        <f t="shared" si="116"/>
        <v>0.96748770636646098</v>
      </c>
      <c r="V255" s="119">
        <f t="shared" si="116"/>
        <v>0.9685745006710792</v>
      </c>
      <c r="W255" s="119">
        <f t="shared" si="116"/>
        <v>0.96573396028199276</v>
      </c>
      <c r="X255" s="119">
        <f t="shared" si="116"/>
        <v>0.97310372289453739</v>
      </c>
      <c r="Y255" s="119">
        <f t="shared" si="116"/>
        <v>0.97227835113703254</v>
      </c>
      <c r="Z255" s="119">
        <f t="shared" si="116"/>
        <v>0.97471074633439769</v>
      </c>
      <c r="AA255" s="119">
        <f t="shared" si="116"/>
        <v>0.97549355863121112</v>
      </c>
      <c r="AB255" s="119">
        <f t="shared" si="116"/>
        <v>0.98004479935279265</v>
      </c>
      <c r="AC255" s="119">
        <f t="shared" si="116"/>
        <v>0.97795940897976874</v>
      </c>
      <c r="AD255" s="120"/>
      <c r="AE255" s="62"/>
      <c r="AF255" s="62"/>
    </row>
    <row r="256" spans="1:32" ht="15" customHeight="1">
      <c r="A256" s="201" t="s">
        <v>179</v>
      </c>
      <c r="B256" s="215" t="s">
        <v>169</v>
      </c>
      <c r="C256" s="135" t="s">
        <v>31</v>
      </c>
      <c r="D256" s="135" t="s">
        <v>32</v>
      </c>
      <c r="E256" s="113">
        <v>0.4</v>
      </c>
      <c r="F256" s="113">
        <v>0.4</v>
      </c>
      <c r="G256" s="113">
        <v>0.4</v>
      </c>
      <c r="H256" s="113">
        <v>0.4</v>
      </c>
      <c r="I256" s="113">
        <v>0.4</v>
      </c>
      <c r="J256" s="113">
        <v>0.4</v>
      </c>
      <c r="K256" s="113">
        <v>0.4</v>
      </c>
      <c r="L256" s="113">
        <v>0.4</v>
      </c>
      <c r="M256" s="113">
        <v>0.4</v>
      </c>
      <c r="N256" s="113">
        <v>0.4</v>
      </c>
      <c r="O256" s="113">
        <v>0.4</v>
      </c>
      <c r="P256" s="113">
        <v>0.4</v>
      </c>
      <c r="Q256" s="113">
        <v>0.4</v>
      </c>
      <c r="R256" s="113">
        <v>0.4</v>
      </c>
      <c r="S256" s="113">
        <v>0.4</v>
      </c>
      <c r="T256" s="113">
        <v>0.4</v>
      </c>
      <c r="U256" s="113">
        <v>0.4</v>
      </c>
      <c r="V256" s="113">
        <v>0.4</v>
      </c>
      <c r="W256" s="113">
        <v>0.4</v>
      </c>
      <c r="X256" s="113">
        <v>0.4</v>
      </c>
      <c r="Y256" s="113">
        <v>0.4</v>
      </c>
      <c r="Z256" s="113">
        <v>0.4</v>
      </c>
      <c r="AA256" s="113">
        <v>0.4</v>
      </c>
      <c r="AB256" s="113">
        <v>0.4</v>
      </c>
      <c r="AC256" s="113">
        <v>0.4</v>
      </c>
      <c r="AD256" s="114"/>
      <c r="AE256" s="62"/>
      <c r="AF256" s="62"/>
    </row>
    <row r="257" spans="1:32" ht="15" customHeight="1">
      <c r="A257" s="202"/>
      <c r="B257" s="216"/>
      <c r="C257" s="136" t="s">
        <v>34</v>
      </c>
      <c r="D257" s="136" t="s">
        <v>46</v>
      </c>
      <c r="E257" s="139">
        <v>30.06</v>
      </c>
      <c r="F257" s="139">
        <v>26.1</v>
      </c>
      <c r="G257" s="139">
        <v>22.32</v>
      </c>
      <c r="H257" s="139">
        <v>20.04</v>
      </c>
      <c r="I257" s="139">
        <v>20.82</v>
      </c>
      <c r="J257" s="139">
        <v>30.06</v>
      </c>
      <c r="K257" s="139">
        <v>37.44</v>
      </c>
      <c r="L257" s="139">
        <v>37.08</v>
      </c>
      <c r="M257" s="139">
        <v>42.48</v>
      </c>
      <c r="N257" s="139">
        <v>39.36</v>
      </c>
      <c r="O257" s="139">
        <v>37.92</v>
      </c>
      <c r="P257" s="139">
        <v>38.28</v>
      </c>
      <c r="Q257" s="139">
        <v>39.54</v>
      </c>
      <c r="R257" s="139">
        <v>40.020000000000003</v>
      </c>
      <c r="S257" s="139">
        <v>38.700000000000003</v>
      </c>
      <c r="T257" s="139">
        <v>42.18</v>
      </c>
      <c r="U257" s="139">
        <v>47.82</v>
      </c>
      <c r="V257" s="139">
        <v>48.84</v>
      </c>
      <c r="W257" s="139">
        <v>54.24</v>
      </c>
      <c r="X257" s="139">
        <v>55.86</v>
      </c>
      <c r="Y257" s="139">
        <v>53.58</v>
      </c>
      <c r="Z257" s="139">
        <v>57.6</v>
      </c>
      <c r="AA257" s="139">
        <v>53.7</v>
      </c>
      <c r="AB257" s="139">
        <v>45.96</v>
      </c>
      <c r="AC257" s="139">
        <v>35.58</v>
      </c>
      <c r="AD257" s="122"/>
      <c r="AE257" s="62"/>
      <c r="AF257" s="62"/>
    </row>
    <row r="258" spans="1:32" ht="15" customHeight="1">
      <c r="A258" s="202"/>
      <c r="B258" s="216"/>
      <c r="C258" s="136" t="s">
        <v>36</v>
      </c>
      <c r="D258" s="136" t="s">
        <v>48</v>
      </c>
      <c r="E258" s="140">
        <v>5.82</v>
      </c>
      <c r="F258" s="140">
        <v>7.56</v>
      </c>
      <c r="G258" s="140">
        <v>6.42</v>
      </c>
      <c r="H258" s="140">
        <v>6.12</v>
      </c>
      <c r="I258" s="140">
        <v>5.82</v>
      </c>
      <c r="J258" s="140">
        <v>5.82</v>
      </c>
      <c r="K258" s="140">
        <v>6.6</v>
      </c>
      <c r="L258" s="140">
        <v>6.36</v>
      </c>
      <c r="M258" s="140">
        <v>6.36</v>
      </c>
      <c r="N258" s="140">
        <v>6.72</v>
      </c>
      <c r="O258" s="140">
        <v>7.38</v>
      </c>
      <c r="P258" s="140">
        <v>7.5</v>
      </c>
      <c r="Q258" s="140">
        <v>7.2</v>
      </c>
      <c r="R258" s="140">
        <v>7.98</v>
      </c>
      <c r="S258" s="140">
        <v>8.82</v>
      </c>
      <c r="T258" s="140">
        <v>9.24</v>
      </c>
      <c r="U258" s="140">
        <v>8.82</v>
      </c>
      <c r="V258" s="140">
        <v>9.42</v>
      </c>
      <c r="W258" s="140">
        <v>9.66</v>
      </c>
      <c r="X258" s="140">
        <v>10.08</v>
      </c>
      <c r="Y258" s="140">
        <v>9.7200000000000006</v>
      </c>
      <c r="Z258" s="140">
        <v>9</v>
      </c>
      <c r="AA258" s="140">
        <v>8.76</v>
      </c>
      <c r="AB258" s="140">
        <v>8.4</v>
      </c>
      <c r="AC258" s="140">
        <v>6.9</v>
      </c>
      <c r="AD258" s="98"/>
      <c r="AE258" s="62"/>
      <c r="AF258" s="62"/>
    </row>
    <row r="259" spans="1:32" ht="15" customHeight="1">
      <c r="A259" s="202"/>
      <c r="B259" s="216"/>
      <c r="C259" s="136" t="s">
        <v>38</v>
      </c>
      <c r="D259" s="136" t="s">
        <v>39</v>
      </c>
      <c r="E259" s="117">
        <f t="shared" ref="E259:AC259" si="117">SQRT(POWER(E257,2)+POWER(E258,2))/E256/1.73</f>
        <v>44.2459969131829</v>
      </c>
      <c r="F259" s="117">
        <f t="shared" si="117"/>
        <v>39.267119567656508</v>
      </c>
      <c r="G259" s="117">
        <f t="shared" si="117"/>
        <v>33.56208195145679</v>
      </c>
      <c r="H259" s="117">
        <f t="shared" si="117"/>
        <v>30.279860063915869</v>
      </c>
      <c r="I259" s="117">
        <f t="shared" si="117"/>
        <v>31.240114210337065</v>
      </c>
      <c r="J259" s="117">
        <f t="shared" si="117"/>
        <v>44.2459969131829</v>
      </c>
      <c r="K259" s="117">
        <f t="shared" si="117"/>
        <v>54.938266302705195</v>
      </c>
      <c r="L259" s="117">
        <f t="shared" si="117"/>
        <v>54.366305237499063</v>
      </c>
      <c r="M259" s="117">
        <f t="shared" si="117"/>
        <v>62.071478598018864</v>
      </c>
      <c r="N259" s="117">
        <f t="shared" si="117"/>
        <v>57.701644420121397</v>
      </c>
      <c r="O259" s="117">
        <f t="shared" si="117"/>
        <v>55.825829790009614</v>
      </c>
      <c r="P259" s="117">
        <f t="shared" si="117"/>
        <v>56.369652052248497</v>
      </c>
      <c r="Q259" s="117">
        <f t="shared" si="117"/>
        <v>58.078313343317483</v>
      </c>
      <c r="R259" s="117">
        <f t="shared" si="117"/>
        <v>58.970884661240177</v>
      </c>
      <c r="S259" s="117">
        <f t="shared" si="117"/>
        <v>57.358882759234575</v>
      </c>
      <c r="T259" s="117">
        <f t="shared" si="117"/>
        <v>62.399138435800168</v>
      </c>
      <c r="U259" s="117">
        <f t="shared" si="117"/>
        <v>70.26963196705286</v>
      </c>
      <c r="V259" s="117">
        <f t="shared" si="117"/>
        <v>71.878821896681345</v>
      </c>
      <c r="W259" s="117">
        <f t="shared" si="117"/>
        <v>79.614877281532273</v>
      </c>
      <c r="X259" s="117">
        <f t="shared" si="117"/>
        <v>82.026283408237205</v>
      </c>
      <c r="Y259" s="117">
        <f t="shared" si="117"/>
        <v>78.691503574437476</v>
      </c>
      <c r="Z259" s="117">
        <f t="shared" si="117"/>
        <v>84.246943737754236</v>
      </c>
      <c r="AA259" s="117">
        <f t="shared" si="117"/>
        <v>78.626895397667241</v>
      </c>
      <c r="AB259" s="117">
        <f t="shared" si="117"/>
        <v>67.516356177090316</v>
      </c>
      <c r="AC259" s="117">
        <f t="shared" si="117"/>
        <v>52.374105029206397</v>
      </c>
      <c r="AD259" s="98"/>
      <c r="AE259" s="62"/>
      <c r="AF259" s="62"/>
    </row>
    <row r="260" spans="1:32" ht="15" customHeight="1">
      <c r="A260" s="202"/>
      <c r="B260" s="216"/>
      <c r="C260" s="136" t="s">
        <v>40</v>
      </c>
      <c r="D260" s="136"/>
      <c r="E260" s="118">
        <f t="shared" ref="E260:AC260" si="118">E258/E257</f>
        <v>0.19361277445109781</v>
      </c>
      <c r="F260" s="118">
        <f t="shared" si="118"/>
        <v>0.28965517241379307</v>
      </c>
      <c r="G260" s="118">
        <f t="shared" si="118"/>
        <v>0.2876344086021505</v>
      </c>
      <c r="H260" s="118">
        <f t="shared" si="118"/>
        <v>0.30538922155688625</v>
      </c>
      <c r="I260" s="118">
        <f t="shared" si="118"/>
        <v>0.27953890489913547</v>
      </c>
      <c r="J260" s="118">
        <f t="shared" si="118"/>
        <v>0.19361277445109781</v>
      </c>
      <c r="K260" s="118">
        <f t="shared" si="118"/>
        <v>0.17628205128205129</v>
      </c>
      <c r="L260" s="118">
        <f t="shared" si="118"/>
        <v>0.17152103559870552</v>
      </c>
      <c r="M260" s="118">
        <f t="shared" si="118"/>
        <v>0.14971751412429379</v>
      </c>
      <c r="N260" s="118">
        <f t="shared" si="118"/>
        <v>0.17073170731707316</v>
      </c>
      <c r="O260" s="118">
        <f t="shared" si="118"/>
        <v>0.19462025316455694</v>
      </c>
      <c r="P260" s="118">
        <f t="shared" si="118"/>
        <v>0.19592476489028213</v>
      </c>
      <c r="Q260" s="118">
        <f t="shared" si="118"/>
        <v>0.18209408194233689</v>
      </c>
      <c r="R260" s="118">
        <f t="shared" si="118"/>
        <v>0.19940029985007496</v>
      </c>
      <c r="S260" s="118">
        <f t="shared" si="118"/>
        <v>0.22790697674418603</v>
      </c>
      <c r="T260" s="118">
        <f t="shared" si="118"/>
        <v>0.21906116642958748</v>
      </c>
      <c r="U260" s="118">
        <f t="shared" si="118"/>
        <v>0.18444165621079048</v>
      </c>
      <c r="V260" s="118">
        <f t="shared" si="118"/>
        <v>0.19287469287469286</v>
      </c>
      <c r="W260" s="118">
        <f t="shared" si="118"/>
        <v>0.17809734513274336</v>
      </c>
      <c r="X260" s="118">
        <f t="shared" si="118"/>
        <v>0.18045112781954886</v>
      </c>
      <c r="Y260" s="118">
        <f t="shared" si="118"/>
        <v>0.18141097424412095</v>
      </c>
      <c r="Z260" s="118">
        <f t="shared" si="118"/>
        <v>0.15625</v>
      </c>
      <c r="AA260" s="118">
        <f t="shared" si="118"/>
        <v>0.16312849162011173</v>
      </c>
      <c r="AB260" s="118">
        <f t="shared" si="118"/>
        <v>0.18276762402088773</v>
      </c>
      <c r="AC260" s="118">
        <f t="shared" si="118"/>
        <v>0.19392917369308602</v>
      </c>
      <c r="AD260" s="98"/>
      <c r="AE260" s="62"/>
      <c r="AF260" s="62"/>
    </row>
    <row r="261" spans="1:32" ht="15" customHeight="1" thickBot="1">
      <c r="A261" s="203"/>
      <c r="B261" s="217"/>
      <c r="C261" s="138" t="s">
        <v>41</v>
      </c>
      <c r="D261" s="138"/>
      <c r="E261" s="119">
        <f t="shared" ref="E261:AC261" si="119">COS(ATAN(E260))</f>
        <v>0.98176805561903713</v>
      </c>
      <c r="F261" s="119">
        <f t="shared" si="119"/>
        <v>0.96051769065452008</v>
      </c>
      <c r="G261" s="119">
        <f t="shared" si="119"/>
        <v>0.96103499499129186</v>
      </c>
      <c r="H261" s="119">
        <f t="shared" si="119"/>
        <v>0.95639601738995661</v>
      </c>
      <c r="I261" s="119">
        <f t="shared" si="119"/>
        <v>0.96307923203292012</v>
      </c>
      <c r="J261" s="119">
        <f t="shared" si="119"/>
        <v>0.98176805561903713</v>
      </c>
      <c r="K261" s="119">
        <f t="shared" si="119"/>
        <v>0.98481531879192985</v>
      </c>
      <c r="L261" s="119">
        <f t="shared" si="119"/>
        <v>0.98560707399226366</v>
      </c>
      <c r="M261" s="119">
        <f t="shared" si="119"/>
        <v>0.98897729880972274</v>
      </c>
      <c r="N261" s="119">
        <f t="shared" si="119"/>
        <v>0.9857364255104073</v>
      </c>
      <c r="O261" s="119">
        <f t="shared" si="119"/>
        <v>0.98158304260580942</v>
      </c>
      <c r="P261" s="119">
        <f t="shared" si="119"/>
        <v>0.98134221271883759</v>
      </c>
      <c r="Q261" s="119">
        <f t="shared" si="119"/>
        <v>0.98382210216636434</v>
      </c>
      <c r="R261" s="119">
        <f t="shared" si="119"/>
        <v>0.98069361303321323</v>
      </c>
      <c r="S261" s="119">
        <f t="shared" si="119"/>
        <v>0.9749990376569142</v>
      </c>
      <c r="T261" s="119">
        <f t="shared" si="119"/>
        <v>0.97683651975653896</v>
      </c>
      <c r="U261" s="119">
        <f t="shared" si="119"/>
        <v>0.98341266786732562</v>
      </c>
      <c r="V261" s="119">
        <f t="shared" si="119"/>
        <v>0.98190305321823212</v>
      </c>
      <c r="W261" s="119">
        <f t="shared" si="119"/>
        <v>0.98450824225983002</v>
      </c>
      <c r="X261" s="119">
        <f t="shared" si="119"/>
        <v>0.98410582557852255</v>
      </c>
      <c r="Y261" s="119">
        <f t="shared" si="119"/>
        <v>0.98394035121590784</v>
      </c>
      <c r="Z261" s="119">
        <f t="shared" si="119"/>
        <v>0.98801203375110147</v>
      </c>
      <c r="AA261" s="119">
        <f t="shared" si="119"/>
        <v>0.98695434528967152</v>
      </c>
      <c r="AB261" s="119">
        <f t="shared" si="119"/>
        <v>0.98370511579288455</v>
      </c>
      <c r="AC261" s="119">
        <f t="shared" si="119"/>
        <v>0.98171004435161302</v>
      </c>
      <c r="AD261" s="120"/>
      <c r="AE261" s="62"/>
      <c r="AF261" s="62"/>
    </row>
    <row r="262" spans="1:32" ht="15" customHeight="1">
      <c r="A262" s="201" t="s">
        <v>178</v>
      </c>
      <c r="B262" s="215" t="s">
        <v>168</v>
      </c>
      <c r="C262" s="135" t="s">
        <v>31</v>
      </c>
      <c r="D262" s="135" t="s">
        <v>32</v>
      </c>
      <c r="E262" s="113">
        <v>0.4</v>
      </c>
      <c r="F262" s="113">
        <v>0.4</v>
      </c>
      <c r="G262" s="113">
        <v>0.4</v>
      </c>
      <c r="H262" s="113">
        <v>0.4</v>
      </c>
      <c r="I262" s="113">
        <v>0.4</v>
      </c>
      <c r="J262" s="113">
        <v>0.4</v>
      </c>
      <c r="K262" s="113">
        <v>0.4</v>
      </c>
      <c r="L262" s="113">
        <v>0.4</v>
      </c>
      <c r="M262" s="113">
        <v>0.4</v>
      </c>
      <c r="N262" s="113">
        <v>0.4</v>
      </c>
      <c r="O262" s="113">
        <v>0.4</v>
      </c>
      <c r="P262" s="113">
        <v>0.4</v>
      </c>
      <c r="Q262" s="113">
        <v>0.4</v>
      </c>
      <c r="R262" s="113">
        <v>0.4</v>
      </c>
      <c r="S262" s="113">
        <v>0.4</v>
      </c>
      <c r="T262" s="113">
        <v>0.4</v>
      </c>
      <c r="U262" s="113">
        <v>0.4</v>
      </c>
      <c r="V262" s="113">
        <v>0.4</v>
      </c>
      <c r="W262" s="113">
        <v>0.4</v>
      </c>
      <c r="X262" s="113">
        <v>0.4</v>
      </c>
      <c r="Y262" s="113">
        <v>0.4</v>
      </c>
      <c r="Z262" s="113">
        <v>0.4</v>
      </c>
      <c r="AA262" s="113">
        <v>0.4</v>
      </c>
      <c r="AB262" s="113">
        <v>0.4</v>
      </c>
      <c r="AC262" s="113">
        <v>0.4</v>
      </c>
      <c r="AD262" s="114"/>
      <c r="AE262" s="62"/>
      <c r="AF262" s="62"/>
    </row>
    <row r="263" spans="1:32" ht="15" customHeight="1">
      <c r="A263" s="202"/>
      <c r="B263" s="216"/>
      <c r="C263" s="136" t="s">
        <v>34</v>
      </c>
      <c r="D263" s="136" t="s">
        <v>46</v>
      </c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22"/>
      <c r="AE263" s="62"/>
      <c r="AF263" s="62"/>
    </row>
    <row r="264" spans="1:32" ht="15" customHeight="1">
      <c r="A264" s="202"/>
      <c r="B264" s="216"/>
      <c r="C264" s="136" t="s">
        <v>36</v>
      </c>
      <c r="D264" s="136" t="s">
        <v>48</v>
      </c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98"/>
      <c r="AE264" s="62"/>
      <c r="AF264" s="62"/>
    </row>
    <row r="265" spans="1:32" ht="15" customHeight="1">
      <c r="A265" s="202"/>
      <c r="B265" s="216"/>
      <c r="C265" s="136" t="s">
        <v>38</v>
      </c>
      <c r="D265" s="136" t="s">
        <v>39</v>
      </c>
      <c r="E265" s="117">
        <f t="shared" ref="E265:AC265" si="120">SQRT(POWER(E263,2)+POWER(E264,2))/E262/1.73</f>
        <v>0</v>
      </c>
      <c r="F265" s="117">
        <f t="shared" si="120"/>
        <v>0</v>
      </c>
      <c r="G265" s="117">
        <f t="shared" si="120"/>
        <v>0</v>
      </c>
      <c r="H265" s="117">
        <f t="shared" si="120"/>
        <v>0</v>
      </c>
      <c r="I265" s="117">
        <f t="shared" si="120"/>
        <v>0</v>
      </c>
      <c r="J265" s="117">
        <f t="shared" si="120"/>
        <v>0</v>
      </c>
      <c r="K265" s="117">
        <f t="shared" si="120"/>
        <v>0</v>
      </c>
      <c r="L265" s="117">
        <f t="shared" si="120"/>
        <v>0</v>
      </c>
      <c r="M265" s="117">
        <f t="shared" si="120"/>
        <v>0</v>
      </c>
      <c r="N265" s="117">
        <f t="shared" si="120"/>
        <v>0</v>
      </c>
      <c r="O265" s="117">
        <f t="shared" si="120"/>
        <v>0</v>
      </c>
      <c r="P265" s="117">
        <f t="shared" si="120"/>
        <v>0</v>
      </c>
      <c r="Q265" s="117">
        <f t="shared" si="120"/>
        <v>0</v>
      </c>
      <c r="R265" s="117">
        <f t="shared" si="120"/>
        <v>0</v>
      </c>
      <c r="S265" s="117">
        <f t="shared" si="120"/>
        <v>0</v>
      </c>
      <c r="T265" s="117">
        <f t="shared" si="120"/>
        <v>0</v>
      </c>
      <c r="U265" s="117">
        <f t="shared" si="120"/>
        <v>0</v>
      </c>
      <c r="V265" s="117">
        <f t="shared" si="120"/>
        <v>0</v>
      </c>
      <c r="W265" s="117">
        <f t="shared" si="120"/>
        <v>0</v>
      </c>
      <c r="X265" s="117">
        <f t="shared" si="120"/>
        <v>0</v>
      </c>
      <c r="Y265" s="117">
        <f t="shared" si="120"/>
        <v>0</v>
      </c>
      <c r="Z265" s="117">
        <f t="shared" si="120"/>
        <v>0</v>
      </c>
      <c r="AA265" s="117">
        <f t="shared" si="120"/>
        <v>0</v>
      </c>
      <c r="AB265" s="117">
        <f t="shared" si="120"/>
        <v>0</v>
      </c>
      <c r="AC265" s="117">
        <f t="shared" si="120"/>
        <v>0</v>
      </c>
      <c r="AD265" s="98"/>
      <c r="AE265" s="62"/>
      <c r="AF265" s="62"/>
    </row>
    <row r="266" spans="1:32" ht="15" customHeight="1">
      <c r="A266" s="202"/>
      <c r="B266" s="216"/>
      <c r="C266" s="136" t="s">
        <v>40</v>
      </c>
      <c r="D266" s="136"/>
      <c r="E266" s="118" t="e">
        <f t="shared" ref="E266:AC266" si="121">E264/E263</f>
        <v>#DIV/0!</v>
      </c>
      <c r="F266" s="118" t="e">
        <f t="shared" si="121"/>
        <v>#DIV/0!</v>
      </c>
      <c r="G266" s="118" t="e">
        <f t="shared" si="121"/>
        <v>#DIV/0!</v>
      </c>
      <c r="H266" s="118" t="e">
        <f t="shared" si="121"/>
        <v>#DIV/0!</v>
      </c>
      <c r="I266" s="118" t="e">
        <f t="shared" si="121"/>
        <v>#DIV/0!</v>
      </c>
      <c r="J266" s="118" t="e">
        <f t="shared" si="121"/>
        <v>#DIV/0!</v>
      </c>
      <c r="K266" s="118" t="e">
        <f t="shared" si="121"/>
        <v>#DIV/0!</v>
      </c>
      <c r="L266" s="118" t="e">
        <f t="shared" si="121"/>
        <v>#DIV/0!</v>
      </c>
      <c r="M266" s="118" t="e">
        <f t="shared" si="121"/>
        <v>#DIV/0!</v>
      </c>
      <c r="N266" s="118" t="e">
        <f t="shared" si="121"/>
        <v>#DIV/0!</v>
      </c>
      <c r="O266" s="118" t="e">
        <f t="shared" si="121"/>
        <v>#DIV/0!</v>
      </c>
      <c r="P266" s="118" t="e">
        <f t="shared" si="121"/>
        <v>#DIV/0!</v>
      </c>
      <c r="Q266" s="118" t="e">
        <f t="shared" si="121"/>
        <v>#DIV/0!</v>
      </c>
      <c r="R266" s="118" t="e">
        <f t="shared" si="121"/>
        <v>#DIV/0!</v>
      </c>
      <c r="S266" s="118" t="e">
        <f t="shared" si="121"/>
        <v>#DIV/0!</v>
      </c>
      <c r="T266" s="118" t="e">
        <f t="shared" si="121"/>
        <v>#DIV/0!</v>
      </c>
      <c r="U266" s="118" t="e">
        <f t="shared" si="121"/>
        <v>#DIV/0!</v>
      </c>
      <c r="V266" s="118" t="e">
        <f t="shared" si="121"/>
        <v>#DIV/0!</v>
      </c>
      <c r="W266" s="118" t="e">
        <f t="shared" si="121"/>
        <v>#DIV/0!</v>
      </c>
      <c r="X266" s="118" t="e">
        <f t="shared" si="121"/>
        <v>#DIV/0!</v>
      </c>
      <c r="Y266" s="118" t="e">
        <f t="shared" si="121"/>
        <v>#DIV/0!</v>
      </c>
      <c r="Z266" s="118" t="e">
        <f t="shared" si="121"/>
        <v>#DIV/0!</v>
      </c>
      <c r="AA266" s="118" t="e">
        <f t="shared" si="121"/>
        <v>#DIV/0!</v>
      </c>
      <c r="AB266" s="118" t="e">
        <f t="shared" si="121"/>
        <v>#DIV/0!</v>
      </c>
      <c r="AC266" s="118" t="e">
        <f t="shared" si="121"/>
        <v>#DIV/0!</v>
      </c>
      <c r="AD266" s="98"/>
      <c r="AE266" s="62"/>
      <c r="AF266" s="62"/>
    </row>
    <row r="267" spans="1:32" ht="15" customHeight="1" thickBot="1">
      <c r="A267" s="203"/>
      <c r="B267" s="217"/>
      <c r="C267" s="138" t="s">
        <v>41</v>
      </c>
      <c r="D267" s="138"/>
      <c r="E267" s="119" t="e">
        <f t="shared" ref="E267:AC267" si="122">COS(ATAN(E266))</f>
        <v>#DIV/0!</v>
      </c>
      <c r="F267" s="119" t="e">
        <f t="shared" si="122"/>
        <v>#DIV/0!</v>
      </c>
      <c r="G267" s="119" t="e">
        <f t="shared" si="122"/>
        <v>#DIV/0!</v>
      </c>
      <c r="H267" s="119" t="e">
        <f t="shared" si="122"/>
        <v>#DIV/0!</v>
      </c>
      <c r="I267" s="119" t="e">
        <f t="shared" si="122"/>
        <v>#DIV/0!</v>
      </c>
      <c r="J267" s="119" t="e">
        <f t="shared" si="122"/>
        <v>#DIV/0!</v>
      </c>
      <c r="K267" s="119" t="e">
        <f t="shared" si="122"/>
        <v>#DIV/0!</v>
      </c>
      <c r="L267" s="119" t="e">
        <f t="shared" si="122"/>
        <v>#DIV/0!</v>
      </c>
      <c r="M267" s="119" t="e">
        <f t="shared" si="122"/>
        <v>#DIV/0!</v>
      </c>
      <c r="N267" s="119" t="e">
        <f t="shared" si="122"/>
        <v>#DIV/0!</v>
      </c>
      <c r="O267" s="119" t="e">
        <f t="shared" si="122"/>
        <v>#DIV/0!</v>
      </c>
      <c r="P267" s="119" t="e">
        <f t="shared" si="122"/>
        <v>#DIV/0!</v>
      </c>
      <c r="Q267" s="119" t="e">
        <f t="shared" si="122"/>
        <v>#DIV/0!</v>
      </c>
      <c r="R267" s="119" t="e">
        <f t="shared" si="122"/>
        <v>#DIV/0!</v>
      </c>
      <c r="S267" s="119" t="e">
        <f t="shared" si="122"/>
        <v>#DIV/0!</v>
      </c>
      <c r="T267" s="119" t="e">
        <f t="shared" si="122"/>
        <v>#DIV/0!</v>
      </c>
      <c r="U267" s="119" t="e">
        <f t="shared" si="122"/>
        <v>#DIV/0!</v>
      </c>
      <c r="V267" s="119" t="e">
        <f t="shared" si="122"/>
        <v>#DIV/0!</v>
      </c>
      <c r="W267" s="119" t="e">
        <f t="shared" si="122"/>
        <v>#DIV/0!</v>
      </c>
      <c r="X267" s="119" t="e">
        <f t="shared" si="122"/>
        <v>#DIV/0!</v>
      </c>
      <c r="Y267" s="119" t="e">
        <f t="shared" si="122"/>
        <v>#DIV/0!</v>
      </c>
      <c r="Z267" s="119" t="e">
        <f t="shared" si="122"/>
        <v>#DIV/0!</v>
      </c>
      <c r="AA267" s="119" t="e">
        <f t="shared" si="122"/>
        <v>#DIV/0!</v>
      </c>
      <c r="AB267" s="119" t="e">
        <f t="shared" si="122"/>
        <v>#DIV/0!</v>
      </c>
      <c r="AC267" s="119" t="e">
        <f t="shared" si="122"/>
        <v>#DIV/0!</v>
      </c>
      <c r="AD267" s="120"/>
      <c r="AE267" s="62"/>
      <c r="AF267" s="62"/>
    </row>
    <row r="268" spans="1:32" ht="15" customHeight="1">
      <c r="A268" s="201" t="s">
        <v>177</v>
      </c>
      <c r="B268" s="215" t="s">
        <v>167</v>
      </c>
      <c r="C268" s="135" t="s">
        <v>31</v>
      </c>
      <c r="D268" s="135" t="s">
        <v>32</v>
      </c>
      <c r="E268" s="113">
        <v>0.4</v>
      </c>
      <c r="F268" s="113">
        <v>0.4</v>
      </c>
      <c r="G268" s="113">
        <v>0.4</v>
      </c>
      <c r="H268" s="113">
        <v>0.4</v>
      </c>
      <c r="I268" s="113">
        <v>0.4</v>
      </c>
      <c r="J268" s="113">
        <v>0.4</v>
      </c>
      <c r="K268" s="113">
        <v>0.4</v>
      </c>
      <c r="L268" s="113">
        <v>0.4</v>
      </c>
      <c r="M268" s="113">
        <v>0.4</v>
      </c>
      <c r="N268" s="113">
        <v>0.4</v>
      </c>
      <c r="O268" s="113">
        <v>0.4</v>
      </c>
      <c r="P268" s="113">
        <v>0.4</v>
      </c>
      <c r="Q268" s="113">
        <v>0.4</v>
      </c>
      <c r="R268" s="113">
        <v>0.4</v>
      </c>
      <c r="S268" s="113">
        <v>0.4</v>
      </c>
      <c r="T268" s="113">
        <v>0.4</v>
      </c>
      <c r="U268" s="113">
        <v>0.4</v>
      </c>
      <c r="V268" s="113">
        <v>0.4</v>
      </c>
      <c r="W268" s="113">
        <v>0.4</v>
      </c>
      <c r="X268" s="113">
        <v>0.4</v>
      </c>
      <c r="Y268" s="113">
        <v>0.4</v>
      </c>
      <c r="Z268" s="113">
        <v>0.4</v>
      </c>
      <c r="AA268" s="113">
        <v>0.4</v>
      </c>
      <c r="AB268" s="113">
        <v>0.4</v>
      </c>
      <c r="AC268" s="113">
        <v>0.4</v>
      </c>
      <c r="AD268" s="114"/>
      <c r="AE268" s="62"/>
      <c r="AF268" s="62"/>
    </row>
    <row r="269" spans="1:32" ht="15" customHeight="1">
      <c r="A269" s="202"/>
      <c r="B269" s="216"/>
      <c r="C269" s="136" t="s">
        <v>34</v>
      </c>
      <c r="D269" s="136" t="s">
        <v>46</v>
      </c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22"/>
      <c r="AE269" s="62"/>
      <c r="AF269" s="62"/>
    </row>
    <row r="270" spans="1:32" ht="15" customHeight="1">
      <c r="A270" s="202"/>
      <c r="B270" s="216"/>
      <c r="C270" s="136" t="s">
        <v>36</v>
      </c>
      <c r="D270" s="136" t="s">
        <v>48</v>
      </c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98"/>
      <c r="AE270" s="62"/>
      <c r="AF270" s="62"/>
    </row>
    <row r="271" spans="1:32" ht="15" customHeight="1">
      <c r="A271" s="202"/>
      <c r="B271" s="216"/>
      <c r="C271" s="136" t="s">
        <v>38</v>
      </c>
      <c r="D271" s="136" t="s">
        <v>39</v>
      </c>
      <c r="E271" s="117">
        <f t="shared" ref="E271:AC271" si="123">SQRT(POWER(E269,2)+POWER(E270,2))/E268/1.73</f>
        <v>0</v>
      </c>
      <c r="F271" s="117">
        <f t="shared" si="123"/>
        <v>0</v>
      </c>
      <c r="G271" s="117">
        <f t="shared" si="123"/>
        <v>0</v>
      </c>
      <c r="H271" s="117">
        <f t="shared" si="123"/>
        <v>0</v>
      </c>
      <c r="I271" s="117">
        <f t="shared" si="123"/>
        <v>0</v>
      </c>
      <c r="J271" s="117">
        <f t="shared" si="123"/>
        <v>0</v>
      </c>
      <c r="K271" s="117">
        <f t="shared" si="123"/>
        <v>0</v>
      </c>
      <c r="L271" s="117">
        <f t="shared" si="123"/>
        <v>0</v>
      </c>
      <c r="M271" s="117">
        <f t="shared" si="123"/>
        <v>0</v>
      </c>
      <c r="N271" s="117">
        <f t="shared" si="123"/>
        <v>0</v>
      </c>
      <c r="O271" s="117">
        <f t="shared" si="123"/>
        <v>0</v>
      </c>
      <c r="P271" s="117">
        <f t="shared" si="123"/>
        <v>0</v>
      </c>
      <c r="Q271" s="117">
        <f t="shared" si="123"/>
        <v>0</v>
      </c>
      <c r="R271" s="117">
        <f t="shared" si="123"/>
        <v>0</v>
      </c>
      <c r="S271" s="117">
        <f t="shared" si="123"/>
        <v>0</v>
      </c>
      <c r="T271" s="117">
        <f t="shared" si="123"/>
        <v>0</v>
      </c>
      <c r="U271" s="117">
        <f t="shared" si="123"/>
        <v>0</v>
      </c>
      <c r="V271" s="117">
        <f t="shared" si="123"/>
        <v>0</v>
      </c>
      <c r="W271" s="117">
        <f t="shared" si="123"/>
        <v>0</v>
      </c>
      <c r="X271" s="117">
        <f t="shared" si="123"/>
        <v>0</v>
      </c>
      <c r="Y271" s="117">
        <f t="shared" si="123"/>
        <v>0</v>
      </c>
      <c r="Z271" s="117">
        <f t="shared" si="123"/>
        <v>0</v>
      </c>
      <c r="AA271" s="117">
        <f t="shared" si="123"/>
        <v>0</v>
      </c>
      <c r="AB271" s="117">
        <f t="shared" si="123"/>
        <v>0</v>
      </c>
      <c r="AC271" s="117">
        <f t="shared" si="123"/>
        <v>0</v>
      </c>
      <c r="AD271" s="98"/>
      <c r="AE271" s="62"/>
      <c r="AF271" s="62"/>
    </row>
    <row r="272" spans="1:32" ht="15" customHeight="1">
      <c r="A272" s="202"/>
      <c r="B272" s="216"/>
      <c r="C272" s="136" t="s">
        <v>40</v>
      </c>
      <c r="D272" s="136"/>
      <c r="E272" s="118" t="e">
        <f t="shared" ref="E272:AC272" si="124">E270/E269</f>
        <v>#DIV/0!</v>
      </c>
      <c r="F272" s="118" t="e">
        <f t="shared" si="124"/>
        <v>#DIV/0!</v>
      </c>
      <c r="G272" s="118" t="e">
        <f t="shared" si="124"/>
        <v>#DIV/0!</v>
      </c>
      <c r="H272" s="118" t="e">
        <f t="shared" si="124"/>
        <v>#DIV/0!</v>
      </c>
      <c r="I272" s="118" t="e">
        <f t="shared" si="124"/>
        <v>#DIV/0!</v>
      </c>
      <c r="J272" s="118" t="e">
        <f t="shared" si="124"/>
        <v>#DIV/0!</v>
      </c>
      <c r="K272" s="118" t="e">
        <f t="shared" si="124"/>
        <v>#DIV/0!</v>
      </c>
      <c r="L272" s="118" t="e">
        <f t="shared" si="124"/>
        <v>#DIV/0!</v>
      </c>
      <c r="M272" s="118" t="e">
        <f t="shared" si="124"/>
        <v>#DIV/0!</v>
      </c>
      <c r="N272" s="118" t="e">
        <f t="shared" si="124"/>
        <v>#DIV/0!</v>
      </c>
      <c r="O272" s="118" t="e">
        <f t="shared" si="124"/>
        <v>#DIV/0!</v>
      </c>
      <c r="P272" s="118" t="e">
        <f t="shared" si="124"/>
        <v>#DIV/0!</v>
      </c>
      <c r="Q272" s="118" t="e">
        <f t="shared" si="124"/>
        <v>#DIV/0!</v>
      </c>
      <c r="R272" s="118" t="e">
        <f t="shared" si="124"/>
        <v>#DIV/0!</v>
      </c>
      <c r="S272" s="118" t="e">
        <f t="shared" si="124"/>
        <v>#DIV/0!</v>
      </c>
      <c r="T272" s="118" t="e">
        <f t="shared" si="124"/>
        <v>#DIV/0!</v>
      </c>
      <c r="U272" s="118" t="e">
        <f t="shared" si="124"/>
        <v>#DIV/0!</v>
      </c>
      <c r="V272" s="118" t="e">
        <f t="shared" si="124"/>
        <v>#DIV/0!</v>
      </c>
      <c r="W272" s="118" t="e">
        <f t="shared" si="124"/>
        <v>#DIV/0!</v>
      </c>
      <c r="X272" s="118" t="e">
        <f t="shared" si="124"/>
        <v>#DIV/0!</v>
      </c>
      <c r="Y272" s="118" t="e">
        <f t="shared" si="124"/>
        <v>#DIV/0!</v>
      </c>
      <c r="Z272" s="118" t="e">
        <f t="shared" si="124"/>
        <v>#DIV/0!</v>
      </c>
      <c r="AA272" s="118" t="e">
        <f t="shared" si="124"/>
        <v>#DIV/0!</v>
      </c>
      <c r="AB272" s="118" t="e">
        <f t="shared" si="124"/>
        <v>#DIV/0!</v>
      </c>
      <c r="AC272" s="118" t="e">
        <f t="shared" si="124"/>
        <v>#DIV/0!</v>
      </c>
      <c r="AD272" s="98"/>
      <c r="AE272" s="62"/>
      <c r="AF272" s="62"/>
    </row>
    <row r="273" spans="1:32" ht="15" customHeight="1" thickBot="1">
      <c r="A273" s="203"/>
      <c r="B273" s="217"/>
      <c r="C273" s="138" t="s">
        <v>41</v>
      </c>
      <c r="D273" s="138"/>
      <c r="E273" s="119" t="e">
        <f t="shared" ref="E273:AC273" si="125">COS(ATAN(E272))</f>
        <v>#DIV/0!</v>
      </c>
      <c r="F273" s="119" t="e">
        <f t="shared" si="125"/>
        <v>#DIV/0!</v>
      </c>
      <c r="G273" s="119" t="e">
        <f t="shared" si="125"/>
        <v>#DIV/0!</v>
      </c>
      <c r="H273" s="119" t="e">
        <f t="shared" si="125"/>
        <v>#DIV/0!</v>
      </c>
      <c r="I273" s="119" t="e">
        <f t="shared" si="125"/>
        <v>#DIV/0!</v>
      </c>
      <c r="J273" s="119" t="e">
        <f t="shared" si="125"/>
        <v>#DIV/0!</v>
      </c>
      <c r="K273" s="119" t="e">
        <f t="shared" si="125"/>
        <v>#DIV/0!</v>
      </c>
      <c r="L273" s="119" t="e">
        <f t="shared" si="125"/>
        <v>#DIV/0!</v>
      </c>
      <c r="M273" s="119" t="e">
        <f t="shared" si="125"/>
        <v>#DIV/0!</v>
      </c>
      <c r="N273" s="119" t="e">
        <f t="shared" si="125"/>
        <v>#DIV/0!</v>
      </c>
      <c r="O273" s="119" t="e">
        <f t="shared" si="125"/>
        <v>#DIV/0!</v>
      </c>
      <c r="P273" s="119" t="e">
        <f t="shared" si="125"/>
        <v>#DIV/0!</v>
      </c>
      <c r="Q273" s="119" t="e">
        <f t="shared" si="125"/>
        <v>#DIV/0!</v>
      </c>
      <c r="R273" s="119" t="e">
        <f t="shared" si="125"/>
        <v>#DIV/0!</v>
      </c>
      <c r="S273" s="119" t="e">
        <f t="shared" si="125"/>
        <v>#DIV/0!</v>
      </c>
      <c r="T273" s="119" t="e">
        <f t="shared" si="125"/>
        <v>#DIV/0!</v>
      </c>
      <c r="U273" s="119" t="e">
        <f t="shared" si="125"/>
        <v>#DIV/0!</v>
      </c>
      <c r="V273" s="119" t="e">
        <f t="shared" si="125"/>
        <v>#DIV/0!</v>
      </c>
      <c r="W273" s="119" t="e">
        <f t="shared" si="125"/>
        <v>#DIV/0!</v>
      </c>
      <c r="X273" s="119" t="e">
        <f t="shared" si="125"/>
        <v>#DIV/0!</v>
      </c>
      <c r="Y273" s="119" t="e">
        <f t="shared" si="125"/>
        <v>#DIV/0!</v>
      </c>
      <c r="Z273" s="119" t="e">
        <f t="shared" si="125"/>
        <v>#DIV/0!</v>
      </c>
      <c r="AA273" s="119" t="e">
        <f t="shared" si="125"/>
        <v>#DIV/0!</v>
      </c>
      <c r="AB273" s="119" t="e">
        <f t="shared" si="125"/>
        <v>#DIV/0!</v>
      </c>
      <c r="AC273" s="119" t="e">
        <f t="shared" si="125"/>
        <v>#DIV/0!</v>
      </c>
      <c r="AD273" s="120"/>
      <c r="AE273" s="62"/>
      <c r="AF273" s="62"/>
    </row>
    <row r="274" spans="1:32" ht="15" customHeight="1">
      <c r="A274" s="201" t="s">
        <v>176</v>
      </c>
      <c r="B274" s="215" t="s">
        <v>166</v>
      </c>
      <c r="C274" s="135" t="s">
        <v>31</v>
      </c>
      <c r="D274" s="135" t="s">
        <v>32</v>
      </c>
      <c r="E274" s="113">
        <v>0.4</v>
      </c>
      <c r="F274" s="113">
        <v>0.4</v>
      </c>
      <c r="G274" s="113">
        <v>0.4</v>
      </c>
      <c r="H274" s="113">
        <v>0.4</v>
      </c>
      <c r="I274" s="113">
        <v>0.4</v>
      </c>
      <c r="J274" s="113">
        <v>0.4</v>
      </c>
      <c r="K274" s="113">
        <v>0.4</v>
      </c>
      <c r="L274" s="113">
        <v>0.4</v>
      </c>
      <c r="M274" s="113">
        <v>0.4</v>
      </c>
      <c r="N274" s="113">
        <v>0.4</v>
      </c>
      <c r="O274" s="113">
        <v>0.4</v>
      </c>
      <c r="P274" s="113">
        <v>0.4</v>
      </c>
      <c r="Q274" s="113">
        <v>0.4</v>
      </c>
      <c r="R274" s="113">
        <v>0.4</v>
      </c>
      <c r="S274" s="113">
        <v>0.4</v>
      </c>
      <c r="T274" s="113">
        <v>0.4</v>
      </c>
      <c r="U274" s="113">
        <v>0.4</v>
      </c>
      <c r="V274" s="113">
        <v>0.4</v>
      </c>
      <c r="W274" s="113">
        <v>0.4</v>
      </c>
      <c r="X274" s="113">
        <v>0.4</v>
      </c>
      <c r="Y274" s="113">
        <v>0.4</v>
      </c>
      <c r="Z274" s="113">
        <v>0.4</v>
      </c>
      <c r="AA274" s="113">
        <v>0.4</v>
      </c>
      <c r="AB274" s="113">
        <v>0.4</v>
      </c>
      <c r="AC274" s="113">
        <v>0.4</v>
      </c>
      <c r="AD274" s="114"/>
      <c r="AE274" s="62"/>
      <c r="AF274" s="62"/>
    </row>
    <row r="275" spans="1:32" ht="15" customHeight="1">
      <c r="A275" s="202"/>
      <c r="B275" s="216"/>
      <c r="C275" s="136" t="s">
        <v>34</v>
      </c>
      <c r="D275" s="136" t="s">
        <v>46</v>
      </c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22"/>
      <c r="AE275" s="62"/>
      <c r="AF275" s="62"/>
    </row>
    <row r="276" spans="1:32" ht="15" customHeight="1">
      <c r="A276" s="202"/>
      <c r="B276" s="216"/>
      <c r="C276" s="136" t="s">
        <v>36</v>
      </c>
      <c r="D276" s="136" t="s">
        <v>48</v>
      </c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98"/>
      <c r="AE276" s="62"/>
      <c r="AF276" s="62"/>
    </row>
    <row r="277" spans="1:32" ht="15" customHeight="1">
      <c r="A277" s="202"/>
      <c r="B277" s="216"/>
      <c r="C277" s="136" t="s">
        <v>38</v>
      </c>
      <c r="D277" s="136" t="s">
        <v>39</v>
      </c>
      <c r="E277" s="117">
        <f t="shared" ref="E277:AC277" si="126">SQRT(POWER(E275,2)+POWER(E276,2))/E274/1.73</f>
        <v>0</v>
      </c>
      <c r="F277" s="117">
        <f t="shared" si="126"/>
        <v>0</v>
      </c>
      <c r="G277" s="117">
        <f t="shared" si="126"/>
        <v>0</v>
      </c>
      <c r="H277" s="117">
        <f t="shared" si="126"/>
        <v>0</v>
      </c>
      <c r="I277" s="117">
        <f t="shared" si="126"/>
        <v>0</v>
      </c>
      <c r="J277" s="117">
        <f t="shared" si="126"/>
        <v>0</v>
      </c>
      <c r="K277" s="117">
        <f t="shared" si="126"/>
        <v>0</v>
      </c>
      <c r="L277" s="117">
        <f t="shared" si="126"/>
        <v>0</v>
      </c>
      <c r="M277" s="117">
        <f t="shared" si="126"/>
        <v>0</v>
      </c>
      <c r="N277" s="117">
        <f t="shared" si="126"/>
        <v>0</v>
      </c>
      <c r="O277" s="117">
        <f t="shared" si="126"/>
        <v>0</v>
      </c>
      <c r="P277" s="117">
        <f t="shared" si="126"/>
        <v>0</v>
      </c>
      <c r="Q277" s="117">
        <f t="shared" si="126"/>
        <v>0</v>
      </c>
      <c r="R277" s="117">
        <f t="shared" si="126"/>
        <v>0</v>
      </c>
      <c r="S277" s="117">
        <f t="shared" si="126"/>
        <v>0</v>
      </c>
      <c r="T277" s="117">
        <f t="shared" si="126"/>
        <v>0</v>
      </c>
      <c r="U277" s="117">
        <f t="shared" si="126"/>
        <v>0</v>
      </c>
      <c r="V277" s="117">
        <f t="shared" si="126"/>
        <v>0</v>
      </c>
      <c r="W277" s="117">
        <f t="shared" si="126"/>
        <v>0</v>
      </c>
      <c r="X277" s="117">
        <f t="shared" si="126"/>
        <v>0</v>
      </c>
      <c r="Y277" s="117">
        <f t="shared" si="126"/>
        <v>0</v>
      </c>
      <c r="Z277" s="117">
        <f t="shared" si="126"/>
        <v>0</v>
      </c>
      <c r="AA277" s="117">
        <f t="shared" si="126"/>
        <v>0</v>
      </c>
      <c r="AB277" s="117">
        <f t="shared" si="126"/>
        <v>0</v>
      </c>
      <c r="AC277" s="117">
        <f t="shared" si="126"/>
        <v>0</v>
      </c>
      <c r="AD277" s="98"/>
      <c r="AE277" s="62"/>
      <c r="AF277" s="62"/>
    </row>
    <row r="278" spans="1:32" ht="15" customHeight="1">
      <c r="A278" s="202"/>
      <c r="B278" s="216"/>
      <c r="C278" s="136" t="s">
        <v>40</v>
      </c>
      <c r="D278" s="136"/>
      <c r="E278" s="118" t="e">
        <f t="shared" ref="E278:AC278" si="127">E276/E275</f>
        <v>#DIV/0!</v>
      </c>
      <c r="F278" s="118" t="e">
        <f t="shared" si="127"/>
        <v>#DIV/0!</v>
      </c>
      <c r="G278" s="118" t="e">
        <f t="shared" si="127"/>
        <v>#DIV/0!</v>
      </c>
      <c r="H278" s="118" t="e">
        <f t="shared" si="127"/>
        <v>#DIV/0!</v>
      </c>
      <c r="I278" s="118" t="e">
        <f t="shared" si="127"/>
        <v>#DIV/0!</v>
      </c>
      <c r="J278" s="118" t="e">
        <f t="shared" si="127"/>
        <v>#DIV/0!</v>
      </c>
      <c r="K278" s="118" t="e">
        <f t="shared" si="127"/>
        <v>#DIV/0!</v>
      </c>
      <c r="L278" s="118" t="e">
        <f t="shared" si="127"/>
        <v>#DIV/0!</v>
      </c>
      <c r="M278" s="118" t="e">
        <f t="shared" si="127"/>
        <v>#DIV/0!</v>
      </c>
      <c r="N278" s="118" t="e">
        <f t="shared" si="127"/>
        <v>#DIV/0!</v>
      </c>
      <c r="O278" s="118" t="e">
        <f t="shared" si="127"/>
        <v>#DIV/0!</v>
      </c>
      <c r="P278" s="118" t="e">
        <f t="shared" si="127"/>
        <v>#DIV/0!</v>
      </c>
      <c r="Q278" s="118" t="e">
        <f t="shared" si="127"/>
        <v>#DIV/0!</v>
      </c>
      <c r="R278" s="118" t="e">
        <f t="shared" si="127"/>
        <v>#DIV/0!</v>
      </c>
      <c r="S278" s="118" t="e">
        <f t="shared" si="127"/>
        <v>#DIV/0!</v>
      </c>
      <c r="T278" s="118" t="e">
        <f t="shared" si="127"/>
        <v>#DIV/0!</v>
      </c>
      <c r="U278" s="118" t="e">
        <f t="shared" si="127"/>
        <v>#DIV/0!</v>
      </c>
      <c r="V278" s="118" t="e">
        <f t="shared" si="127"/>
        <v>#DIV/0!</v>
      </c>
      <c r="W278" s="118" t="e">
        <f t="shared" si="127"/>
        <v>#DIV/0!</v>
      </c>
      <c r="X278" s="118" t="e">
        <f t="shared" si="127"/>
        <v>#DIV/0!</v>
      </c>
      <c r="Y278" s="118" t="e">
        <f t="shared" si="127"/>
        <v>#DIV/0!</v>
      </c>
      <c r="Z278" s="118" t="e">
        <f t="shared" si="127"/>
        <v>#DIV/0!</v>
      </c>
      <c r="AA278" s="118" t="e">
        <f t="shared" si="127"/>
        <v>#DIV/0!</v>
      </c>
      <c r="AB278" s="118" t="e">
        <f t="shared" si="127"/>
        <v>#DIV/0!</v>
      </c>
      <c r="AC278" s="118" t="e">
        <f t="shared" si="127"/>
        <v>#DIV/0!</v>
      </c>
      <c r="AD278" s="98"/>
      <c r="AE278" s="62"/>
      <c r="AF278" s="62"/>
    </row>
    <row r="279" spans="1:32" ht="15" customHeight="1" thickBot="1">
      <c r="A279" s="203"/>
      <c r="B279" s="217"/>
      <c r="C279" s="138" t="s">
        <v>41</v>
      </c>
      <c r="D279" s="138"/>
      <c r="E279" s="119" t="e">
        <f t="shared" ref="E279:AC279" si="128">COS(ATAN(E278))</f>
        <v>#DIV/0!</v>
      </c>
      <c r="F279" s="119" t="e">
        <f t="shared" si="128"/>
        <v>#DIV/0!</v>
      </c>
      <c r="G279" s="119" t="e">
        <f t="shared" si="128"/>
        <v>#DIV/0!</v>
      </c>
      <c r="H279" s="119" t="e">
        <f t="shared" si="128"/>
        <v>#DIV/0!</v>
      </c>
      <c r="I279" s="119" t="e">
        <f t="shared" si="128"/>
        <v>#DIV/0!</v>
      </c>
      <c r="J279" s="119" t="e">
        <f t="shared" si="128"/>
        <v>#DIV/0!</v>
      </c>
      <c r="K279" s="119" t="e">
        <f t="shared" si="128"/>
        <v>#DIV/0!</v>
      </c>
      <c r="L279" s="119" t="e">
        <f t="shared" si="128"/>
        <v>#DIV/0!</v>
      </c>
      <c r="M279" s="119" t="e">
        <f t="shared" si="128"/>
        <v>#DIV/0!</v>
      </c>
      <c r="N279" s="119" t="e">
        <f t="shared" si="128"/>
        <v>#DIV/0!</v>
      </c>
      <c r="O279" s="119" t="e">
        <f t="shared" si="128"/>
        <v>#DIV/0!</v>
      </c>
      <c r="P279" s="119" t="e">
        <f t="shared" si="128"/>
        <v>#DIV/0!</v>
      </c>
      <c r="Q279" s="119" t="e">
        <f t="shared" si="128"/>
        <v>#DIV/0!</v>
      </c>
      <c r="R279" s="119" t="e">
        <f t="shared" si="128"/>
        <v>#DIV/0!</v>
      </c>
      <c r="S279" s="119" t="e">
        <f t="shared" si="128"/>
        <v>#DIV/0!</v>
      </c>
      <c r="T279" s="119" t="e">
        <f t="shared" si="128"/>
        <v>#DIV/0!</v>
      </c>
      <c r="U279" s="119" t="e">
        <f t="shared" si="128"/>
        <v>#DIV/0!</v>
      </c>
      <c r="V279" s="119" t="e">
        <f t="shared" si="128"/>
        <v>#DIV/0!</v>
      </c>
      <c r="W279" s="119" t="e">
        <f t="shared" si="128"/>
        <v>#DIV/0!</v>
      </c>
      <c r="X279" s="119" t="e">
        <f t="shared" si="128"/>
        <v>#DIV/0!</v>
      </c>
      <c r="Y279" s="119" t="e">
        <f t="shared" si="128"/>
        <v>#DIV/0!</v>
      </c>
      <c r="Z279" s="119" t="e">
        <f t="shared" si="128"/>
        <v>#DIV/0!</v>
      </c>
      <c r="AA279" s="119" t="e">
        <f t="shared" si="128"/>
        <v>#DIV/0!</v>
      </c>
      <c r="AB279" s="119" t="e">
        <f t="shared" si="128"/>
        <v>#DIV/0!</v>
      </c>
      <c r="AC279" s="119" t="e">
        <f t="shared" si="128"/>
        <v>#DIV/0!</v>
      </c>
      <c r="AD279" s="120"/>
      <c r="AE279" s="62"/>
      <c r="AF279" s="62"/>
    </row>
    <row r="280" spans="1:32" ht="15" customHeight="1">
      <c r="A280" s="201" t="s">
        <v>175</v>
      </c>
      <c r="B280" s="215" t="s">
        <v>164</v>
      </c>
      <c r="C280" s="135" t="s">
        <v>31</v>
      </c>
      <c r="D280" s="135" t="s">
        <v>32</v>
      </c>
      <c r="E280" s="113">
        <v>0.4</v>
      </c>
      <c r="F280" s="113">
        <v>0.4</v>
      </c>
      <c r="G280" s="113">
        <v>0.4</v>
      </c>
      <c r="H280" s="113">
        <v>0.4</v>
      </c>
      <c r="I280" s="113">
        <v>0.4</v>
      </c>
      <c r="J280" s="113">
        <v>0.4</v>
      </c>
      <c r="K280" s="113">
        <v>0.4</v>
      </c>
      <c r="L280" s="113">
        <v>0.4</v>
      </c>
      <c r="M280" s="113">
        <v>0.4</v>
      </c>
      <c r="N280" s="113">
        <v>0.4</v>
      </c>
      <c r="O280" s="113">
        <v>0.4</v>
      </c>
      <c r="P280" s="113">
        <v>0.4</v>
      </c>
      <c r="Q280" s="113">
        <v>0.4</v>
      </c>
      <c r="R280" s="113">
        <v>0.4</v>
      </c>
      <c r="S280" s="113">
        <v>0.4</v>
      </c>
      <c r="T280" s="113">
        <v>0.4</v>
      </c>
      <c r="U280" s="113">
        <v>0.4</v>
      </c>
      <c r="V280" s="113">
        <v>0.4</v>
      </c>
      <c r="W280" s="113">
        <v>0.4</v>
      </c>
      <c r="X280" s="113">
        <v>0.4</v>
      </c>
      <c r="Y280" s="113">
        <v>0.4</v>
      </c>
      <c r="Z280" s="113">
        <v>0.4</v>
      </c>
      <c r="AA280" s="113">
        <v>0.4</v>
      </c>
      <c r="AB280" s="113">
        <v>0.4</v>
      </c>
      <c r="AC280" s="113">
        <v>0.4</v>
      </c>
      <c r="AD280" s="114"/>
      <c r="AE280" s="62"/>
      <c r="AF280" s="62"/>
    </row>
    <row r="281" spans="1:32">
      <c r="A281" s="202"/>
      <c r="B281" s="216"/>
      <c r="C281" s="136" t="s">
        <v>34</v>
      </c>
      <c r="D281" s="136" t="s">
        <v>46</v>
      </c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22"/>
      <c r="AE281" s="62"/>
      <c r="AF281" s="62"/>
    </row>
    <row r="282" spans="1:32">
      <c r="A282" s="202"/>
      <c r="B282" s="216"/>
      <c r="C282" s="136" t="s">
        <v>36</v>
      </c>
      <c r="D282" s="136" t="s">
        <v>48</v>
      </c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98"/>
      <c r="AE282" s="62"/>
      <c r="AF282" s="62"/>
    </row>
    <row r="283" spans="1:32">
      <c r="A283" s="202"/>
      <c r="B283" s="216"/>
      <c r="C283" s="136" t="s">
        <v>38</v>
      </c>
      <c r="D283" s="136" t="s">
        <v>39</v>
      </c>
      <c r="E283" s="117">
        <f t="shared" ref="E283:AC283" si="129">SQRT(POWER(E281,2)+POWER(E282,2))/E280/1.73</f>
        <v>0</v>
      </c>
      <c r="F283" s="117">
        <f t="shared" si="129"/>
        <v>0</v>
      </c>
      <c r="G283" s="117">
        <f t="shared" si="129"/>
        <v>0</v>
      </c>
      <c r="H283" s="117">
        <f t="shared" si="129"/>
        <v>0</v>
      </c>
      <c r="I283" s="117">
        <f t="shared" si="129"/>
        <v>0</v>
      </c>
      <c r="J283" s="117">
        <f t="shared" si="129"/>
        <v>0</v>
      </c>
      <c r="K283" s="117">
        <f t="shared" si="129"/>
        <v>0</v>
      </c>
      <c r="L283" s="117">
        <f t="shared" si="129"/>
        <v>0</v>
      </c>
      <c r="M283" s="117">
        <f t="shared" si="129"/>
        <v>0</v>
      </c>
      <c r="N283" s="117">
        <f t="shared" si="129"/>
        <v>0</v>
      </c>
      <c r="O283" s="117">
        <f t="shared" si="129"/>
        <v>0</v>
      </c>
      <c r="P283" s="117">
        <f t="shared" si="129"/>
        <v>0</v>
      </c>
      <c r="Q283" s="117">
        <f t="shared" si="129"/>
        <v>0</v>
      </c>
      <c r="R283" s="117">
        <f t="shared" si="129"/>
        <v>0</v>
      </c>
      <c r="S283" s="117">
        <f t="shared" si="129"/>
        <v>0</v>
      </c>
      <c r="T283" s="117">
        <f t="shared" si="129"/>
        <v>0</v>
      </c>
      <c r="U283" s="117">
        <f t="shared" si="129"/>
        <v>0</v>
      </c>
      <c r="V283" s="117">
        <f t="shared" si="129"/>
        <v>0</v>
      </c>
      <c r="W283" s="117">
        <f t="shared" si="129"/>
        <v>0</v>
      </c>
      <c r="X283" s="117">
        <f t="shared" si="129"/>
        <v>0</v>
      </c>
      <c r="Y283" s="117">
        <f t="shared" si="129"/>
        <v>0</v>
      </c>
      <c r="Z283" s="117">
        <f t="shared" si="129"/>
        <v>0</v>
      </c>
      <c r="AA283" s="117">
        <f t="shared" si="129"/>
        <v>0</v>
      </c>
      <c r="AB283" s="117">
        <f t="shared" si="129"/>
        <v>0</v>
      </c>
      <c r="AC283" s="117">
        <f t="shared" si="129"/>
        <v>0</v>
      </c>
      <c r="AD283" s="98"/>
      <c r="AE283" s="62"/>
      <c r="AF283" s="62"/>
    </row>
    <row r="284" spans="1:32">
      <c r="A284" s="202"/>
      <c r="B284" s="216"/>
      <c r="C284" s="136" t="s">
        <v>40</v>
      </c>
      <c r="D284" s="136"/>
      <c r="E284" s="118" t="e">
        <f t="shared" ref="E284:AC284" si="130">E282/E281</f>
        <v>#DIV/0!</v>
      </c>
      <c r="F284" s="118" t="e">
        <f t="shared" si="130"/>
        <v>#DIV/0!</v>
      </c>
      <c r="G284" s="118" t="e">
        <f t="shared" si="130"/>
        <v>#DIV/0!</v>
      </c>
      <c r="H284" s="118" t="e">
        <f t="shared" si="130"/>
        <v>#DIV/0!</v>
      </c>
      <c r="I284" s="118" t="e">
        <f t="shared" si="130"/>
        <v>#DIV/0!</v>
      </c>
      <c r="J284" s="118" t="e">
        <f t="shared" si="130"/>
        <v>#DIV/0!</v>
      </c>
      <c r="K284" s="118" t="e">
        <f t="shared" si="130"/>
        <v>#DIV/0!</v>
      </c>
      <c r="L284" s="118" t="e">
        <f t="shared" si="130"/>
        <v>#DIV/0!</v>
      </c>
      <c r="M284" s="118" t="e">
        <f t="shared" si="130"/>
        <v>#DIV/0!</v>
      </c>
      <c r="N284" s="118" t="e">
        <f t="shared" si="130"/>
        <v>#DIV/0!</v>
      </c>
      <c r="O284" s="118" t="e">
        <f t="shared" si="130"/>
        <v>#DIV/0!</v>
      </c>
      <c r="P284" s="118" t="e">
        <f t="shared" si="130"/>
        <v>#DIV/0!</v>
      </c>
      <c r="Q284" s="118" t="e">
        <f t="shared" si="130"/>
        <v>#DIV/0!</v>
      </c>
      <c r="R284" s="118" t="e">
        <f t="shared" si="130"/>
        <v>#DIV/0!</v>
      </c>
      <c r="S284" s="118" t="e">
        <f t="shared" si="130"/>
        <v>#DIV/0!</v>
      </c>
      <c r="T284" s="118" t="e">
        <f t="shared" si="130"/>
        <v>#DIV/0!</v>
      </c>
      <c r="U284" s="118" t="e">
        <f t="shared" si="130"/>
        <v>#DIV/0!</v>
      </c>
      <c r="V284" s="118" t="e">
        <f t="shared" si="130"/>
        <v>#DIV/0!</v>
      </c>
      <c r="W284" s="118" t="e">
        <f t="shared" si="130"/>
        <v>#DIV/0!</v>
      </c>
      <c r="X284" s="118" t="e">
        <f t="shared" si="130"/>
        <v>#DIV/0!</v>
      </c>
      <c r="Y284" s="118" t="e">
        <f t="shared" si="130"/>
        <v>#DIV/0!</v>
      </c>
      <c r="Z284" s="118" t="e">
        <f t="shared" si="130"/>
        <v>#DIV/0!</v>
      </c>
      <c r="AA284" s="118" t="e">
        <f t="shared" si="130"/>
        <v>#DIV/0!</v>
      </c>
      <c r="AB284" s="118" t="e">
        <f t="shared" si="130"/>
        <v>#DIV/0!</v>
      </c>
      <c r="AC284" s="118" t="e">
        <f t="shared" si="130"/>
        <v>#DIV/0!</v>
      </c>
      <c r="AD284" s="98"/>
      <c r="AE284" s="62"/>
      <c r="AF284" s="62"/>
    </row>
    <row r="285" spans="1:32" ht="15.75" thickBot="1">
      <c r="A285" s="203"/>
      <c r="B285" s="217"/>
      <c r="C285" s="138" t="s">
        <v>41</v>
      </c>
      <c r="D285" s="138"/>
      <c r="E285" s="119" t="e">
        <f t="shared" ref="E285:AC285" si="131">COS(ATAN(E284))</f>
        <v>#DIV/0!</v>
      </c>
      <c r="F285" s="119" t="e">
        <f t="shared" si="131"/>
        <v>#DIV/0!</v>
      </c>
      <c r="G285" s="119" t="e">
        <f t="shared" si="131"/>
        <v>#DIV/0!</v>
      </c>
      <c r="H285" s="119" t="e">
        <f t="shared" si="131"/>
        <v>#DIV/0!</v>
      </c>
      <c r="I285" s="119" t="e">
        <f t="shared" si="131"/>
        <v>#DIV/0!</v>
      </c>
      <c r="J285" s="119" t="e">
        <f t="shared" si="131"/>
        <v>#DIV/0!</v>
      </c>
      <c r="K285" s="119" t="e">
        <f t="shared" si="131"/>
        <v>#DIV/0!</v>
      </c>
      <c r="L285" s="119" t="e">
        <f t="shared" si="131"/>
        <v>#DIV/0!</v>
      </c>
      <c r="M285" s="119" t="e">
        <f t="shared" si="131"/>
        <v>#DIV/0!</v>
      </c>
      <c r="N285" s="119" t="e">
        <f t="shared" si="131"/>
        <v>#DIV/0!</v>
      </c>
      <c r="O285" s="119" t="e">
        <f t="shared" si="131"/>
        <v>#DIV/0!</v>
      </c>
      <c r="P285" s="119" t="e">
        <f t="shared" si="131"/>
        <v>#DIV/0!</v>
      </c>
      <c r="Q285" s="119" t="e">
        <f t="shared" si="131"/>
        <v>#DIV/0!</v>
      </c>
      <c r="R285" s="119" t="e">
        <f t="shared" si="131"/>
        <v>#DIV/0!</v>
      </c>
      <c r="S285" s="119" t="e">
        <f t="shared" si="131"/>
        <v>#DIV/0!</v>
      </c>
      <c r="T285" s="119" t="e">
        <f t="shared" si="131"/>
        <v>#DIV/0!</v>
      </c>
      <c r="U285" s="119" t="e">
        <f t="shared" si="131"/>
        <v>#DIV/0!</v>
      </c>
      <c r="V285" s="119" t="e">
        <f t="shared" si="131"/>
        <v>#DIV/0!</v>
      </c>
      <c r="W285" s="119" t="e">
        <f t="shared" si="131"/>
        <v>#DIV/0!</v>
      </c>
      <c r="X285" s="119" t="e">
        <f t="shared" si="131"/>
        <v>#DIV/0!</v>
      </c>
      <c r="Y285" s="119" t="e">
        <f t="shared" si="131"/>
        <v>#DIV/0!</v>
      </c>
      <c r="Z285" s="119" t="e">
        <f t="shared" si="131"/>
        <v>#DIV/0!</v>
      </c>
      <c r="AA285" s="119" t="e">
        <f t="shared" si="131"/>
        <v>#DIV/0!</v>
      </c>
      <c r="AB285" s="119" t="e">
        <f t="shared" si="131"/>
        <v>#DIV/0!</v>
      </c>
      <c r="AC285" s="119" t="e">
        <f t="shared" si="131"/>
        <v>#DIV/0!</v>
      </c>
      <c r="AD285" s="120"/>
      <c r="AE285" s="62"/>
      <c r="AF285" s="62"/>
    </row>
    <row r="286" spans="1:32">
      <c r="A286" s="201" t="s">
        <v>174</v>
      </c>
      <c r="B286" s="215" t="s">
        <v>165</v>
      </c>
      <c r="C286" s="135" t="s">
        <v>31</v>
      </c>
      <c r="D286" s="135" t="s">
        <v>32</v>
      </c>
      <c r="E286" s="113">
        <v>0.4</v>
      </c>
      <c r="F286" s="113">
        <v>0.4</v>
      </c>
      <c r="G286" s="113">
        <v>0.4</v>
      </c>
      <c r="H286" s="113">
        <v>0.4</v>
      </c>
      <c r="I286" s="113">
        <v>0.4</v>
      </c>
      <c r="J286" s="113">
        <v>0.4</v>
      </c>
      <c r="K286" s="113">
        <v>0.4</v>
      </c>
      <c r="L286" s="113">
        <v>0.4</v>
      </c>
      <c r="M286" s="113">
        <v>0.4</v>
      </c>
      <c r="N286" s="113">
        <v>0.4</v>
      </c>
      <c r="O286" s="113">
        <v>0.4</v>
      </c>
      <c r="P286" s="113">
        <v>0.4</v>
      </c>
      <c r="Q286" s="113">
        <v>0.4</v>
      </c>
      <c r="R286" s="113">
        <v>0.4</v>
      </c>
      <c r="S286" s="113">
        <v>0.4</v>
      </c>
      <c r="T286" s="113">
        <v>0.4</v>
      </c>
      <c r="U286" s="113">
        <v>0.4</v>
      </c>
      <c r="V286" s="113">
        <v>0.4</v>
      </c>
      <c r="W286" s="113">
        <v>0.4</v>
      </c>
      <c r="X286" s="113">
        <v>0.4</v>
      </c>
      <c r="Y286" s="113">
        <v>0.4</v>
      </c>
      <c r="Z286" s="113">
        <v>0.4</v>
      </c>
      <c r="AA286" s="113">
        <v>0.4</v>
      </c>
      <c r="AB286" s="113">
        <v>0.4</v>
      </c>
      <c r="AC286" s="113">
        <v>0.4</v>
      </c>
      <c r="AD286" s="114"/>
      <c r="AE286" s="62"/>
      <c r="AF286" s="62"/>
    </row>
    <row r="287" spans="1:32">
      <c r="A287" s="202"/>
      <c r="B287" s="216"/>
      <c r="C287" s="136" t="s">
        <v>34</v>
      </c>
      <c r="D287" s="136" t="s">
        <v>46</v>
      </c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22"/>
      <c r="AE287" s="62"/>
      <c r="AF287" s="62"/>
    </row>
    <row r="288" spans="1:32">
      <c r="A288" s="202"/>
      <c r="B288" s="216"/>
      <c r="C288" s="136" t="s">
        <v>36</v>
      </c>
      <c r="D288" s="136" t="s">
        <v>48</v>
      </c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98"/>
      <c r="AE288" s="62"/>
      <c r="AF288" s="62"/>
    </row>
    <row r="289" spans="1:34">
      <c r="A289" s="202"/>
      <c r="B289" s="216"/>
      <c r="C289" s="136" t="s">
        <v>38</v>
      </c>
      <c r="D289" s="136" t="s">
        <v>39</v>
      </c>
      <c r="E289" s="117">
        <f t="shared" ref="E289:AC289" si="132">SQRT(POWER(E287,2)+POWER(E288,2))/E286/1.73</f>
        <v>0</v>
      </c>
      <c r="F289" s="117">
        <f t="shared" si="132"/>
        <v>0</v>
      </c>
      <c r="G289" s="117">
        <f t="shared" si="132"/>
        <v>0</v>
      </c>
      <c r="H289" s="117">
        <f t="shared" si="132"/>
        <v>0</v>
      </c>
      <c r="I289" s="117">
        <f t="shared" si="132"/>
        <v>0</v>
      </c>
      <c r="J289" s="117">
        <f t="shared" si="132"/>
        <v>0</v>
      </c>
      <c r="K289" s="117">
        <f t="shared" si="132"/>
        <v>0</v>
      </c>
      <c r="L289" s="117">
        <f t="shared" si="132"/>
        <v>0</v>
      </c>
      <c r="M289" s="117">
        <f t="shared" si="132"/>
        <v>0</v>
      </c>
      <c r="N289" s="117">
        <f t="shared" si="132"/>
        <v>0</v>
      </c>
      <c r="O289" s="117">
        <f t="shared" si="132"/>
        <v>0</v>
      </c>
      <c r="P289" s="117">
        <f t="shared" si="132"/>
        <v>0</v>
      </c>
      <c r="Q289" s="117">
        <f t="shared" si="132"/>
        <v>0</v>
      </c>
      <c r="R289" s="117">
        <f t="shared" si="132"/>
        <v>0</v>
      </c>
      <c r="S289" s="117">
        <f t="shared" si="132"/>
        <v>0</v>
      </c>
      <c r="T289" s="117">
        <f t="shared" si="132"/>
        <v>0</v>
      </c>
      <c r="U289" s="117">
        <f t="shared" si="132"/>
        <v>0</v>
      </c>
      <c r="V289" s="117">
        <f t="shared" si="132"/>
        <v>0</v>
      </c>
      <c r="W289" s="117">
        <f t="shared" si="132"/>
        <v>0</v>
      </c>
      <c r="X289" s="117">
        <f t="shared" si="132"/>
        <v>0</v>
      </c>
      <c r="Y289" s="117">
        <f t="shared" si="132"/>
        <v>0</v>
      </c>
      <c r="Z289" s="117">
        <f t="shared" si="132"/>
        <v>0</v>
      </c>
      <c r="AA289" s="117">
        <f t="shared" si="132"/>
        <v>0</v>
      </c>
      <c r="AB289" s="117">
        <f t="shared" si="132"/>
        <v>0</v>
      </c>
      <c r="AC289" s="117">
        <f t="shared" si="132"/>
        <v>0</v>
      </c>
      <c r="AD289" s="98"/>
      <c r="AE289" s="62"/>
      <c r="AF289" s="62"/>
    </row>
    <row r="290" spans="1:34">
      <c r="A290" s="202"/>
      <c r="B290" s="216"/>
      <c r="C290" s="136" t="s">
        <v>40</v>
      </c>
      <c r="D290" s="136"/>
      <c r="E290" s="118" t="e">
        <f t="shared" ref="E290:AC290" si="133">E288/E287</f>
        <v>#DIV/0!</v>
      </c>
      <c r="F290" s="118" t="e">
        <f t="shared" si="133"/>
        <v>#DIV/0!</v>
      </c>
      <c r="G290" s="118" t="e">
        <f t="shared" si="133"/>
        <v>#DIV/0!</v>
      </c>
      <c r="H290" s="118" t="e">
        <f t="shared" si="133"/>
        <v>#DIV/0!</v>
      </c>
      <c r="I290" s="118" t="e">
        <f t="shared" si="133"/>
        <v>#DIV/0!</v>
      </c>
      <c r="J290" s="118" t="e">
        <f t="shared" si="133"/>
        <v>#DIV/0!</v>
      </c>
      <c r="K290" s="118" t="e">
        <f t="shared" si="133"/>
        <v>#DIV/0!</v>
      </c>
      <c r="L290" s="118" t="e">
        <f t="shared" si="133"/>
        <v>#DIV/0!</v>
      </c>
      <c r="M290" s="118" t="e">
        <f t="shared" si="133"/>
        <v>#DIV/0!</v>
      </c>
      <c r="N290" s="118" t="e">
        <f t="shared" si="133"/>
        <v>#DIV/0!</v>
      </c>
      <c r="O290" s="118" t="e">
        <f t="shared" si="133"/>
        <v>#DIV/0!</v>
      </c>
      <c r="P290" s="118" t="e">
        <f t="shared" si="133"/>
        <v>#DIV/0!</v>
      </c>
      <c r="Q290" s="118" t="e">
        <f t="shared" si="133"/>
        <v>#DIV/0!</v>
      </c>
      <c r="R290" s="118" t="e">
        <f t="shared" si="133"/>
        <v>#DIV/0!</v>
      </c>
      <c r="S290" s="118" t="e">
        <f t="shared" si="133"/>
        <v>#DIV/0!</v>
      </c>
      <c r="T290" s="118" t="e">
        <f t="shared" si="133"/>
        <v>#DIV/0!</v>
      </c>
      <c r="U290" s="118" t="e">
        <f t="shared" si="133"/>
        <v>#DIV/0!</v>
      </c>
      <c r="V290" s="118" t="e">
        <f t="shared" si="133"/>
        <v>#DIV/0!</v>
      </c>
      <c r="W290" s="118" t="e">
        <f t="shared" si="133"/>
        <v>#DIV/0!</v>
      </c>
      <c r="X290" s="118" t="e">
        <f t="shared" si="133"/>
        <v>#DIV/0!</v>
      </c>
      <c r="Y290" s="118" t="e">
        <f t="shared" si="133"/>
        <v>#DIV/0!</v>
      </c>
      <c r="Z290" s="118" t="e">
        <f t="shared" si="133"/>
        <v>#DIV/0!</v>
      </c>
      <c r="AA290" s="118" t="e">
        <f t="shared" si="133"/>
        <v>#DIV/0!</v>
      </c>
      <c r="AB290" s="118" t="e">
        <f t="shared" si="133"/>
        <v>#DIV/0!</v>
      </c>
      <c r="AC290" s="118" t="e">
        <f t="shared" si="133"/>
        <v>#DIV/0!</v>
      </c>
      <c r="AD290" s="98"/>
      <c r="AE290" s="62"/>
      <c r="AF290" s="62"/>
    </row>
    <row r="291" spans="1:34" ht="15.75" thickBot="1">
      <c r="A291" s="203"/>
      <c r="B291" s="217"/>
      <c r="C291" s="138" t="s">
        <v>41</v>
      </c>
      <c r="D291" s="138"/>
      <c r="E291" s="119" t="e">
        <f t="shared" ref="E291:AC291" si="134">COS(ATAN(E290))</f>
        <v>#DIV/0!</v>
      </c>
      <c r="F291" s="119" t="e">
        <f t="shared" si="134"/>
        <v>#DIV/0!</v>
      </c>
      <c r="G291" s="119" t="e">
        <f t="shared" si="134"/>
        <v>#DIV/0!</v>
      </c>
      <c r="H291" s="119" t="e">
        <f t="shared" si="134"/>
        <v>#DIV/0!</v>
      </c>
      <c r="I291" s="119" t="e">
        <f t="shared" si="134"/>
        <v>#DIV/0!</v>
      </c>
      <c r="J291" s="119" t="e">
        <f t="shared" si="134"/>
        <v>#DIV/0!</v>
      </c>
      <c r="K291" s="119" t="e">
        <f t="shared" si="134"/>
        <v>#DIV/0!</v>
      </c>
      <c r="L291" s="119" t="e">
        <f t="shared" si="134"/>
        <v>#DIV/0!</v>
      </c>
      <c r="M291" s="119" t="e">
        <f t="shared" si="134"/>
        <v>#DIV/0!</v>
      </c>
      <c r="N291" s="119" t="e">
        <f t="shared" si="134"/>
        <v>#DIV/0!</v>
      </c>
      <c r="O291" s="119" t="e">
        <f t="shared" si="134"/>
        <v>#DIV/0!</v>
      </c>
      <c r="P291" s="119" t="e">
        <f t="shared" si="134"/>
        <v>#DIV/0!</v>
      </c>
      <c r="Q291" s="119" t="e">
        <f t="shared" si="134"/>
        <v>#DIV/0!</v>
      </c>
      <c r="R291" s="119" t="e">
        <f t="shared" si="134"/>
        <v>#DIV/0!</v>
      </c>
      <c r="S291" s="119" t="e">
        <f t="shared" si="134"/>
        <v>#DIV/0!</v>
      </c>
      <c r="T291" s="119" t="e">
        <f t="shared" si="134"/>
        <v>#DIV/0!</v>
      </c>
      <c r="U291" s="119" t="e">
        <f t="shared" si="134"/>
        <v>#DIV/0!</v>
      </c>
      <c r="V291" s="119" t="e">
        <f t="shared" si="134"/>
        <v>#DIV/0!</v>
      </c>
      <c r="W291" s="119" t="e">
        <f t="shared" si="134"/>
        <v>#DIV/0!</v>
      </c>
      <c r="X291" s="119" t="e">
        <f t="shared" si="134"/>
        <v>#DIV/0!</v>
      </c>
      <c r="Y291" s="119" t="e">
        <f t="shared" si="134"/>
        <v>#DIV/0!</v>
      </c>
      <c r="Z291" s="119" t="e">
        <f t="shared" si="134"/>
        <v>#DIV/0!</v>
      </c>
      <c r="AA291" s="119" t="e">
        <f t="shared" si="134"/>
        <v>#DIV/0!</v>
      </c>
      <c r="AB291" s="119" t="e">
        <f t="shared" si="134"/>
        <v>#DIV/0!</v>
      </c>
      <c r="AC291" s="119" t="e">
        <f t="shared" si="134"/>
        <v>#DIV/0!</v>
      </c>
      <c r="AD291" s="120"/>
      <c r="AE291" s="62"/>
      <c r="AF291" s="62"/>
    </row>
    <row r="292" spans="1:34">
      <c r="A292" s="201" t="s">
        <v>173</v>
      </c>
      <c r="B292" s="204" t="s">
        <v>163</v>
      </c>
      <c r="C292" s="135" t="s">
        <v>31</v>
      </c>
      <c r="D292" s="135" t="s">
        <v>32</v>
      </c>
      <c r="E292" s="113">
        <v>0.4</v>
      </c>
      <c r="F292" s="113">
        <v>0.4</v>
      </c>
      <c r="G292" s="113">
        <v>0.4</v>
      </c>
      <c r="H292" s="113">
        <v>0.4</v>
      </c>
      <c r="I292" s="113">
        <v>0.4</v>
      </c>
      <c r="J292" s="113">
        <v>0.4</v>
      </c>
      <c r="K292" s="113">
        <v>0.4</v>
      </c>
      <c r="L292" s="113">
        <v>0.4</v>
      </c>
      <c r="M292" s="113">
        <v>0.4</v>
      </c>
      <c r="N292" s="113">
        <v>0.4</v>
      </c>
      <c r="O292" s="113">
        <v>0.4</v>
      </c>
      <c r="P292" s="113">
        <v>0.4</v>
      </c>
      <c r="Q292" s="113">
        <v>0.4</v>
      </c>
      <c r="R292" s="113">
        <v>0.4</v>
      </c>
      <c r="S292" s="113">
        <v>0.4</v>
      </c>
      <c r="T292" s="113">
        <v>0.4</v>
      </c>
      <c r="U292" s="113">
        <v>0.4</v>
      </c>
      <c r="V292" s="113">
        <v>0.4</v>
      </c>
      <c r="W292" s="113">
        <v>0.4</v>
      </c>
      <c r="X292" s="113">
        <v>0.4</v>
      </c>
      <c r="Y292" s="113">
        <v>0.4</v>
      </c>
      <c r="Z292" s="113">
        <v>0.4</v>
      </c>
      <c r="AA292" s="113">
        <v>0.4</v>
      </c>
      <c r="AB292" s="113">
        <v>0.4</v>
      </c>
      <c r="AC292" s="113">
        <v>0.4</v>
      </c>
      <c r="AD292" s="114"/>
      <c r="AE292" s="62"/>
      <c r="AF292" s="62"/>
    </row>
    <row r="293" spans="1:34">
      <c r="A293" s="202"/>
      <c r="B293" s="205"/>
      <c r="C293" s="136" t="s">
        <v>34</v>
      </c>
      <c r="D293" s="136" t="s">
        <v>46</v>
      </c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22"/>
      <c r="AE293" s="62"/>
      <c r="AF293" s="62"/>
    </row>
    <row r="294" spans="1:34">
      <c r="A294" s="202"/>
      <c r="B294" s="205"/>
      <c r="C294" s="136" t="s">
        <v>36</v>
      </c>
      <c r="D294" s="136" t="s">
        <v>48</v>
      </c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98"/>
      <c r="AE294" s="62"/>
      <c r="AF294" s="62"/>
    </row>
    <row r="295" spans="1:34">
      <c r="A295" s="202"/>
      <c r="B295" s="205"/>
      <c r="C295" s="136" t="s">
        <v>38</v>
      </c>
      <c r="D295" s="136" t="s">
        <v>39</v>
      </c>
      <c r="E295" s="117">
        <f t="shared" ref="E295:AC295" si="135">SQRT(POWER(E293,2)+POWER(E294,2))/E292/1.73</f>
        <v>0</v>
      </c>
      <c r="F295" s="117">
        <f t="shared" si="135"/>
        <v>0</v>
      </c>
      <c r="G295" s="117">
        <f t="shared" si="135"/>
        <v>0</v>
      </c>
      <c r="H295" s="117">
        <f t="shared" si="135"/>
        <v>0</v>
      </c>
      <c r="I295" s="117">
        <f t="shared" si="135"/>
        <v>0</v>
      </c>
      <c r="J295" s="117">
        <f t="shared" si="135"/>
        <v>0</v>
      </c>
      <c r="K295" s="117">
        <f t="shared" si="135"/>
        <v>0</v>
      </c>
      <c r="L295" s="117">
        <f t="shared" si="135"/>
        <v>0</v>
      </c>
      <c r="M295" s="117">
        <f t="shared" si="135"/>
        <v>0</v>
      </c>
      <c r="N295" s="117">
        <f t="shared" si="135"/>
        <v>0</v>
      </c>
      <c r="O295" s="117">
        <f t="shared" si="135"/>
        <v>0</v>
      </c>
      <c r="P295" s="117">
        <f t="shared" si="135"/>
        <v>0</v>
      </c>
      <c r="Q295" s="117">
        <f t="shared" si="135"/>
        <v>0</v>
      </c>
      <c r="R295" s="117">
        <f t="shared" si="135"/>
        <v>0</v>
      </c>
      <c r="S295" s="117">
        <f t="shared" si="135"/>
        <v>0</v>
      </c>
      <c r="T295" s="117">
        <f t="shared" si="135"/>
        <v>0</v>
      </c>
      <c r="U295" s="117">
        <f t="shared" si="135"/>
        <v>0</v>
      </c>
      <c r="V295" s="117">
        <f t="shared" si="135"/>
        <v>0</v>
      </c>
      <c r="W295" s="117">
        <f t="shared" si="135"/>
        <v>0</v>
      </c>
      <c r="X295" s="117">
        <f t="shared" si="135"/>
        <v>0</v>
      </c>
      <c r="Y295" s="117">
        <f t="shared" si="135"/>
        <v>0</v>
      </c>
      <c r="Z295" s="117">
        <f t="shared" si="135"/>
        <v>0</v>
      </c>
      <c r="AA295" s="117">
        <f t="shared" si="135"/>
        <v>0</v>
      </c>
      <c r="AB295" s="117">
        <f t="shared" si="135"/>
        <v>0</v>
      </c>
      <c r="AC295" s="117">
        <f t="shared" si="135"/>
        <v>0</v>
      </c>
      <c r="AD295" s="98"/>
    </row>
    <row r="296" spans="1:34">
      <c r="A296" s="202"/>
      <c r="B296" s="205"/>
      <c r="C296" s="136" t="s">
        <v>40</v>
      </c>
      <c r="D296" s="136"/>
      <c r="E296" s="118" t="e">
        <f t="shared" ref="E296:AC296" si="136">E294/E293</f>
        <v>#DIV/0!</v>
      </c>
      <c r="F296" s="118" t="e">
        <f t="shared" si="136"/>
        <v>#DIV/0!</v>
      </c>
      <c r="G296" s="118" t="e">
        <f t="shared" si="136"/>
        <v>#DIV/0!</v>
      </c>
      <c r="H296" s="118" t="e">
        <f t="shared" si="136"/>
        <v>#DIV/0!</v>
      </c>
      <c r="I296" s="118" t="e">
        <f t="shared" si="136"/>
        <v>#DIV/0!</v>
      </c>
      <c r="J296" s="118" t="e">
        <f t="shared" si="136"/>
        <v>#DIV/0!</v>
      </c>
      <c r="K296" s="118" t="e">
        <f t="shared" si="136"/>
        <v>#DIV/0!</v>
      </c>
      <c r="L296" s="118" t="e">
        <f t="shared" si="136"/>
        <v>#DIV/0!</v>
      </c>
      <c r="M296" s="118" t="e">
        <f t="shared" si="136"/>
        <v>#DIV/0!</v>
      </c>
      <c r="N296" s="118" t="e">
        <f t="shared" si="136"/>
        <v>#DIV/0!</v>
      </c>
      <c r="O296" s="118" t="e">
        <f t="shared" si="136"/>
        <v>#DIV/0!</v>
      </c>
      <c r="P296" s="118" t="e">
        <f t="shared" si="136"/>
        <v>#DIV/0!</v>
      </c>
      <c r="Q296" s="118" t="e">
        <f t="shared" si="136"/>
        <v>#DIV/0!</v>
      </c>
      <c r="R296" s="118" t="e">
        <f t="shared" si="136"/>
        <v>#DIV/0!</v>
      </c>
      <c r="S296" s="118" t="e">
        <f t="shared" si="136"/>
        <v>#DIV/0!</v>
      </c>
      <c r="T296" s="118" t="e">
        <f t="shared" si="136"/>
        <v>#DIV/0!</v>
      </c>
      <c r="U296" s="118" t="e">
        <f t="shared" si="136"/>
        <v>#DIV/0!</v>
      </c>
      <c r="V296" s="118" t="e">
        <f t="shared" si="136"/>
        <v>#DIV/0!</v>
      </c>
      <c r="W296" s="118" t="e">
        <f t="shared" si="136"/>
        <v>#DIV/0!</v>
      </c>
      <c r="X296" s="118" t="e">
        <f t="shared" si="136"/>
        <v>#DIV/0!</v>
      </c>
      <c r="Y296" s="118" t="e">
        <f t="shared" si="136"/>
        <v>#DIV/0!</v>
      </c>
      <c r="Z296" s="118" t="e">
        <f t="shared" si="136"/>
        <v>#DIV/0!</v>
      </c>
      <c r="AA296" s="118" t="e">
        <f t="shared" si="136"/>
        <v>#DIV/0!</v>
      </c>
      <c r="AB296" s="118" t="e">
        <f t="shared" si="136"/>
        <v>#DIV/0!</v>
      </c>
      <c r="AC296" s="118" t="e">
        <f t="shared" si="136"/>
        <v>#DIV/0!</v>
      </c>
      <c r="AD296" s="98"/>
    </row>
    <row r="297" spans="1:34" ht="15.75" thickBot="1">
      <c r="A297" s="203"/>
      <c r="B297" s="206"/>
      <c r="C297" s="138" t="s">
        <v>41</v>
      </c>
      <c r="D297" s="138"/>
      <c r="E297" s="119" t="e">
        <f t="shared" ref="E297:AC297" si="137">COS(ATAN(E296))</f>
        <v>#DIV/0!</v>
      </c>
      <c r="F297" s="119" t="e">
        <f t="shared" si="137"/>
        <v>#DIV/0!</v>
      </c>
      <c r="G297" s="119" t="e">
        <f t="shared" si="137"/>
        <v>#DIV/0!</v>
      </c>
      <c r="H297" s="119" t="e">
        <f t="shared" si="137"/>
        <v>#DIV/0!</v>
      </c>
      <c r="I297" s="119" t="e">
        <f t="shared" si="137"/>
        <v>#DIV/0!</v>
      </c>
      <c r="J297" s="119" t="e">
        <f t="shared" si="137"/>
        <v>#DIV/0!</v>
      </c>
      <c r="K297" s="119" t="e">
        <f t="shared" si="137"/>
        <v>#DIV/0!</v>
      </c>
      <c r="L297" s="119" t="e">
        <f t="shared" si="137"/>
        <v>#DIV/0!</v>
      </c>
      <c r="M297" s="119" t="e">
        <f t="shared" si="137"/>
        <v>#DIV/0!</v>
      </c>
      <c r="N297" s="119" t="e">
        <f t="shared" si="137"/>
        <v>#DIV/0!</v>
      </c>
      <c r="O297" s="119" t="e">
        <f t="shared" si="137"/>
        <v>#DIV/0!</v>
      </c>
      <c r="P297" s="119" t="e">
        <f t="shared" si="137"/>
        <v>#DIV/0!</v>
      </c>
      <c r="Q297" s="119" t="e">
        <f t="shared" si="137"/>
        <v>#DIV/0!</v>
      </c>
      <c r="R297" s="119" t="e">
        <f t="shared" si="137"/>
        <v>#DIV/0!</v>
      </c>
      <c r="S297" s="119" t="e">
        <f t="shared" si="137"/>
        <v>#DIV/0!</v>
      </c>
      <c r="T297" s="119" t="e">
        <f t="shared" si="137"/>
        <v>#DIV/0!</v>
      </c>
      <c r="U297" s="119" t="e">
        <f t="shared" si="137"/>
        <v>#DIV/0!</v>
      </c>
      <c r="V297" s="119" t="e">
        <f t="shared" si="137"/>
        <v>#DIV/0!</v>
      </c>
      <c r="W297" s="119" t="e">
        <f t="shared" si="137"/>
        <v>#DIV/0!</v>
      </c>
      <c r="X297" s="119" t="e">
        <f t="shared" si="137"/>
        <v>#DIV/0!</v>
      </c>
      <c r="Y297" s="119" t="e">
        <f t="shared" si="137"/>
        <v>#DIV/0!</v>
      </c>
      <c r="Z297" s="119" t="e">
        <f t="shared" si="137"/>
        <v>#DIV/0!</v>
      </c>
      <c r="AA297" s="119" t="e">
        <f t="shared" si="137"/>
        <v>#DIV/0!</v>
      </c>
      <c r="AB297" s="119" t="e">
        <f t="shared" si="137"/>
        <v>#DIV/0!</v>
      </c>
      <c r="AC297" s="119" t="e">
        <f t="shared" si="137"/>
        <v>#DIV/0!</v>
      </c>
      <c r="AD297" s="120"/>
    </row>
    <row r="298" spans="1:34">
      <c r="A298" s="201" t="s">
        <v>172</v>
      </c>
      <c r="B298" s="204" t="s">
        <v>266</v>
      </c>
      <c r="C298" s="135" t="s">
        <v>31</v>
      </c>
      <c r="D298" s="135" t="s">
        <v>32</v>
      </c>
      <c r="E298" s="113">
        <v>6</v>
      </c>
      <c r="F298" s="113">
        <v>6</v>
      </c>
      <c r="G298" s="113">
        <v>6</v>
      </c>
      <c r="H298" s="113">
        <v>6</v>
      </c>
      <c r="I298" s="113">
        <v>6</v>
      </c>
      <c r="J298" s="113">
        <v>6</v>
      </c>
      <c r="K298" s="113">
        <v>6</v>
      </c>
      <c r="L298" s="113">
        <v>6</v>
      </c>
      <c r="M298" s="113">
        <v>6</v>
      </c>
      <c r="N298" s="113">
        <v>6</v>
      </c>
      <c r="O298" s="113">
        <v>6</v>
      </c>
      <c r="P298" s="113">
        <v>6</v>
      </c>
      <c r="Q298" s="113">
        <v>6</v>
      </c>
      <c r="R298" s="113">
        <v>6</v>
      </c>
      <c r="S298" s="113">
        <v>6</v>
      </c>
      <c r="T298" s="113">
        <v>6</v>
      </c>
      <c r="U298" s="113">
        <v>6</v>
      </c>
      <c r="V298" s="113">
        <v>6</v>
      </c>
      <c r="W298" s="113">
        <v>6</v>
      </c>
      <c r="X298" s="113">
        <v>6</v>
      </c>
      <c r="Y298" s="113">
        <v>6</v>
      </c>
      <c r="Z298" s="113">
        <v>6</v>
      </c>
      <c r="AA298" s="113">
        <v>6</v>
      </c>
      <c r="AB298" s="113">
        <v>6</v>
      </c>
      <c r="AC298" s="113">
        <v>6</v>
      </c>
      <c r="AD298" s="114"/>
      <c r="AE298" s="75"/>
      <c r="AF298" s="74"/>
    </row>
    <row r="299" spans="1:34">
      <c r="A299" s="202"/>
      <c r="B299" s="205"/>
      <c r="C299" s="136" t="s">
        <v>34</v>
      </c>
      <c r="D299" s="136" t="s">
        <v>46</v>
      </c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22"/>
      <c r="AE299" s="73">
        <f>SUM(E299:AC299)</f>
        <v>0</v>
      </c>
      <c r="AF299" s="76">
        <f>AE299*30</f>
        <v>0</v>
      </c>
      <c r="AH299" s="105">
        <v>2</v>
      </c>
    </row>
    <row r="300" spans="1:34">
      <c r="A300" s="202"/>
      <c r="B300" s="205"/>
      <c r="C300" s="136" t="s">
        <v>36</v>
      </c>
      <c r="D300" s="136" t="s">
        <v>48</v>
      </c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98"/>
    </row>
    <row r="301" spans="1:34">
      <c r="A301" s="202"/>
      <c r="B301" s="205"/>
      <c r="C301" s="136" t="s">
        <v>38</v>
      </c>
      <c r="D301" s="136" t="s">
        <v>39</v>
      </c>
      <c r="E301" s="117">
        <f t="shared" ref="E301:AC301" si="138">SQRT(POWER(E299,2)+POWER(E300,2))/E298/1.73</f>
        <v>0</v>
      </c>
      <c r="F301" s="117">
        <f t="shared" si="138"/>
        <v>0</v>
      </c>
      <c r="G301" s="117">
        <f t="shared" si="138"/>
        <v>0</v>
      </c>
      <c r="H301" s="117">
        <f t="shared" si="138"/>
        <v>0</v>
      </c>
      <c r="I301" s="117">
        <f t="shared" si="138"/>
        <v>0</v>
      </c>
      <c r="J301" s="117">
        <f t="shared" si="138"/>
        <v>0</v>
      </c>
      <c r="K301" s="117">
        <f t="shared" si="138"/>
        <v>0</v>
      </c>
      <c r="L301" s="117">
        <f t="shared" si="138"/>
        <v>0</v>
      </c>
      <c r="M301" s="117">
        <f t="shared" si="138"/>
        <v>0</v>
      </c>
      <c r="N301" s="117">
        <f t="shared" si="138"/>
        <v>0</v>
      </c>
      <c r="O301" s="117">
        <f t="shared" si="138"/>
        <v>0</v>
      </c>
      <c r="P301" s="117">
        <f t="shared" si="138"/>
        <v>0</v>
      </c>
      <c r="Q301" s="117">
        <f t="shared" si="138"/>
        <v>0</v>
      </c>
      <c r="R301" s="117">
        <f t="shared" si="138"/>
        <v>0</v>
      </c>
      <c r="S301" s="117">
        <f t="shared" si="138"/>
        <v>0</v>
      </c>
      <c r="T301" s="117">
        <f t="shared" si="138"/>
        <v>0</v>
      </c>
      <c r="U301" s="117">
        <f t="shared" si="138"/>
        <v>0</v>
      </c>
      <c r="V301" s="117">
        <f t="shared" si="138"/>
        <v>0</v>
      </c>
      <c r="W301" s="117">
        <f t="shared" si="138"/>
        <v>0</v>
      </c>
      <c r="X301" s="117">
        <f t="shared" si="138"/>
        <v>0</v>
      </c>
      <c r="Y301" s="117">
        <f t="shared" si="138"/>
        <v>0</v>
      </c>
      <c r="Z301" s="117">
        <f t="shared" si="138"/>
        <v>0</v>
      </c>
      <c r="AA301" s="117">
        <f t="shared" si="138"/>
        <v>0</v>
      </c>
      <c r="AB301" s="117">
        <f t="shared" si="138"/>
        <v>0</v>
      </c>
      <c r="AC301" s="117">
        <f t="shared" si="138"/>
        <v>0</v>
      </c>
      <c r="AD301" s="98"/>
    </row>
    <row r="302" spans="1:34">
      <c r="A302" s="202"/>
      <c r="B302" s="205"/>
      <c r="C302" s="136" t="s">
        <v>40</v>
      </c>
      <c r="D302" s="136"/>
      <c r="E302" s="118" t="e">
        <f t="shared" ref="E302:AC302" si="139">E300/E299</f>
        <v>#DIV/0!</v>
      </c>
      <c r="F302" s="118" t="e">
        <f t="shared" si="139"/>
        <v>#DIV/0!</v>
      </c>
      <c r="G302" s="118" t="e">
        <f t="shared" si="139"/>
        <v>#DIV/0!</v>
      </c>
      <c r="H302" s="118" t="e">
        <f t="shared" si="139"/>
        <v>#DIV/0!</v>
      </c>
      <c r="I302" s="118" t="e">
        <f t="shared" si="139"/>
        <v>#DIV/0!</v>
      </c>
      <c r="J302" s="118" t="e">
        <f t="shared" si="139"/>
        <v>#DIV/0!</v>
      </c>
      <c r="K302" s="118" t="e">
        <f t="shared" si="139"/>
        <v>#DIV/0!</v>
      </c>
      <c r="L302" s="118" t="e">
        <f t="shared" si="139"/>
        <v>#DIV/0!</v>
      </c>
      <c r="M302" s="118" t="e">
        <f t="shared" si="139"/>
        <v>#DIV/0!</v>
      </c>
      <c r="N302" s="118" t="e">
        <f t="shared" si="139"/>
        <v>#DIV/0!</v>
      </c>
      <c r="O302" s="118" t="e">
        <f t="shared" si="139"/>
        <v>#DIV/0!</v>
      </c>
      <c r="P302" s="118" t="e">
        <f t="shared" si="139"/>
        <v>#DIV/0!</v>
      </c>
      <c r="Q302" s="118" t="e">
        <f t="shared" si="139"/>
        <v>#DIV/0!</v>
      </c>
      <c r="R302" s="118" t="e">
        <f t="shared" si="139"/>
        <v>#DIV/0!</v>
      </c>
      <c r="S302" s="118" t="e">
        <f t="shared" si="139"/>
        <v>#DIV/0!</v>
      </c>
      <c r="T302" s="118" t="e">
        <f t="shared" si="139"/>
        <v>#DIV/0!</v>
      </c>
      <c r="U302" s="118" t="e">
        <f t="shared" si="139"/>
        <v>#DIV/0!</v>
      </c>
      <c r="V302" s="118" t="e">
        <f t="shared" si="139"/>
        <v>#DIV/0!</v>
      </c>
      <c r="W302" s="118" t="e">
        <f t="shared" si="139"/>
        <v>#DIV/0!</v>
      </c>
      <c r="X302" s="118" t="e">
        <f t="shared" si="139"/>
        <v>#DIV/0!</v>
      </c>
      <c r="Y302" s="118" t="e">
        <f t="shared" si="139"/>
        <v>#DIV/0!</v>
      </c>
      <c r="Z302" s="118" t="e">
        <f t="shared" si="139"/>
        <v>#DIV/0!</v>
      </c>
      <c r="AA302" s="118" t="e">
        <f t="shared" si="139"/>
        <v>#DIV/0!</v>
      </c>
      <c r="AB302" s="118" t="e">
        <f t="shared" si="139"/>
        <v>#DIV/0!</v>
      </c>
      <c r="AC302" s="118" t="e">
        <f t="shared" si="139"/>
        <v>#DIV/0!</v>
      </c>
      <c r="AD302" s="98"/>
    </row>
    <row r="303" spans="1:34" ht="15.75" thickBot="1">
      <c r="A303" s="203"/>
      <c r="B303" s="206"/>
      <c r="C303" s="138" t="s">
        <v>41</v>
      </c>
      <c r="D303" s="138"/>
      <c r="E303" s="119" t="e">
        <f t="shared" ref="E303:AC303" si="140">COS(ATAN(E302))</f>
        <v>#DIV/0!</v>
      </c>
      <c r="F303" s="119" t="e">
        <f t="shared" si="140"/>
        <v>#DIV/0!</v>
      </c>
      <c r="G303" s="119" t="e">
        <f t="shared" si="140"/>
        <v>#DIV/0!</v>
      </c>
      <c r="H303" s="119" t="e">
        <f t="shared" si="140"/>
        <v>#DIV/0!</v>
      </c>
      <c r="I303" s="119" t="e">
        <f t="shared" si="140"/>
        <v>#DIV/0!</v>
      </c>
      <c r="J303" s="119" t="e">
        <f t="shared" si="140"/>
        <v>#DIV/0!</v>
      </c>
      <c r="K303" s="119" t="e">
        <f t="shared" si="140"/>
        <v>#DIV/0!</v>
      </c>
      <c r="L303" s="119" t="e">
        <f t="shared" si="140"/>
        <v>#DIV/0!</v>
      </c>
      <c r="M303" s="119" t="e">
        <f t="shared" si="140"/>
        <v>#DIV/0!</v>
      </c>
      <c r="N303" s="119" t="e">
        <f t="shared" si="140"/>
        <v>#DIV/0!</v>
      </c>
      <c r="O303" s="119" t="e">
        <f t="shared" si="140"/>
        <v>#DIV/0!</v>
      </c>
      <c r="P303" s="119" t="e">
        <f t="shared" si="140"/>
        <v>#DIV/0!</v>
      </c>
      <c r="Q303" s="119" t="e">
        <f t="shared" si="140"/>
        <v>#DIV/0!</v>
      </c>
      <c r="R303" s="119" t="e">
        <f t="shared" si="140"/>
        <v>#DIV/0!</v>
      </c>
      <c r="S303" s="119" t="e">
        <f t="shared" si="140"/>
        <v>#DIV/0!</v>
      </c>
      <c r="T303" s="119" t="e">
        <f t="shared" si="140"/>
        <v>#DIV/0!</v>
      </c>
      <c r="U303" s="119" t="e">
        <f t="shared" si="140"/>
        <v>#DIV/0!</v>
      </c>
      <c r="V303" s="119" t="e">
        <f t="shared" si="140"/>
        <v>#DIV/0!</v>
      </c>
      <c r="W303" s="119" t="e">
        <f t="shared" si="140"/>
        <v>#DIV/0!</v>
      </c>
      <c r="X303" s="119" t="e">
        <f t="shared" si="140"/>
        <v>#DIV/0!</v>
      </c>
      <c r="Y303" s="119" t="e">
        <f t="shared" si="140"/>
        <v>#DIV/0!</v>
      </c>
      <c r="Z303" s="119" t="e">
        <f t="shared" si="140"/>
        <v>#DIV/0!</v>
      </c>
      <c r="AA303" s="119" t="e">
        <f t="shared" si="140"/>
        <v>#DIV/0!</v>
      </c>
      <c r="AB303" s="119" t="e">
        <f t="shared" si="140"/>
        <v>#DIV/0!</v>
      </c>
      <c r="AC303" s="119" t="e">
        <f t="shared" si="140"/>
        <v>#DIV/0!</v>
      </c>
      <c r="AD303" s="120"/>
    </row>
    <row r="304" spans="1:34" ht="15" customHeight="1">
      <c r="A304" s="201" t="s">
        <v>171</v>
      </c>
      <c r="B304" s="204" t="s">
        <v>162</v>
      </c>
      <c r="C304" s="135" t="s">
        <v>31</v>
      </c>
      <c r="D304" s="135" t="s">
        <v>32</v>
      </c>
      <c r="E304" s="113">
        <v>6</v>
      </c>
      <c r="F304" s="113">
        <v>6</v>
      </c>
      <c r="G304" s="113">
        <v>6</v>
      </c>
      <c r="H304" s="113">
        <v>6</v>
      </c>
      <c r="I304" s="113">
        <v>6</v>
      </c>
      <c r="J304" s="113">
        <v>6</v>
      </c>
      <c r="K304" s="113">
        <v>6</v>
      </c>
      <c r="L304" s="113">
        <v>6</v>
      </c>
      <c r="M304" s="113">
        <v>6</v>
      </c>
      <c r="N304" s="113">
        <v>6</v>
      </c>
      <c r="O304" s="113">
        <v>6</v>
      </c>
      <c r="P304" s="113">
        <v>6</v>
      </c>
      <c r="Q304" s="113">
        <v>6</v>
      </c>
      <c r="R304" s="113">
        <v>6</v>
      </c>
      <c r="S304" s="113">
        <v>6</v>
      </c>
      <c r="T304" s="113">
        <v>6</v>
      </c>
      <c r="U304" s="113">
        <v>6</v>
      </c>
      <c r="V304" s="113">
        <v>6</v>
      </c>
      <c r="W304" s="113">
        <v>6</v>
      </c>
      <c r="X304" s="113">
        <v>6</v>
      </c>
      <c r="Y304" s="113">
        <v>6</v>
      </c>
      <c r="Z304" s="113">
        <v>6</v>
      </c>
      <c r="AA304" s="113">
        <v>6</v>
      </c>
      <c r="AB304" s="113">
        <v>6</v>
      </c>
      <c r="AC304" s="113">
        <v>6</v>
      </c>
      <c r="AD304" s="114"/>
      <c r="AE304" s="75"/>
      <c r="AF304" s="74"/>
    </row>
    <row r="305" spans="1:32">
      <c r="A305" s="202"/>
      <c r="B305" s="205"/>
      <c r="C305" s="136" t="s">
        <v>34</v>
      </c>
      <c r="D305" s="136" t="s">
        <v>46</v>
      </c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22"/>
      <c r="AE305" s="73">
        <f>SUM(E305:AC305)</f>
        <v>0</v>
      </c>
      <c r="AF305" s="72">
        <f>AE305*30</f>
        <v>0</v>
      </c>
    </row>
    <row r="306" spans="1:32">
      <c r="A306" s="202"/>
      <c r="B306" s="205"/>
      <c r="C306" s="136" t="s">
        <v>36</v>
      </c>
      <c r="D306" s="136" t="s">
        <v>48</v>
      </c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98"/>
    </row>
    <row r="307" spans="1:32">
      <c r="A307" s="202"/>
      <c r="B307" s="205"/>
      <c r="C307" s="136" t="s">
        <v>38</v>
      </c>
      <c r="D307" s="136" t="s">
        <v>39</v>
      </c>
      <c r="E307" s="117">
        <f t="shared" ref="E307:AC307" si="141">SQRT(POWER(E305,2)+POWER(E306,2))/E304/1.73</f>
        <v>0</v>
      </c>
      <c r="F307" s="117">
        <f t="shared" si="141"/>
        <v>0</v>
      </c>
      <c r="G307" s="117">
        <f t="shared" si="141"/>
        <v>0</v>
      </c>
      <c r="H307" s="117">
        <f t="shared" si="141"/>
        <v>0</v>
      </c>
      <c r="I307" s="117">
        <f t="shared" si="141"/>
        <v>0</v>
      </c>
      <c r="J307" s="117">
        <f t="shared" si="141"/>
        <v>0</v>
      </c>
      <c r="K307" s="117">
        <f t="shared" si="141"/>
        <v>0</v>
      </c>
      <c r="L307" s="117">
        <f t="shared" si="141"/>
        <v>0</v>
      </c>
      <c r="M307" s="117">
        <f t="shared" si="141"/>
        <v>0</v>
      </c>
      <c r="N307" s="117">
        <f t="shared" si="141"/>
        <v>0</v>
      </c>
      <c r="O307" s="117">
        <f t="shared" si="141"/>
        <v>0</v>
      </c>
      <c r="P307" s="117">
        <f t="shared" si="141"/>
        <v>0</v>
      </c>
      <c r="Q307" s="117">
        <f t="shared" si="141"/>
        <v>0</v>
      </c>
      <c r="R307" s="117">
        <f t="shared" si="141"/>
        <v>0</v>
      </c>
      <c r="S307" s="117">
        <f t="shared" si="141"/>
        <v>0</v>
      </c>
      <c r="T307" s="117">
        <f t="shared" si="141"/>
        <v>0</v>
      </c>
      <c r="U307" s="117">
        <f t="shared" si="141"/>
        <v>0</v>
      </c>
      <c r="V307" s="117">
        <f t="shared" si="141"/>
        <v>0</v>
      </c>
      <c r="W307" s="117">
        <f t="shared" si="141"/>
        <v>0</v>
      </c>
      <c r="X307" s="117">
        <f t="shared" si="141"/>
        <v>0</v>
      </c>
      <c r="Y307" s="117">
        <f t="shared" si="141"/>
        <v>0</v>
      </c>
      <c r="Z307" s="117">
        <f t="shared" si="141"/>
        <v>0</v>
      </c>
      <c r="AA307" s="117">
        <f t="shared" si="141"/>
        <v>0</v>
      </c>
      <c r="AB307" s="117">
        <f t="shared" si="141"/>
        <v>0</v>
      </c>
      <c r="AC307" s="117">
        <f t="shared" si="141"/>
        <v>0</v>
      </c>
      <c r="AD307" s="98"/>
    </row>
    <row r="308" spans="1:32">
      <c r="A308" s="202"/>
      <c r="B308" s="205"/>
      <c r="C308" s="136" t="s">
        <v>40</v>
      </c>
      <c r="D308" s="136"/>
      <c r="E308" s="118" t="e">
        <f t="shared" ref="E308:AC308" si="142">E306/E305</f>
        <v>#DIV/0!</v>
      </c>
      <c r="F308" s="118" t="e">
        <f t="shared" si="142"/>
        <v>#DIV/0!</v>
      </c>
      <c r="G308" s="118" t="e">
        <f t="shared" si="142"/>
        <v>#DIV/0!</v>
      </c>
      <c r="H308" s="118" t="e">
        <f t="shared" si="142"/>
        <v>#DIV/0!</v>
      </c>
      <c r="I308" s="118" t="e">
        <f t="shared" si="142"/>
        <v>#DIV/0!</v>
      </c>
      <c r="J308" s="118" t="e">
        <f t="shared" si="142"/>
        <v>#DIV/0!</v>
      </c>
      <c r="K308" s="118" t="e">
        <f t="shared" si="142"/>
        <v>#DIV/0!</v>
      </c>
      <c r="L308" s="118" t="e">
        <f t="shared" si="142"/>
        <v>#DIV/0!</v>
      </c>
      <c r="M308" s="118" t="e">
        <f t="shared" si="142"/>
        <v>#DIV/0!</v>
      </c>
      <c r="N308" s="118" t="e">
        <f t="shared" si="142"/>
        <v>#DIV/0!</v>
      </c>
      <c r="O308" s="118" t="e">
        <f t="shared" si="142"/>
        <v>#DIV/0!</v>
      </c>
      <c r="P308" s="118" t="e">
        <f t="shared" si="142"/>
        <v>#DIV/0!</v>
      </c>
      <c r="Q308" s="118" t="e">
        <f t="shared" si="142"/>
        <v>#DIV/0!</v>
      </c>
      <c r="R308" s="118" t="e">
        <f t="shared" si="142"/>
        <v>#DIV/0!</v>
      </c>
      <c r="S308" s="118" t="e">
        <f t="shared" si="142"/>
        <v>#DIV/0!</v>
      </c>
      <c r="T308" s="118" t="e">
        <f t="shared" si="142"/>
        <v>#DIV/0!</v>
      </c>
      <c r="U308" s="118" t="e">
        <f t="shared" si="142"/>
        <v>#DIV/0!</v>
      </c>
      <c r="V308" s="118" t="e">
        <f t="shared" si="142"/>
        <v>#DIV/0!</v>
      </c>
      <c r="W308" s="118" t="e">
        <f t="shared" si="142"/>
        <v>#DIV/0!</v>
      </c>
      <c r="X308" s="118" t="e">
        <f t="shared" si="142"/>
        <v>#DIV/0!</v>
      </c>
      <c r="Y308" s="118" t="e">
        <f t="shared" si="142"/>
        <v>#DIV/0!</v>
      </c>
      <c r="Z308" s="118" t="e">
        <f t="shared" si="142"/>
        <v>#DIV/0!</v>
      </c>
      <c r="AA308" s="118" t="e">
        <f t="shared" si="142"/>
        <v>#DIV/0!</v>
      </c>
      <c r="AB308" s="118" t="e">
        <f t="shared" si="142"/>
        <v>#DIV/0!</v>
      </c>
      <c r="AC308" s="118" t="e">
        <f t="shared" si="142"/>
        <v>#DIV/0!</v>
      </c>
      <c r="AD308" s="98"/>
    </row>
    <row r="309" spans="1:32" ht="15.75" thickBot="1">
      <c r="A309" s="203"/>
      <c r="B309" s="206"/>
      <c r="C309" s="138" t="s">
        <v>41</v>
      </c>
      <c r="D309" s="138"/>
      <c r="E309" s="119" t="e">
        <f t="shared" ref="E309:AC309" si="143">COS(ATAN(E308))</f>
        <v>#DIV/0!</v>
      </c>
      <c r="F309" s="119" t="e">
        <f t="shared" si="143"/>
        <v>#DIV/0!</v>
      </c>
      <c r="G309" s="119" t="e">
        <f t="shared" si="143"/>
        <v>#DIV/0!</v>
      </c>
      <c r="H309" s="119" t="e">
        <f t="shared" si="143"/>
        <v>#DIV/0!</v>
      </c>
      <c r="I309" s="119" t="e">
        <f t="shared" si="143"/>
        <v>#DIV/0!</v>
      </c>
      <c r="J309" s="119" t="e">
        <f t="shared" si="143"/>
        <v>#DIV/0!</v>
      </c>
      <c r="K309" s="119" t="e">
        <f t="shared" si="143"/>
        <v>#DIV/0!</v>
      </c>
      <c r="L309" s="119" t="e">
        <f t="shared" si="143"/>
        <v>#DIV/0!</v>
      </c>
      <c r="M309" s="119" t="e">
        <f t="shared" si="143"/>
        <v>#DIV/0!</v>
      </c>
      <c r="N309" s="119" t="e">
        <f t="shared" si="143"/>
        <v>#DIV/0!</v>
      </c>
      <c r="O309" s="119" t="e">
        <f t="shared" si="143"/>
        <v>#DIV/0!</v>
      </c>
      <c r="P309" s="119" t="e">
        <f t="shared" si="143"/>
        <v>#DIV/0!</v>
      </c>
      <c r="Q309" s="119" t="e">
        <f t="shared" si="143"/>
        <v>#DIV/0!</v>
      </c>
      <c r="R309" s="119" t="e">
        <f t="shared" si="143"/>
        <v>#DIV/0!</v>
      </c>
      <c r="S309" s="119" t="e">
        <f t="shared" si="143"/>
        <v>#DIV/0!</v>
      </c>
      <c r="T309" s="119" t="e">
        <f t="shared" si="143"/>
        <v>#DIV/0!</v>
      </c>
      <c r="U309" s="119" t="e">
        <f t="shared" si="143"/>
        <v>#DIV/0!</v>
      </c>
      <c r="V309" s="119" t="e">
        <f t="shared" si="143"/>
        <v>#DIV/0!</v>
      </c>
      <c r="W309" s="119" t="e">
        <f t="shared" si="143"/>
        <v>#DIV/0!</v>
      </c>
      <c r="X309" s="119" t="e">
        <f t="shared" si="143"/>
        <v>#DIV/0!</v>
      </c>
      <c r="Y309" s="119" t="e">
        <f t="shared" si="143"/>
        <v>#DIV/0!</v>
      </c>
      <c r="Z309" s="119" t="e">
        <f t="shared" si="143"/>
        <v>#DIV/0!</v>
      </c>
      <c r="AA309" s="119" t="e">
        <f t="shared" si="143"/>
        <v>#DIV/0!</v>
      </c>
      <c r="AB309" s="119" t="e">
        <f t="shared" si="143"/>
        <v>#DIV/0!</v>
      </c>
      <c r="AC309" s="119" t="e">
        <f t="shared" si="143"/>
        <v>#DIV/0!</v>
      </c>
      <c r="AD309" s="120"/>
    </row>
    <row r="310" spans="1:3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</row>
    <row r="311" spans="1:32">
      <c r="A311" s="207" t="s">
        <v>220</v>
      </c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  <c r="AC311" s="207"/>
      <c r="AD311" s="207"/>
    </row>
    <row r="312" spans="1:32" ht="15.75" thickBot="1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</row>
    <row r="313" spans="1:32">
      <c r="A313" s="208" t="s">
        <v>221</v>
      </c>
      <c r="B313" s="211" t="s">
        <v>272</v>
      </c>
      <c r="C313" s="135" t="s">
        <v>31</v>
      </c>
      <c r="D313" s="135" t="s">
        <v>32</v>
      </c>
      <c r="E313" s="113">
        <v>10</v>
      </c>
      <c r="F313" s="113">
        <v>10</v>
      </c>
      <c r="G313" s="113">
        <v>10</v>
      </c>
      <c r="H313" s="113">
        <v>10</v>
      </c>
      <c r="I313" s="113">
        <v>10</v>
      </c>
      <c r="J313" s="113">
        <v>10</v>
      </c>
      <c r="K313" s="113">
        <v>10</v>
      </c>
      <c r="L313" s="113">
        <v>10</v>
      </c>
      <c r="M313" s="113">
        <v>10</v>
      </c>
      <c r="N313" s="113">
        <v>10</v>
      </c>
      <c r="O313" s="113">
        <v>10</v>
      </c>
      <c r="P313" s="113">
        <v>10</v>
      </c>
      <c r="Q313" s="113">
        <v>10</v>
      </c>
      <c r="R313" s="113">
        <v>10</v>
      </c>
      <c r="S313" s="113">
        <v>10</v>
      </c>
      <c r="T313" s="113">
        <v>10</v>
      </c>
      <c r="U313" s="113">
        <v>10</v>
      </c>
      <c r="V313" s="113">
        <v>10</v>
      </c>
      <c r="W313" s="113">
        <v>10</v>
      </c>
      <c r="X313" s="113">
        <v>10</v>
      </c>
      <c r="Y313" s="113">
        <v>10</v>
      </c>
      <c r="Z313" s="113">
        <v>10</v>
      </c>
      <c r="AA313" s="113">
        <v>10</v>
      </c>
      <c r="AB313" s="113">
        <v>10</v>
      </c>
      <c r="AC313" s="113">
        <v>10</v>
      </c>
      <c r="AD313" s="114"/>
    </row>
    <row r="314" spans="1:32">
      <c r="A314" s="209"/>
      <c r="B314" s="212"/>
      <c r="C314" s="136" t="s">
        <v>34</v>
      </c>
      <c r="D314" s="136" t="s">
        <v>46</v>
      </c>
      <c r="E314" s="140" t="s">
        <v>280</v>
      </c>
      <c r="F314" s="140">
        <v>6.48</v>
      </c>
      <c r="G314" s="140">
        <v>6.4560000000000004</v>
      </c>
      <c r="H314" s="140">
        <v>6.468</v>
      </c>
      <c r="I314" s="140">
        <v>6.476</v>
      </c>
      <c r="J314" s="140">
        <v>7.0920000000000005</v>
      </c>
      <c r="K314" s="140">
        <v>6.5519999999999996</v>
      </c>
      <c r="L314" s="140">
        <v>8.8079999999999998</v>
      </c>
      <c r="M314" s="140">
        <v>8.7360000000000007</v>
      </c>
      <c r="N314" s="140">
        <v>8.9879999999999995</v>
      </c>
      <c r="O314" s="140">
        <v>4.2480000000000002</v>
      </c>
      <c r="P314" s="140">
        <v>2.0880000000000001</v>
      </c>
      <c r="Q314" s="140">
        <v>5.5719999999999992</v>
      </c>
      <c r="R314" s="140">
        <v>12.219999999999999</v>
      </c>
      <c r="S314" s="140">
        <v>10.776</v>
      </c>
      <c r="T314" s="140">
        <v>10.54</v>
      </c>
      <c r="U314" s="140">
        <v>7.2159999999999993</v>
      </c>
      <c r="V314" s="140">
        <v>6.3559999999999999</v>
      </c>
      <c r="W314" s="140">
        <v>6.5039999999999996</v>
      </c>
      <c r="X314" s="140">
        <v>6.1120000000000001</v>
      </c>
      <c r="Y314" s="140">
        <v>6.3719999999999999</v>
      </c>
      <c r="Z314" s="140">
        <v>6.8919999999999995</v>
      </c>
      <c r="AA314" s="140">
        <v>7.2480000000000002</v>
      </c>
      <c r="AB314" s="140">
        <v>7.056</v>
      </c>
      <c r="AC314" s="140">
        <v>3.6520000000000001</v>
      </c>
      <c r="AD314" s="122"/>
    </row>
    <row r="315" spans="1:32">
      <c r="A315" s="209"/>
      <c r="B315" s="212"/>
      <c r="C315" s="136" t="s">
        <v>36</v>
      </c>
      <c r="D315" s="136" t="s">
        <v>48</v>
      </c>
      <c r="E315" s="139">
        <v>6.7460000000000004</v>
      </c>
      <c r="F315" s="139">
        <v>6.56</v>
      </c>
      <c r="G315" s="139">
        <v>6.6779999999999999</v>
      </c>
      <c r="H315" s="139">
        <v>6.7119999999999997</v>
      </c>
      <c r="I315" s="139">
        <v>6.6040000000000001</v>
      </c>
      <c r="J315" s="139">
        <v>6.5140000000000002</v>
      </c>
      <c r="K315" s="139">
        <v>6.4640000000000004</v>
      </c>
      <c r="L315" s="139">
        <v>5.9939999999999998</v>
      </c>
      <c r="M315" s="139">
        <v>5.6959999999999997</v>
      </c>
      <c r="N315" s="139">
        <v>5.1959999999999997</v>
      </c>
      <c r="O315" s="139">
        <v>3.5659999999999998</v>
      </c>
      <c r="P315" s="139">
        <v>1.8080000000000001</v>
      </c>
      <c r="Q315" s="139">
        <v>1.988</v>
      </c>
      <c r="R315" s="139">
        <v>5.3159999999999998</v>
      </c>
      <c r="S315" s="139">
        <v>5.2519999999999998</v>
      </c>
      <c r="T315" s="139">
        <v>5.452</v>
      </c>
      <c r="U315" s="139">
        <v>5.7859999999999996</v>
      </c>
      <c r="V315" s="139">
        <v>5.9580000000000002</v>
      </c>
      <c r="W315" s="139">
        <v>5.9020000000000001</v>
      </c>
      <c r="X315" s="139">
        <v>6.0439999999999996</v>
      </c>
      <c r="Y315" s="139">
        <v>6.0659999999999998</v>
      </c>
      <c r="Z315" s="139">
        <v>6.11</v>
      </c>
      <c r="AA315" s="139">
        <v>6.15</v>
      </c>
      <c r="AB315" s="139">
        <v>6.1479999999999997</v>
      </c>
      <c r="AC315" s="139">
        <v>6.36</v>
      </c>
      <c r="AD315" s="98"/>
    </row>
    <row r="316" spans="1:32">
      <c r="A316" s="209"/>
      <c r="B316" s="212"/>
      <c r="C316" s="136" t="s">
        <v>38</v>
      </c>
      <c r="D316" s="136" t="s">
        <v>39</v>
      </c>
      <c r="E316" s="117">
        <f t="shared" ref="E316:AC316" si="144">SQRT(POWER(E314,2)+POWER(E315,2))/E313/1.73</f>
        <v>0.43399639991343963</v>
      </c>
      <c r="F316" s="117">
        <f t="shared" si="144"/>
        <v>0.53299687561712938</v>
      </c>
      <c r="G316" s="117">
        <f t="shared" si="144"/>
        <v>0.53690560939428122</v>
      </c>
      <c r="H316" s="117">
        <f t="shared" si="144"/>
        <v>0.53880140415777467</v>
      </c>
      <c r="I316" s="117">
        <f t="shared" si="144"/>
        <v>0.5346473727213169</v>
      </c>
      <c r="J316" s="117">
        <f t="shared" si="144"/>
        <v>0.55662266825417206</v>
      </c>
      <c r="K316" s="117">
        <f t="shared" si="144"/>
        <v>0.53201804691693866</v>
      </c>
      <c r="L316" s="117">
        <f t="shared" si="144"/>
        <v>0.61584136218726615</v>
      </c>
      <c r="M316" s="117">
        <f t="shared" si="144"/>
        <v>0.60282702410920341</v>
      </c>
      <c r="N316" s="117">
        <f t="shared" si="144"/>
        <v>0.60010624205564755</v>
      </c>
      <c r="O316" s="117">
        <f t="shared" si="144"/>
        <v>0.3205975451039717</v>
      </c>
      <c r="P316" s="117">
        <f t="shared" si="144"/>
        <v>0.15965280248414199</v>
      </c>
      <c r="Q316" s="117">
        <f t="shared" si="144"/>
        <v>0.34196664673185445</v>
      </c>
      <c r="R316" s="117">
        <f t="shared" si="144"/>
        <v>0.77030198679286033</v>
      </c>
      <c r="S316" s="117">
        <f t="shared" si="144"/>
        <v>0.69293239271861595</v>
      </c>
      <c r="T316" s="117">
        <f t="shared" si="144"/>
        <v>0.68592992572792855</v>
      </c>
      <c r="U316" s="117">
        <f t="shared" si="144"/>
        <v>0.53463818598137236</v>
      </c>
      <c r="V316" s="117">
        <f t="shared" si="144"/>
        <v>0.50357570708505528</v>
      </c>
      <c r="W316" s="117">
        <f t="shared" si="144"/>
        <v>0.50766986441576867</v>
      </c>
      <c r="X316" s="117">
        <f t="shared" si="144"/>
        <v>0.49686268893755536</v>
      </c>
      <c r="Y316" s="117">
        <f t="shared" si="144"/>
        <v>0.50853499245503053</v>
      </c>
      <c r="Z316" s="117">
        <f t="shared" si="144"/>
        <v>0.53239399191283043</v>
      </c>
      <c r="AA316" s="117">
        <f t="shared" si="144"/>
        <v>0.54945534801114704</v>
      </c>
      <c r="AB316" s="117">
        <f t="shared" si="144"/>
        <v>0.54096462093802311</v>
      </c>
      <c r="AC316" s="117">
        <f t="shared" si="144"/>
        <v>0.42392727827406934</v>
      </c>
      <c r="AD316" s="98"/>
    </row>
    <row r="317" spans="1:32">
      <c r="A317" s="209"/>
      <c r="B317" s="212"/>
      <c r="C317" s="136" t="s">
        <v>40</v>
      </c>
      <c r="D317" s="136"/>
      <c r="E317" s="118">
        <f t="shared" ref="E317:AC317" si="145">E315/E314</f>
        <v>2.0467233009708741</v>
      </c>
      <c r="F317" s="118">
        <f t="shared" si="145"/>
        <v>1.0123456790123455</v>
      </c>
      <c r="G317" s="118">
        <f t="shared" si="145"/>
        <v>1.0343866171003717</v>
      </c>
      <c r="H317" s="118">
        <f t="shared" si="145"/>
        <v>1.0377241805813233</v>
      </c>
      <c r="I317" s="118">
        <f t="shared" si="145"/>
        <v>1.0197652872143299</v>
      </c>
      <c r="J317" s="118">
        <f t="shared" si="145"/>
        <v>0.91849971799210373</v>
      </c>
      <c r="K317" s="118">
        <f t="shared" si="145"/>
        <v>0.98656898656898673</v>
      </c>
      <c r="L317" s="118">
        <f t="shared" si="145"/>
        <v>0.68051771117166215</v>
      </c>
      <c r="M317" s="118">
        <f t="shared" si="145"/>
        <v>0.65201465201465192</v>
      </c>
      <c r="N317" s="118">
        <f t="shared" si="145"/>
        <v>0.57810413885180245</v>
      </c>
      <c r="O317" s="118">
        <f t="shared" si="145"/>
        <v>0.83945386064030125</v>
      </c>
      <c r="P317" s="118">
        <f t="shared" si="145"/>
        <v>0.86590038314176243</v>
      </c>
      <c r="Q317" s="118">
        <f t="shared" si="145"/>
        <v>0.35678391959799</v>
      </c>
      <c r="R317" s="118">
        <f t="shared" si="145"/>
        <v>0.43502454991816697</v>
      </c>
      <c r="S317" s="118">
        <f t="shared" si="145"/>
        <v>0.48737936154417222</v>
      </c>
      <c r="T317" s="118">
        <f t="shared" si="145"/>
        <v>0.51726755218216325</v>
      </c>
      <c r="U317" s="118">
        <f t="shared" si="145"/>
        <v>0.80182926829268297</v>
      </c>
      <c r="V317" s="118">
        <f t="shared" si="145"/>
        <v>0.93738200125865334</v>
      </c>
      <c r="W317" s="118">
        <f t="shared" si="145"/>
        <v>0.90744157441574425</v>
      </c>
      <c r="X317" s="118">
        <f t="shared" si="145"/>
        <v>0.98887434554973819</v>
      </c>
      <c r="Y317" s="118">
        <f t="shared" si="145"/>
        <v>0.95197740112994345</v>
      </c>
      <c r="Z317" s="118">
        <f t="shared" si="145"/>
        <v>0.88653511317469547</v>
      </c>
      <c r="AA317" s="118">
        <f t="shared" si="145"/>
        <v>0.84850993377483441</v>
      </c>
      <c r="AB317" s="118">
        <f t="shared" si="145"/>
        <v>0.87131519274376412</v>
      </c>
      <c r="AC317" s="118">
        <f t="shared" si="145"/>
        <v>1.7415115005476451</v>
      </c>
      <c r="AD317" s="98"/>
    </row>
    <row r="318" spans="1:32" ht="15.75" thickBot="1">
      <c r="A318" s="210"/>
      <c r="B318" s="213"/>
      <c r="C318" s="138" t="s">
        <v>41</v>
      </c>
      <c r="D318" s="138"/>
      <c r="E318" s="119">
        <f t="shared" ref="E318:AC318" si="146">COS(ATAN(E317))</f>
        <v>0.43899034934822506</v>
      </c>
      <c r="F318" s="119">
        <f t="shared" si="146"/>
        <v>0.70275547779665359</v>
      </c>
      <c r="G318" s="119">
        <f t="shared" si="146"/>
        <v>0.69505548875239598</v>
      </c>
      <c r="H318" s="119">
        <f t="shared" si="146"/>
        <v>0.6938972866159473</v>
      </c>
      <c r="I318" s="119">
        <f t="shared" si="146"/>
        <v>0.70015355768095744</v>
      </c>
      <c r="J318" s="119">
        <f t="shared" si="146"/>
        <v>0.73648131833646224</v>
      </c>
      <c r="K318" s="119">
        <f t="shared" si="146"/>
        <v>0.71187119665237775</v>
      </c>
      <c r="L318" s="119">
        <f t="shared" si="146"/>
        <v>0.82672743215656319</v>
      </c>
      <c r="M318" s="119">
        <f t="shared" si="146"/>
        <v>0.83767163393527533</v>
      </c>
      <c r="N318" s="119">
        <f t="shared" si="146"/>
        <v>0.86574265662472272</v>
      </c>
      <c r="O318" s="119">
        <f t="shared" si="146"/>
        <v>0.76591083337317456</v>
      </c>
      <c r="P318" s="119">
        <f t="shared" si="146"/>
        <v>0.75597571568144173</v>
      </c>
      <c r="Q318" s="119">
        <f t="shared" si="146"/>
        <v>0.94184894326271495</v>
      </c>
      <c r="R318" s="119">
        <f t="shared" si="146"/>
        <v>0.91698891293764084</v>
      </c>
      <c r="S318" s="119">
        <f t="shared" si="146"/>
        <v>0.8989191152784598</v>
      </c>
      <c r="T318" s="119">
        <f t="shared" si="146"/>
        <v>0.88820815663749131</v>
      </c>
      <c r="U318" s="119">
        <f t="shared" si="146"/>
        <v>0.78017215665947259</v>
      </c>
      <c r="V318" s="119">
        <f t="shared" si="146"/>
        <v>0.72958015798125309</v>
      </c>
      <c r="W318" s="119">
        <f t="shared" si="146"/>
        <v>0.74054771334139491</v>
      </c>
      <c r="X318" s="119">
        <f t="shared" si="146"/>
        <v>0.71105117279647978</v>
      </c>
      <c r="Y318" s="119">
        <f t="shared" si="146"/>
        <v>0.7242838838755743</v>
      </c>
      <c r="Z318" s="119">
        <f t="shared" si="146"/>
        <v>0.74828324312758387</v>
      </c>
      <c r="AA318" s="119">
        <f t="shared" si="146"/>
        <v>0.76249969918166072</v>
      </c>
      <c r="AB318" s="119">
        <f t="shared" si="146"/>
        <v>0.75395184063807419</v>
      </c>
      <c r="AC318" s="119">
        <f t="shared" si="146"/>
        <v>0.49795867526004917</v>
      </c>
      <c r="AD318" s="120"/>
    </row>
    <row r="319" spans="1:32">
      <c r="A319" s="19"/>
      <c r="B319" s="20"/>
      <c r="C319" s="20"/>
      <c r="D319" s="2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20"/>
    </row>
    <row r="320" spans="1:32">
      <c r="E320" s="214" t="s">
        <v>227</v>
      </c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</row>
    <row r="321" spans="1:9" ht="15.75" thickBot="1">
      <c r="E321" s="104" t="s">
        <v>39</v>
      </c>
      <c r="F321" s="104" t="s">
        <v>228</v>
      </c>
      <c r="G321" s="104" t="s">
        <v>229</v>
      </c>
    </row>
    <row r="322" spans="1:9">
      <c r="A322" s="195" t="s">
        <v>230</v>
      </c>
      <c r="B322" s="198" t="s">
        <v>51</v>
      </c>
      <c r="C322" s="39" t="s">
        <v>31</v>
      </c>
      <c r="D322" s="39" t="s">
        <v>32</v>
      </c>
      <c r="E322" s="46">
        <v>0.4</v>
      </c>
      <c r="F322" s="46"/>
      <c r="G322" s="46"/>
      <c r="H322" s="75"/>
      <c r="I322" s="74"/>
    </row>
    <row r="323" spans="1:9">
      <c r="A323" s="196"/>
      <c r="B323" s="199"/>
      <c r="C323" s="5" t="s">
        <v>34</v>
      </c>
      <c r="D323" s="5" t="s">
        <v>46</v>
      </c>
      <c r="E323" s="22"/>
      <c r="F323" s="22"/>
      <c r="G323" s="22"/>
      <c r="H323" s="73"/>
      <c r="I323" s="72"/>
    </row>
    <row r="324" spans="1:9">
      <c r="A324" s="196"/>
      <c r="B324" s="199"/>
      <c r="C324" s="5" t="s">
        <v>36</v>
      </c>
      <c r="D324" s="111" t="s">
        <v>48</v>
      </c>
      <c r="E324" s="23"/>
      <c r="F324" s="23"/>
      <c r="G324" s="23"/>
      <c r="H324" s="71"/>
      <c r="I324" s="71"/>
    </row>
    <row r="325" spans="1:9">
      <c r="A325" s="196"/>
      <c r="B325" s="199"/>
      <c r="C325" s="5" t="s">
        <v>38</v>
      </c>
      <c r="D325" s="111" t="s">
        <v>39</v>
      </c>
      <c r="E325" s="31">
        <v>2</v>
      </c>
      <c r="F325" s="31">
        <v>4</v>
      </c>
      <c r="G325" s="31">
        <v>5</v>
      </c>
      <c r="H325" s="71"/>
      <c r="I325" s="71"/>
    </row>
    <row r="326" spans="1:9">
      <c r="A326" s="196"/>
      <c r="B326" s="199"/>
      <c r="C326" s="111" t="s">
        <v>40</v>
      </c>
      <c r="D326" s="111"/>
      <c r="E326" s="28"/>
      <c r="F326" s="28"/>
      <c r="G326" s="28"/>
      <c r="H326" s="71"/>
      <c r="I326" s="71"/>
    </row>
    <row r="327" spans="1:9" ht="15.75" thickBot="1">
      <c r="A327" s="197"/>
      <c r="B327" s="200"/>
      <c r="C327" s="112" t="s">
        <v>41</v>
      </c>
      <c r="D327" s="112"/>
      <c r="E327" s="47"/>
      <c r="F327" s="47"/>
      <c r="G327" s="47"/>
      <c r="H327" s="71"/>
      <c r="I327" s="71"/>
    </row>
    <row r="328" spans="1:9">
      <c r="A328" s="195" t="s">
        <v>231</v>
      </c>
      <c r="B328" s="198" t="s">
        <v>51</v>
      </c>
      <c r="C328" s="39" t="s">
        <v>31</v>
      </c>
      <c r="D328" s="39" t="s">
        <v>32</v>
      </c>
      <c r="E328" s="46" t="s">
        <v>232</v>
      </c>
      <c r="F328" s="46"/>
      <c r="G328" s="46"/>
      <c r="H328" s="75"/>
      <c r="I328" s="74"/>
    </row>
    <row r="329" spans="1:9">
      <c r="A329" s="196"/>
      <c r="B329" s="199"/>
      <c r="C329" s="5" t="s">
        <v>34</v>
      </c>
      <c r="D329" s="5" t="s">
        <v>46</v>
      </c>
      <c r="E329" s="22"/>
      <c r="F329" s="22"/>
      <c r="G329" s="22"/>
      <c r="H329" s="73"/>
      <c r="I329" s="72"/>
    </row>
    <row r="330" spans="1:9">
      <c r="A330" s="196"/>
      <c r="B330" s="199"/>
      <c r="C330" s="5" t="s">
        <v>36</v>
      </c>
      <c r="D330" s="111" t="s">
        <v>48</v>
      </c>
      <c r="E330" s="23"/>
      <c r="F330" s="23"/>
      <c r="G330" s="23"/>
      <c r="H330" s="71"/>
      <c r="I330" s="71"/>
    </row>
    <row r="331" spans="1:9">
      <c r="A331" s="196"/>
      <c r="B331" s="199"/>
      <c r="C331" s="5" t="s">
        <v>38</v>
      </c>
      <c r="D331" s="111" t="s">
        <v>39</v>
      </c>
      <c r="E331" s="31">
        <v>41</v>
      </c>
      <c r="F331" s="31">
        <v>44</v>
      </c>
      <c r="G331" s="31">
        <v>66</v>
      </c>
      <c r="H331" s="71"/>
      <c r="I331" s="71"/>
    </row>
    <row r="332" spans="1:9">
      <c r="A332" s="196"/>
      <c r="B332" s="199"/>
      <c r="C332" s="111" t="s">
        <v>40</v>
      </c>
      <c r="D332" s="111"/>
      <c r="E332" s="28"/>
      <c r="F332" s="28"/>
      <c r="G332" s="28"/>
      <c r="H332" s="71"/>
      <c r="I332" s="71"/>
    </row>
    <row r="333" spans="1:9" ht="15.75" thickBot="1">
      <c r="A333" s="197"/>
      <c r="B333" s="200"/>
      <c r="C333" s="112" t="s">
        <v>41</v>
      </c>
      <c r="D333" s="112"/>
      <c r="E333" s="47"/>
      <c r="F333" s="47"/>
      <c r="G333" s="47"/>
      <c r="H333" s="71"/>
      <c r="I333" s="71"/>
    </row>
    <row r="334" spans="1:9">
      <c r="A334" s="195" t="s">
        <v>233</v>
      </c>
      <c r="B334" s="198" t="s">
        <v>51</v>
      </c>
      <c r="C334" s="39" t="s">
        <v>31</v>
      </c>
      <c r="D334" s="39" t="s">
        <v>32</v>
      </c>
      <c r="E334" s="46" t="s">
        <v>232</v>
      </c>
      <c r="F334" s="46"/>
      <c r="G334" s="46"/>
      <c r="H334" s="75"/>
      <c r="I334" s="74"/>
    </row>
    <row r="335" spans="1:9">
      <c r="A335" s="196"/>
      <c r="B335" s="199"/>
      <c r="C335" s="5" t="s">
        <v>34</v>
      </c>
      <c r="D335" s="5" t="s">
        <v>46</v>
      </c>
      <c r="E335" s="22"/>
      <c r="F335" s="22"/>
      <c r="G335" s="22"/>
      <c r="H335" s="73"/>
      <c r="I335" s="72"/>
    </row>
    <row r="336" spans="1:9">
      <c r="A336" s="196"/>
      <c r="B336" s="199"/>
      <c r="C336" s="5" t="s">
        <v>36</v>
      </c>
      <c r="D336" s="111" t="s">
        <v>48</v>
      </c>
      <c r="E336" s="23"/>
      <c r="F336" s="23"/>
      <c r="G336" s="23"/>
      <c r="H336" s="71"/>
      <c r="I336" s="71"/>
    </row>
    <row r="337" spans="1:9">
      <c r="A337" s="196"/>
      <c r="B337" s="199"/>
      <c r="C337" s="5" t="s">
        <v>38</v>
      </c>
      <c r="D337" s="111" t="s">
        <v>39</v>
      </c>
      <c r="E337" s="31">
        <v>67</v>
      </c>
      <c r="F337" s="31">
        <v>53</v>
      </c>
      <c r="G337" s="31">
        <v>25</v>
      </c>
      <c r="H337" s="71"/>
      <c r="I337" s="71"/>
    </row>
    <row r="338" spans="1:9">
      <c r="A338" s="196"/>
      <c r="B338" s="199"/>
      <c r="C338" s="111" t="s">
        <v>40</v>
      </c>
      <c r="D338" s="111"/>
      <c r="E338" s="28"/>
      <c r="F338" s="28"/>
      <c r="G338" s="28"/>
      <c r="H338" s="71"/>
      <c r="I338" s="71"/>
    </row>
    <row r="339" spans="1:9" ht="15.75" thickBot="1">
      <c r="A339" s="197"/>
      <c r="B339" s="200"/>
      <c r="C339" s="112" t="s">
        <v>41</v>
      </c>
      <c r="D339" s="112"/>
      <c r="E339" s="47"/>
      <c r="F339" s="47"/>
      <c r="G339" s="47"/>
      <c r="H339" s="71"/>
      <c r="I339" s="71"/>
    </row>
    <row r="340" spans="1:9">
      <c r="A340" s="195" t="s">
        <v>234</v>
      </c>
      <c r="B340" s="198" t="s">
        <v>51</v>
      </c>
      <c r="C340" s="39" t="s">
        <v>31</v>
      </c>
      <c r="D340" s="39" t="s">
        <v>32</v>
      </c>
      <c r="E340" s="46" t="s">
        <v>232</v>
      </c>
      <c r="F340" s="46"/>
      <c r="G340" s="46"/>
      <c r="H340" s="75"/>
      <c r="I340" s="74"/>
    </row>
    <row r="341" spans="1:9">
      <c r="A341" s="196"/>
      <c r="B341" s="199"/>
      <c r="C341" s="5" t="s">
        <v>34</v>
      </c>
      <c r="D341" s="5" t="s">
        <v>46</v>
      </c>
      <c r="E341" s="22"/>
      <c r="F341" s="22"/>
      <c r="G341" s="22"/>
      <c r="H341" s="73"/>
      <c r="I341" s="72"/>
    </row>
    <row r="342" spans="1:9">
      <c r="A342" s="196"/>
      <c r="B342" s="199"/>
      <c r="C342" s="5" t="s">
        <v>36</v>
      </c>
      <c r="D342" s="111" t="s">
        <v>48</v>
      </c>
      <c r="E342" s="23"/>
      <c r="F342" s="23"/>
      <c r="G342" s="23"/>
      <c r="H342" s="71"/>
      <c r="I342" s="71"/>
    </row>
    <row r="343" spans="1:9">
      <c r="A343" s="196"/>
      <c r="B343" s="199"/>
      <c r="C343" s="5" t="s">
        <v>38</v>
      </c>
      <c r="D343" s="111" t="s">
        <v>39</v>
      </c>
      <c r="E343" s="31">
        <v>24</v>
      </c>
      <c r="F343" s="31">
        <v>10</v>
      </c>
      <c r="G343" s="31">
        <v>15</v>
      </c>
      <c r="H343" s="71"/>
      <c r="I343" s="71"/>
    </row>
    <row r="344" spans="1:9">
      <c r="A344" s="196"/>
      <c r="B344" s="199"/>
      <c r="C344" s="111" t="s">
        <v>40</v>
      </c>
      <c r="D344" s="111"/>
      <c r="E344" s="28"/>
      <c r="F344" s="28"/>
      <c r="G344" s="28"/>
      <c r="H344" s="71"/>
      <c r="I344" s="71"/>
    </row>
    <row r="345" spans="1:9" ht="15.75" thickBot="1">
      <c r="A345" s="197"/>
      <c r="B345" s="200"/>
      <c r="C345" s="112" t="s">
        <v>41</v>
      </c>
      <c r="D345" s="112"/>
      <c r="E345" s="47"/>
      <c r="F345" s="47"/>
      <c r="G345" s="47"/>
      <c r="H345" s="71"/>
      <c r="I345" s="71"/>
    </row>
    <row r="346" spans="1:9">
      <c r="A346" s="195" t="s">
        <v>235</v>
      </c>
      <c r="B346" s="198" t="s">
        <v>51</v>
      </c>
      <c r="C346" s="39" t="s">
        <v>31</v>
      </c>
      <c r="D346" s="39" t="s">
        <v>32</v>
      </c>
      <c r="E346" s="46" t="s">
        <v>232</v>
      </c>
      <c r="F346" s="46"/>
      <c r="G346" s="46"/>
      <c r="H346" s="75"/>
      <c r="I346" s="74"/>
    </row>
    <row r="347" spans="1:9">
      <c r="A347" s="196"/>
      <c r="B347" s="199"/>
      <c r="C347" s="5" t="s">
        <v>34</v>
      </c>
      <c r="D347" s="5" t="s">
        <v>46</v>
      </c>
      <c r="E347" s="22"/>
      <c r="F347" s="22"/>
      <c r="G347" s="22"/>
      <c r="H347" s="73"/>
      <c r="I347" s="72"/>
    </row>
    <row r="348" spans="1:9">
      <c r="A348" s="196"/>
      <c r="B348" s="199"/>
      <c r="C348" s="5" t="s">
        <v>36</v>
      </c>
      <c r="D348" s="111" t="s">
        <v>48</v>
      </c>
      <c r="E348" s="23"/>
      <c r="F348" s="23"/>
      <c r="G348" s="23"/>
      <c r="H348" s="71"/>
      <c r="I348" s="71"/>
    </row>
    <row r="349" spans="1:9">
      <c r="A349" s="196"/>
      <c r="B349" s="199"/>
      <c r="C349" s="5" t="s">
        <v>38</v>
      </c>
      <c r="D349" s="111" t="s">
        <v>39</v>
      </c>
      <c r="E349" s="31">
        <v>48</v>
      </c>
      <c r="F349" s="31">
        <v>39</v>
      </c>
      <c r="G349" s="31">
        <v>69</v>
      </c>
      <c r="H349" s="71"/>
      <c r="I349" s="71"/>
    </row>
    <row r="350" spans="1:9">
      <c r="A350" s="196"/>
      <c r="B350" s="199"/>
      <c r="C350" s="111" t="s">
        <v>40</v>
      </c>
      <c r="D350" s="111"/>
      <c r="E350" s="28"/>
      <c r="F350" s="28"/>
      <c r="G350" s="28"/>
      <c r="H350" s="71"/>
      <c r="I350" s="71"/>
    </row>
    <row r="351" spans="1:9" ht="15.75" thickBot="1">
      <c r="A351" s="197"/>
      <c r="B351" s="200"/>
      <c r="C351" s="112" t="s">
        <v>41</v>
      </c>
      <c r="D351" s="112"/>
      <c r="E351" s="47"/>
      <c r="F351" s="47"/>
      <c r="G351" s="47"/>
      <c r="H351" s="71"/>
      <c r="I351" s="71"/>
    </row>
    <row r="352" spans="1:9">
      <c r="A352" s="195" t="s">
        <v>236</v>
      </c>
      <c r="B352" s="198" t="s">
        <v>51</v>
      </c>
      <c r="C352" s="39" t="s">
        <v>31</v>
      </c>
      <c r="D352" s="39" t="s">
        <v>32</v>
      </c>
      <c r="E352" s="46" t="s">
        <v>232</v>
      </c>
      <c r="F352" s="46"/>
      <c r="G352" s="46"/>
      <c r="H352" s="75"/>
      <c r="I352" s="74"/>
    </row>
    <row r="353" spans="1:9">
      <c r="A353" s="196"/>
      <c r="B353" s="199"/>
      <c r="C353" s="5" t="s">
        <v>34</v>
      </c>
      <c r="D353" s="5" t="s">
        <v>46</v>
      </c>
      <c r="E353" s="22"/>
      <c r="F353" s="22"/>
      <c r="G353" s="22"/>
      <c r="H353" s="73"/>
      <c r="I353" s="72"/>
    </row>
    <row r="354" spans="1:9">
      <c r="A354" s="196"/>
      <c r="B354" s="199"/>
      <c r="C354" s="5" t="s">
        <v>36</v>
      </c>
      <c r="D354" s="111" t="s">
        <v>48</v>
      </c>
      <c r="E354" s="23"/>
      <c r="F354" s="23"/>
      <c r="G354" s="23"/>
      <c r="H354" s="71"/>
      <c r="I354" s="71"/>
    </row>
    <row r="355" spans="1:9">
      <c r="A355" s="196"/>
      <c r="B355" s="199"/>
      <c r="C355" s="5" t="s">
        <v>38</v>
      </c>
      <c r="D355" s="111" t="s">
        <v>39</v>
      </c>
      <c r="E355" s="31">
        <v>15</v>
      </c>
      <c r="F355" s="31">
        <v>14</v>
      </c>
      <c r="G355" s="31">
        <v>15</v>
      </c>
      <c r="H355" s="71"/>
      <c r="I355" s="71"/>
    </row>
    <row r="356" spans="1:9">
      <c r="A356" s="196"/>
      <c r="B356" s="199"/>
      <c r="C356" s="111" t="s">
        <v>40</v>
      </c>
      <c r="D356" s="111"/>
      <c r="E356" s="28"/>
      <c r="F356" s="28"/>
      <c r="G356" s="28"/>
      <c r="H356" s="71"/>
      <c r="I356" s="71"/>
    </row>
    <row r="357" spans="1:9" ht="15.75" thickBot="1">
      <c r="A357" s="197"/>
      <c r="B357" s="200"/>
      <c r="C357" s="112" t="s">
        <v>41</v>
      </c>
      <c r="D357" s="112"/>
      <c r="E357" s="47"/>
      <c r="F357" s="47"/>
      <c r="G357" s="47"/>
      <c r="H357" s="71"/>
      <c r="I357" s="71"/>
    </row>
    <row r="358" spans="1:9">
      <c r="A358" s="195" t="s">
        <v>237</v>
      </c>
      <c r="B358" s="198" t="s">
        <v>51</v>
      </c>
      <c r="C358" s="39" t="s">
        <v>31</v>
      </c>
      <c r="D358" s="39" t="s">
        <v>32</v>
      </c>
      <c r="E358" s="46" t="s">
        <v>232</v>
      </c>
      <c r="F358" s="46"/>
      <c r="G358" s="46"/>
      <c r="H358" s="75"/>
      <c r="I358" s="74"/>
    </row>
    <row r="359" spans="1:9">
      <c r="A359" s="196"/>
      <c r="B359" s="199"/>
      <c r="C359" s="5" t="s">
        <v>34</v>
      </c>
      <c r="D359" s="5" t="s">
        <v>46</v>
      </c>
      <c r="E359" s="22"/>
      <c r="F359" s="22"/>
      <c r="G359" s="22"/>
      <c r="H359" s="73"/>
      <c r="I359" s="72"/>
    </row>
    <row r="360" spans="1:9">
      <c r="A360" s="196"/>
      <c r="B360" s="199"/>
      <c r="C360" s="5" t="s">
        <v>36</v>
      </c>
      <c r="D360" s="111" t="s">
        <v>48</v>
      </c>
      <c r="E360" s="23"/>
      <c r="F360" s="23"/>
      <c r="G360" s="23"/>
      <c r="H360" s="71"/>
      <c r="I360" s="71"/>
    </row>
    <row r="361" spans="1:9">
      <c r="A361" s="196"/>
      <c r="B361" s="199"/>
      <c r="C361" s="5" t="s">
        <v>38</v>
      </c>
      <c r="D361" s="111" t="s">
        <v>39</v>
      </c>
      <c r="E361" s="31">
        <v>20</v>
      </c>
      <c r="F361" s="31">
        <v>62</v>
      </c>
      <c r="G361" s="31">
        <v>25</v>
      </c>
      <c r="H361" s="71"/>
      <c r="I361" s="71"/>
    </row>
    <row r="362" spans="1:9">
      <c r="A362" s="196"/>
      <c r="B362" s="199"/>
      <c r="C362" s="111" t="s">
        <v>40</v>
      </c>
      <c r="D362" s="111"/>
      <c r="E362" s="28"/>
      <c r="F362" s="28"/>
      <c r="G362" s="28"/>
      <c r="H362" s="71"/>
      <c r="I362" s="71"/>
    </row>
    <row r="363" spans="1:9" ht="15.75" thickBot="1">
      <c r="A363" s="197"/>
      <c r="B363" s="200"/>
      <c r="C363" s="112" t="s">
        <v>41</v>
      </c>
      <c r="D363" s="112"/>
      <c r="E363" s="47"/>
      <c r="F363" s="47"/>
      <c r="G363" s="47"/>
      <c r="H363" s="71"/>
      <c r="I363" s="71"/>
    </row>
    <row r="364" spans="1:9">
      <c r="A364" s="195" t="s">
        <v>238</v>
      </c>
      <c r="B364" s="198" t="s">
        <v>51</v>
      </c>
      <c r="C364" s="39" t="s">
        <v>31</v>
      </c>
      <c r="D364" s="39" t="s">
        <v>32</v>
      </c>
      <c r="E364" s="46" t="s">
        <v>232</v>
      </c>
      <c r="F364" s="46"/>
      <c r="G364" s="46"/>
      <c r="H364" s="75"/>
      <c r="I364" s="74"/>
    </row>
    <row r="365" spans="1:9">
      <c r="A365" s="196"/>
      <c r="B365" s="199"/>
      <c r="C365" s="5" t="s">
        <v>34</v>
      </c>
      <c r="D365" s="5" t="s">
        <v>46</v>
      </c>
      <c r="E365" s="22"/>
      <c r="F365" s="22"/>
      <c r="G365" s="22"/>
      <c r="H365" s="73"/>
      <c r="I365" s="72"/>
    </row>
    <row r="366" spans="1:9">
      <c r="A366" s="196"/>
      <c r="B366" s="199"/>
      <c r="C366" s="5" t="s">
        <v>36</v>
      </c>
      <c r="D366" s="111" t="s">
        <v>48</v>
      </c>
      <c r="E366" s="23"/>
      <c r="F366" s="23"/>
      <c r="G366" s="23"/>
      <c r="H366" s="71"/>
      <c r="I366" s="71"/>
    </row>
    <row r="367" spans="1:9">
      <c r="A367" s="196"/>
      <c r="B367" s="199"/>
      <c r="C367" s="5" t="s">
        <v>38</v>
      </c>
      <c r="D367" s="111" t="s">
        <v>39</v>
      </c>
      <c r="E367" s="31">
        <v>36</v>
      </c>
      <c r="F367" s="31">
        <v>17</v>
      </c>
      <c r="G367" s="31">
        <v>20</v>
      </c>
      <c r="H367" s="71"/>
      <c r="I367" s="71"/>
    </row>
    <row r="368" spans="1:9">
      <c r="A368" s="196"/>
      <c r="B368" s="199"/>
      <c r="C368" s="111" t="s">
        <v>40</v>
      </c>
      <c r="D368" s="111"/>
      <c r="E368" s="28"/>
      <c r="F368" s="28"/>
      <c r="G368" s="28"/>
      <c r="H368" s="71"/>
      <c r="I368" s="71"/>
    </row>
    <row r="369" spans="1:9" ht="15.75" thickBot="1">
      <c r="A369" s="197"/>
      <c r="B369" s="200"/>
      <c r="C369" s="112" t="s">
        <v>41</v>
      </c>
      <c r="D369" s="112"/>
      <c r="E369" s="47"/>
      <c r="F369" s="47"/>
      <c r="G369" s="47"/>
      <c r="H369" s="71"/>
      <c r="I369" s="71"/>
    </row>
    <row r="370" spans="1:9">
      <c r="A370" s="195" t="s">
        <v>239</v>
      </c>
      <c r="B370" s="198" t="s">
        <v>51</v>
      </c>
      <c r="C370" s="39" t="s">
        <v>31</v>
      </c>
      <c r="D370" s="39" t="s">
        <v>32</v>
      </c>
      <c r="E370" s="46" t="s">
        <v>232</v>
      </c>
      <c r="F370" s="46"/>
      <c r="G370" s="46"/>
      <c r="H370" s="75"/>
      <c r="I370" s="74"/>
    </row>
    <row r="371" spans="1:9">
      <c r="A371" s="196"/>
      <c r="B371" s="199"/>
      <c r="C371" s="5" t="s">
        <v>34</v>
      </c>
      <c r="D371" s="5" t="s">
        <v>46</v>
      </c>
      <c r="E371" s="22"/>
      <c r="F371" s="22"/>
      <c r="G371" s="22"/>
      <c r="H371" s="73"/>
      <c r="I371" s="72"/>
    </row>
    <row r="372" spans="1:9">
      <c r="A372" s="196"/>
      <c r="B372" s="199"/>
      <c r="C372" s="5" t="s">
        <v>36</v>
      </c>
      <c r="D372" s="111" t="s">
        <v>48</v>
      </c>
      <c r="E372" s="23"/>
      <c r="F372" s="23"/>
      <c r="G372" s="23"/>
      <c r="H372" s="71"/>
      <c r="I372" s="71"/>
    </row>
    <row r="373" spans="1:9">
      <c r="A373" s="196"/>
      <c r="B373" s="199"/>
      <c r="C373" s="5" t="s">
        <v>38</v>
      </c>
      <c r="D373" s="111" t="s">
        <v>39</v>
      </c>
      <c r="E373" s="31">
        <v>4</v>
      </c>
      <c r="F373" s="31">
        <v>4</v>
      </c>
      <c r="G373" s="31">
        <v>5</v>
      </c>
      <c r="H373" s="71"/>
      <c r="I373" s="71"/>
    </row>
    <row r="374" spans="1:9">
      <c r="A374" s="196"/>
      <c r="B374" s="199"/>
      <c r="C374" s="111" t="s">
        <v>40</v>
      </c>
      <c r="D374" s="111"/>
      <c r="E374" s="28"/>
      <c r="F374" s="28"/>
      <c r="G374" s="28"/>
      <c r="H374" s="71"/>
      <c r="I374" s="71"/>
    </row>
    <row r="375" spans="1:9" ht="15.75" thickBot="1">
      <c r="A375" s="197"/>
      <c r="B375" s="200"/>
      <c r="C375" s="112" t="s">
        <v>41</v>
      </c>
      <c r="D375" s="112"/>
      <c r="E375" s="47"/>
      <c r="F375" s="47"/>
      <c r="G375" s="47"/>
      <c r="H375" s="71"/>
      <c r="I375" s="71"/>
    </row>
    <row r="376" spans="1:9">
      <c r="A376" s="195" t="s">
        <v>240</v>
      </c>
      <c r="B376" s="198" t="s">
        <v>51</v>
      </c>
      <c r="C376" s="39" t="s">
        <v>31</v>
      </c>
      <c r="D376" s="39" t="s">
        <v>32</v>
      </c>
      <c r="E376" s="46" t="s">
        <v>232</v>
      </c>
      <c r="F376" s="46"/>
      <c r="G376" s="46"/>
      <c r="H376" s="75"/>
      <c r="I376" s="74"/>
    </row>
    <row r="377" spans="1:9">
      <c r="A377" s="196"/>
      <c r="B377" s="199"/>
      <c r="C377" s="5" t="s">
        <v>34</v>
      </c>
      <c r="D377" s="5" t="s">
        <v>46</v>
      </c>
      <c r="E377" s="22"/>
      <c r="F377" s="22"/>
      <c r="G377" s="22"/>
      <c r="H377" s="73"/>
      <c r="I377" s="72"/>
    </row>
    <row r="378" spans="1:9">
      <c r="A378" s="196"/>
      <c r="B378" s="199"/>
      <c r="C378" s="5" t="s">
        <v>36</v>
      </c>
      <c r="D378" s="111" t="s">
        <v>48</v>
      </c>
      <c r="E378" s="23"/>
      <c r="F378" s="23"/>
      <c r="G378" s="23"/>
      <c r="H378" s="71"/>
      <c r="I378" s="71"/>
    </row>
    <row r="379" spans="1:9">
      <c r="A379" s="196"/>
      <c r="B379" s="199"/>
      <c r="C379" s="5" t="s">
        <v>38</v>
      </c>
      <c r="D379" s="111" t="s">
        <v>39</v>
      </c>
      <c r="E379" s="31">
        <v>29</v>
      </c>
      <c r="F379" s="31">
        <v>13</v>
      </c>
      <c r="G379" s="31">
        <v>197</v>
      </c>
      <c r="H379" s="71"/>
      <c r="I379" s="71"/>
    </row>
    <row r="380" spans="1:9">
      <c r="A380" s="196"/>
      <c r="B380" s="199"/>
      <c r="C380" s="111" t="s">
        <v>40</v>
      </c>
      <c r="D380" s="111"/>
      <c r="E380" s="28"/>
      <c r="F380" s="28"/>
      <c r="G380" s="28"/>
      <c r="H380" s="71"/>
      <c r="I380" s="71"/>
    </row>
    <row r="381" spans="1:9" ht="15.75" thickBot="1">
      <c r="A381" s="197"/>
      <c r="B381" s="200"/>
      <c r="C381" s="112" t="s">
        <v>41</v>
      </c>
      <c r="D381" s="112"/>
      <c r="E381" s="47"/>
      <c r="F381" s="47"/>
      <c r="G381" s="47"/>
      <c r="H381" s="71"/>
      <c r="I381" s="71"/>
    </row>
    <row r="382" spans="1:9">
      <c r="A382" s="195" t="s">
        <v>241</v>
      </c>
      <c r="B382" s="198" t="s">
        <v>51</v>
      </c>
      <c r="C382" s="39" t="s">
        <v>31</v>
      </c>
      <c r="D382" s="39" t="s">
        <v>32</v>
      </c>
      <c r="E382" s="46" t="s">
        <v>232</v>
      </c>
      <c r="F382" s="46"/>
      <c r="G382" s="46"/>
      <c r="H382" s="75"/>
      <c r="I382" s="74"/>
    </row>
    <row r="383" spans="1:9">
      <c r="A383" s="196"/>
      <c r="B383" s="199"/>
      <c r="C383" s="5" t="s">
        <v>34</v>
      </c>
      <c r="D383" s="5" t="s">
        <v>46</v>
      </c>
      <c r="E383" s="22"/>
      <c r="F383" s="22"/>
      <c r="G383" s="22"/>
      <c r="H383" s="73"/>
      <c r="I383" s="72"/>
    </row>
    <row r="384" spans="1:9">
      <c r="A384" s="196"/>
      <c r="B384" s="199"/>
      <c r="C384" s="5" t="s">
        <v>36</v>
      </c>
      <c r="D384" s="111" t="s">
        <v>48</v>
      </c>
      <c r="E384" s="23"/>
      <c r="F384" s="23"/>
      <c r="G384" s="23"/>
      <c r="H384" s="71"/>
      <c r="I384" s="71"/>
    </row>
    <row r="385" spans="1:9">
      <c r="A385" s="196"/>
      <c r="B385" s="199"/>
      <c r="C385" s="5" t="s">
        <v>38</v>
      </c>
      <c r="D385" s="111" t="s">
        <v>39</v>
      </c>
      <c r="E385" s="31">
        <v>43</v>
      </c>
      <c r="F385" s="31">
        <v>32</v>
      </c>
      <c r="G385" s="31">
        <v>43</v>
      </c>
      <c r="H385" s="71"/>
      <c r="I385" s="71"/>
    </row>
    <row r="386" spans="1:9">
      <c r="A386" s="196"/>
      <c r="B386" s="199"/>
      <c r="C386" s="111" t="s">
        <v>40</v>
      </c>
      <c r="D386" s="111"/>
      <c r="E386" s="28"/>
      <c r="F386" s="28"/>
      <c r="G386" s="28"/>
      <c r="H386" s="71"/>
      <c r="I386" s="71"/>
    </row>
    <row r="387" spans="1:9" ht="15.75" thickBot="1">
      <c r="A387" s="197"/>
      <c r="B387" s="200"/>
      <c r="C387" s="112" t="s">
        <v>41</v>
      </c>
      <c r="D387" s="112"/>
      <c r="E387" s="47"/>
      <c r="F387" s="47"/>
      <c r="G387" s="47"/>
      <c r="H387" s="71"/>
      <c r="I387" s="71"/>
    </row>
    <row r="388" spans="1:9">
      <c r="A388" s="195" t="s">
        <v>242</v>
      </c>
      <c r="B388" s="198" t="s">
        <v>51</v>
      </c>
      <c r="C388" s="39" t="s">
        <v>31</v>
      </c>
      <c r="D388" s="39" t="s">
        <v>32</v>
      </c>
      <c r="E388" s="46" t="s">
        <v>232</v>
      </c>
      <c r="F388" s="46"/>
      <c r="G388" s="46"/>
      <c r="H388" s="75"/>
      <c r="I388" s="74"/>
    </row>
    <row r="389" spans="1:9">
      <c r="A389" s="196"/>
      <c r="B389" s="199"/>
      <c r="C389" s="5" t="s">
        <v>34</v>
      </c>
      <c r="D389" s="5" t="s">
        <v>46</v>
      </c>
      <c r="E389" s="22"/>
      <c r="F389" s="22"/>
      <c r="G389" s="22"/>
      <c r="H389" s="73"/>
      <c r="I389" s="72"/>
    </row>
    <row r="390" spans="1:9">
      <c r="A390" s="196"/>
      <c r="B390" s="199"/>
      <c r="C390" s="5" t="s">
        <v>36</v>
      </c>
      <c r="D390" s="111" t="s">
        <v>48</v>
      </c>
      <c r="E390" s="23"/>
      <c r="F390" s="23"/>
      <c r="G390" s="23"/>
      <c r="H390" s="71"/>
      <c r="I390" s="71"/>
    </row>
    <row r="391" spans="1:9">
      <c r="A391" s="196"/>
      <c r="B391" s="199"/>
      <c r="C391" s="5" t="s">
        <v>38</v>
      </c>
      <c r="D391" s="111" t="s">
        <v>39</v>
      </c>
      <c r="E391" s="31">
        <v>0</v>
      </c>
      <c r="F391" s="31">
        <v>0</v>
      </c>
      <c r="G391" s="31">
        <v>0</v>
      </c>
      <c r="H391" s="71"/>
      <c r="I391" s="71"/>
    </row>
    <row r="392" spans="1:9">
      <c r="A392" s="196"/>
      <c r="B392" s="199"/>
      <c r="C392" s="111" t="s">
        <v>40</v>
      </c>
      <c r="D392" s="111"/>
      <c r="E392" s="28"/>
      <c r="F392" s="28"/>
      <c r="G392" s="28"/>
      <c r="H392" s="71"/>
      <c r="I392" s="71"/>
    </row>
    <row r="393" spans="1:9" ht="15.75" thickBot="1">
      <c r="A393" s="197"/>
      <c r="B393" s="200"/>
      <c r="C393" s="112" t="s">
        <v>41</v>
      </c>
      <c r="D393" s="112"/>
      <c r="E393" s="47"/>
      <c r="F393" s="47"/>
      <c r="G393" s="47"/>
      <c r="H393" s="71"/>
      <c r="I393" s="71"/>
    </row>
    <row r="394" spans="1:9">
      <c r="A394" s="195" t="s">
        <v>243</v>
      </c>
      <c r="B394" s="198" t="s">
        <v>51</v>
      </c>
      <c r="C394" s="39" t="s">
        <v>31</v>
      </c>
      <c r="D394" s="39" t="s">
        <v>32</v>
      </c>
      <c r="E394" s="46" t="s">
        <v>232</v>
      </c>
      <c r="F394" s="46"/>
      <c r="G394" s="46"/>
      <c r="H394" s="75"/>
      <c r="I394" s="74"/>
    </row>
    <row r="395" spans="1:9">
      <c r="A395" s="196"/>
      <c r="B395" s="199"/>
      <c r="C395" s="5" t="s">
        <v>34</v>
      </c>
      <c r="D395" s="5" t="s">
        <v>46</v>
      </c>
      <c r="E395" s="22"/>
      <c r="F395" s="22"/>
      <c r="G395" s="22"/>
      <c r="H395" s="73"/>
      <c r="I395" s="72"/>
    </row>
    <row r="396" spans="1:9">
      <c r="A396" s="196"/>
      <c r="B396" s="199"/>
      <c r="C396" s="5" t="s">
        <v>36</v>
      </c>
      <c r="D396" s="111" t="s">
        <v>48</v>
      </c>
      <c r="E396" s="23"/>
      <c r="F396" s="23"/>
      <c r="G396" s="23"/>
      <c r="H396" s="71"/>
      <c r="I396" s="71"/>
    </row>
    <row r="397" spans="1:9">
      <c r="A397" s="196"/>
      <c r="B397" s="199"/>
      <c r="C397" s="5" t="s">
        <v>38</v>
      </c>
      <c r="D397" s="111" t="s">
        <v>39</v>
      </c>
      <c r="E397" s="31">
        <v>34</v>
      </c>
      <c r="F397" s="31">
        <v>17</v>
      </c>
      <c r="G397" s="31">
        <v>15</v>
      </c>
      <c r="H397" s="71"/>
      <c r="I397" s="71"/>
    </row>
    <row r="398" spans="1:9">
      <c r="A398" s="196"/>
      <c r="B398" s="199"/>
      <c r="C398" s="111" t="s">
        <v>40</v>
      </c>
      <c r="D398" s="111"/>
      <c r="E398" s="28"/>
      <c r="F398" s="28"/>
      <c r="G398" s="28"/>
      <c r="H398" s="71"/>
      <c r="I398" s="71"/>
    </row>
    <row r="399" spans="1:9" ht="15.75" thickBot="1">
      <c r="A399" s="197"/>
      <c r="B399" s="200"/>
      <c r="C399" s="112" t="s">
        <v>41</v>
      </c>
      <c r="D399" s="112"/>
      <c r="E399" s="47"/>
      <c r="F399" s="47"/>
      <c r="G399" s="47"/>
      <c r="H399" s="71"/>
      <c r="I399" s="71"/>
    </row>
    <row r="400" spans="1:9">
      <c r="A400" s="195" t="s">
        <v>244</v>
      </c>
      <c r="B400" s="198" t="s">
        <v>51</v>
      </c>
      <c r="C400" s="39" t="s">
        <v>31</v>
      </c>
      <c r="D400" s="39" t="s">
        <v>32</v>
      </c>
      <c r="E400" s="46" t="s">
        <v>232</v>
      </c>
      <c r="F400" s="46"/>
      <c r="G400" s="46"/>
      <c r="H400" s="75"/>
      <c r="I400" s="74"/>
    </row>
    <row r="401" spans="1:9">
      <c r="A401" s="196"/>
      <c r="B401" s="199"/>
      <c r="C401" s="5" t="s">
        <v>34</v>
      </c>
      <c r="D401" s="5" t="s">
        <v>46</v>
      </c>
      <c r="E401" s="22"/>
      <c r="F401" s="22"/>
      <c r="G401" s="22"/>
      <c r="H401" s="73"/>
      <c r="I401" s="72"/>
    </row>
    <row r="402" spans="1:9">
      <c r="A402" s="196"/>
      <c r="B402" s="199"/>
      <c r="C402" s="5" t="s">
        <v>36</v>
      </c>
      <c r="D402" s="111" t="s">
        <v>48</v>
      </c>
      <c r="E402" s="23"/>
      <c r="F402" s="23"/>
      <c r="G402" s="23"/>
      <c r="H402" s="71"/>
      <c r="I402" s="71"/>
    </row>
    <row r="403" spans="1:9">
      <c r="A403" s="196"/>
      <c r="B403" s="199"/>
      <c r="C403" s="5" t="s">
        <v>38</v>
      </c>
      <c r="D403" s="111" t="s">
        <v>39</v>
      </c>
      <c r="E403" s="31">
        <v>0</v>
      </c>
      <c r="F403" s="31">
        <v>0</v>
      </c>
      <c r="G403" s="31">
        <v>1</v>
      </c>
      <c r="H403" s="71"/>
      <c r="I403" s="71"/>
    </row>
    <row r="404" spans="1:9">
      <c r="A404" s="196"/>
      <c r="B404" s="199"/>
      <c r="C404" s="111" t="s">
        <v>40</v>
      </c>
      <c r="D404" s="111"/>
      <c r="E404" s="28"/>
      <c r="F404" s="28"/>
      <c r="G404" s="28"/>
      <c r="H404" s="71"/>
      <c r="I404" s="71"/>
    </row>
    <row r="405" spans="1:9" ht="15.75" thickBot="1">
      <c r="A405" s="197"/>
      <c r="B405" s="200"/>
      <c r="C405" s="112" t="s">
        <v>41</v>
      </c>
      <c r="D405" s="112"/>
      <c r="E405" s="47"/>
      <c r="F405" s="47"/>
      <c r="G405" s="47"/>
      <c r="H405" s="71"/>
      <c r="I405" s="71"/>
    </row>
    <row r="406" spans="1:9">
      <c r="A406" s="195" t="s">
        <v>245</v>
      </c>
      <c r="B406" s="198" t="s">
        <v>51</v>
      </c>
      <c r="C406" s="39" t="s">
        <v>31</v>
      </c>
      <c r="D406" s="39" t="s">
        <v>32</v>
      </c>
      <c r="E406" s="46" t="s">
        <v>232</v>
      </c>
      <c r="F406" s="46"/>
      <c r="G406" s="46"/>
      <c r="H406" s="75"/>
      <c r="I406" s="74"/>
    </row>
    <row r="407" spans="1:9">
      <c r="A407" s="196"/>
      <c r="B407" s="199"/>
      <c r="C407" s="5" t="s">
        <v>34</v>
      </c>
      <c r="D407" s="5" t="s">
        <v>46</v>
      </c>
      <c r="E407" s="22"/>
      <c r="F407" s="22"/>
      <c r="G407" s="22"/>
      <c r="H407" s="73"/>
      <c r="I407" s="72"/>
    </row>
    <row r="408" spans="1:9">
      <c r="A408" s="196"/>
      <c r="B408" s="199"/>
      <c r="C408" s="5" t="s">
        <v>36</v>
      </c>
      <c r="D408" s="111" t="s">
        <v>48</v>
      </c>
      <c r="E408" s="23"/>
      <c r="F408" s="23"/>
      <c r="G408" s="23"/>
      <c r="H408" s="71"/>
      <c r="I408" s="71"/>
    </row>
    <row r="409" spans="1:9">
      <c r="A409" s="196"/>
      <c r="B409" s="199"/>
      <c r="C409" s="5" t="s">
        <v>38</v>
      </c>
      <c r="D409" s="111" t="s">
        <v>39</v>
      </c>
      <c r="E409" s="31">
        <v>29</v>
      </c>
      <c r="F409" s="31">
        <v>67</v>
      </c>
      <c r="G409" s="31">
        <v>73</v>
      </c>
      <c r="H409" s="71"/>
      <c r="I409" s="71"/>
    </row>
    <row r="410" spans="1:9">
      <c r="A410" s="196"/>
      <c r="B410" s="199"/>
      <c r="C410" s="111" t="s">
        <v>40</v>
      </c>
      <c r="D410" s="111"/>
      <c r="E410" s="28"/>
      <c r="F410" s="28"/>
      <c r="G410" s="28"/>
      <c r="H410" s="71"/>
      <c r="I410" s="71"/>
    </row>
    <row r="411" spans="1:9" ht="15.75" thickBot="1">
      <c r="A411" s="197"/>
      <c r="B411" s="200"/>
      <c r="C411" s="112" t="s">
        <v>41</v>
      </c>
      <c r="D411" s="112"/>
      <c r="E411" s="47"/>
      <c r="F411" s="47"/>
      <c r="G411" s="47"/>
      <c r="H411" s="71"/>
      <c r="I411" s="71"/>
    </row>
    <row r="412" spans="1:9">
      <c r="A412" s="195" t="s">
        <v>246</v>
      </c>
      <c r="B412" s="198" t="s">
        <v>51</v>
      </c>
      <c r="C412" s="39" t="s">
        <v>31</v>
      </c>
      <c r="D412" s="39" t="s">
        <v>32</v>
      </c>
      <c r="E412" s="46" t="s">
        <v>232</v>
      </c>
      <c r="F412" s="46"/>
      <c r="G412" s="46"/>
      <c r="H412" s="75"/>
      <c r="I412" s="74"/>
    </row>
    <row r="413" spans="1:9">
      <c r="A413" s="196"/>
      <c r="B413" s="199"/>
      <c r="C413" s="5" t="s">
        <v>34</v>
      </c>
      <c r="D413" s="5" t="s">
        <v>46</v>
      </c>
      <c r="E413" s="22"/>
      <c r="F413" s="22"/>
      <c r="G413" s="22"/>
      <c r="H413" s="73"/>
      <c r="I413" s="72"/>
    </row>
    <row r="414" spans="1:9">
      <c r="A414" s="196"/>
      <c r="B414" s="199"/>
      <c r="C414" s="5" t="s">
        <v>36</v>
      </c>
      <c r="D414" s="111" t="s">
        <v>48</v>
      </c>
      <c r="E414" s="23"/>
      <c r="F414" s="23"/>
      <c r="G414" s="23"/>
      <c r="H414" s="71"/>
      <c r="I414" s="71"/>
    </row>
    <row r="415" spans="1:9">
      <c r="A415" s="196"/>
      <c r="B415" s="199"/>
      <c r="C415" s="5" t="s">
        <v>38</v>
      </c>
      <c r="D415" s="111" t="s">
        <v>39</v>
      </c>
      <c r="E415" s="31">
        <v>64</v>
      </c>
      <c r="F415" s="31">
        <v>85</v>
      </c>
      <c r="G415" s="31">
        <v>100</v>
      </c>
      <c r="H415" s="71"/>
      <c r="I415" s="71"/>
    </row>
    <row r="416" spans="1:9">
      <c r="A416" s="196"/>
      <c r="B416" s="199"/>
      <c r="C416" s="111" t="s">
        <v>40</v>
      </c>
      <c r="D416" s="111"/>
      <c r="E416" s="28"/>
      <c r="F416" s="28"/>
      <c r="G416" s="28"/>
      <c r="H416" s="71"/>
      <c r="I416" s="71"/>
    </row>
    <row r="417" spans="1:9" ht="15.75" thickBot="1">
      <c r="A417" s="197"/>
      <c r="B417" s="200"/>
      <c r="C417" s="112" t="s">
        <v>41</v>
      </c>
      <c r="D417" s="112"/>
      <c r="E417" s="47"/>
      <c r="F417" s="47"/>
      <c r="G417" s="47"/>
      <c r="H417" s="71"/>
      <c r="I417" s="71"/>
    </row>
    <row r="418" spans="1:9">
      <c r="A418" s="195" t="s">
        <v>247</v>
      </c>
      <c r="B418" s="198" t="s">
        <v>51</v>
      </c>
      <c r="C418" s="39" t="s">
        <v>31</v>
      </c>
      <c r="D418" s="39" t="s">
        <v>32</v>
      </c>
      <c r="E418" s="46" t="s">
        <v>232</v>
      </c>
      <c r="F418" s="46"/>
      <c r="G418" s="46"/>
      <c r="H418" s="75"/>
      <c r="I418" s="74"/>
    </row>
    <row r="419" spans="1:9">
      <c r="A419" s="196"/>
      <c r="B419" s="199"/>
      <c r="C419" s="5" t="s">
        <v>34</v>
      </c>
      <c r="D419" s="5" t="s">
        <v>46</v>
      </c>
      <c r="E419" s="22"/>
      <c r="F419" s="22"/>
      <c r="G419" s="22"/>
      <c r="H419" s="73"/>
      <c r="I419" s="72"/>
    </row>
    <row r="420" spans="1:9">
      <c r="A420" s="196"/>
      <c r="B420" s="199"/>
      <c r="C420" s="5" t="s">
        <v>36</v>
      </c>
      <c r="D420" s="111" t="s">
        <v>48</v>
      </c>
      <c r="E420" s="23"/>
      <c r="F420" s="23"/>
      <c r="G420" s="23"/>
      <c r="H420" s="71"/>
      <c r="I420" s="71"/>
    </row>
    <row r="421" spans="1:9">
      <c r="A421" s="196"/>
      <c r="B421" s="199"/>
      <c r="C421" s="5" t="s">
        <v>38</v>
      </c>
      <c r="D421" s="111" t="s">
        <v>39</v>
      </c>
      <c r="E421" s="31">
        <v>21</v>
      </c>
      <c r="F421" s="31">
        <v>14</v>
      </c>
      <c r="G421" s="31">
        <v>18</v>
      </c>
      <c r="H421" s="71"/>
      <c r="I421" s="71"/>
    </row>
    <row r="422" spans="1:9">
      <c r="A422" s="196"/>
      <c r="B422" s="199"/>
      <c r="C422" s="111" t="s">
        <v>40</v>
      </c>
      <c r="D422" s="111"/>
      <c r="E422" s="28"/>
      <c r="F422" s="28"/>
      <c r="G422" s="28"/>
      <c r="H422" s="71"/>
      <c r="I422" s="71"/>
    </row>
    <row r="423" spans="1:9" ht="15.75" thickBot="1">
      <c r="A423" s="197"/>
      <c r="B423" s="200"/>
      <c r="C423" s="112" t="s">
        <v>41</v>
      </c>
      <c r="D423" s="112"/>
      <c r="E423" s="47"/>
      <c r="F423" s="47"/>
      <c r="G423" s="47"/>
      <c r="H423" s="71"/>
      <c r="I423" s="71"/>
    </row>
    <row r="424" spans="1:9">
      <c r="A424" s="195" t="s">
        <v>248</v>
      </c>
      <c r="B424" s="198" t="s">
        <v>51</v>
      </c>
      <c r="C424" s="39" t="s">
        <v>31</v>
      </c>
      <c r="D424" s="39" t="s">
        <v>32</v>
      </c>
      <c r="E424" s="46" t="s">
        <v>232</v>
      </c>
      <c r="F424" s="46"/>
      <c r="G424" s="46"/>
      <c r="H424" s="75"/>
      <c r="I424" s="74"/>
    </row>
    <row r="425" spans="1:9">
      <c r="A425" s="196"/>
      <c r="B425" s="199"/>
      <c r="C425" s="5" t="s">
        <v>34</v>
      </c>
      <c r="D425" s="5" t="s">
        <v>46</v>
      </c>
      <c r="E425" s="22"/>
      <c r="F425" s="22"/>
      <c r="G425" s="22"/>
      <c r="H425" s="73"/>
      <c r="I425" s="72"/>
    </row>
    <row r="426" spans="1:9">
      <c r="A426" s="196"/>
      <c r="B426" s="199"/>
      <c r="C426" s="5" t="s">
        <v>36</v>
      </c>
      <c r="D426" s="111" t="s">
        <v>48</v>
      </c>
      <c r="E426" s="23"/>
      <c r="F426" s="23"/>
      <c r="G426" s="23"/>
      <c r="H426" s="71"/>
      <c r="I426" s="71"/>
    </row>
    <row r="427" spans="1:9">
      <c r="A427" s="196"/>
      <c r="B427" s="199"/>
      <c r="C427" s="5" t="s">
        <v>38</v>
      </c>
      <c r="D427" s="111" t="s">
        <v>39</v>
      </c>
      <c r="E427" s="31">
        <v>0</v>
      </c>
      <c r="F427" s="31">
        <v>0</v>
      </c>
      <c r="G427" s="31">
        <v>0</v>
      </c>
      <c r="H427" s="71"/>
      <c r="I427" s="71"/>
    </row>
    <row r="428" spans="1:9">
      <c r="A428" s="196"/>
      <c r="B428" s="199"/>
      <c r="C428" s="111" t="s">
        <v>40</v>
      </c>
      <c r="D428" s="111"/>
      <c r="E428" s="28"/>
      <c r="F428" s="28"/>
      <c r="G428" s="28"/>
      <c r="H428" s="71"/>
      <c r="I428" s="71"/>
    </row>
    <row r="429" spans="1:9" ht="15.75" thickBot="1">
      <c r="A429" s="197"/>
      <c r="B429" s="200"/>
      <c r="C429" s="112" t="s">
        <v>41</v>
      </c>
      <c r="D429" s="112"/>
      <c r="E429" s="47"/>
      <c r="F429" s="47"/>
      <c r="G429" s="47"/>
      <c r="H429" s="71"/>
      <c r="I429" s="71"/>
    </row>
    <row r="430" spans="1:9" ht="15" customHeight="1">
      <c r="A430" s="195" t="s">
        <v>249</v>
      </c>
      <c r="B430" s="198" t="s">
        <v>51</v>
      </c>
      <c r="C430" s="39" t="s">
        <v>31</v>
      </c>
      <c r="D430" s="39" t="s">
        <v>32</v>
      </c>
      <c r="E430" s="46" t="s">
        <v>232</v>
      </c>
      <c r="F430" s="46"/>
      <c r="G430" s="46"/>
      <c r="H430" s="75"/>
      <c r="I430" s="74"/>
    </row>
    <row r="431" spans="1:9">
      <c r="A431" s="196"/>
      <c r="B431" s="199"/>
      <c r="C431" s="5" t="s">
        <v>34</v>
      </c>
      <c r="D431" s="5" t="s">
        <v>46</v>
      </c>
      <c r="E431" s="22"/>
      <c r="F431" s="22"/>
      <c r="G431" s="22"/>
      <c r="H431" s="73"/>
      <c r="I431" s="72"/>
    </row>
    <row r="432" spans="1:9">
      <c r="A432" s="196"/>
      <c r="B432" s="199"/>
      <c r="C432" s="5" t="s">
        <v>36</v>
      </c>
      <c r="D432" s="111" t="s">
        <v>48</v>
      </c>
      <c r="E432" s="23"/>
      <c r="F432" s="23"/>
      <c r="G432" s="23"/>
      <c r="H432" s="71"/>
      <c r="I432" s="71"/>
    </row>
    <row r="433" spans="1:9">
      <c r="A433" s="196"/>
      <c r="B433" s="199"/>
      <c r="C433" s="5" t="s">
        <v>38</v>
      </c>
      <c r="D433" s="111" t="s">
        <v>39</v>
      </c>
      <c r="E433" s="31">
        <v>0</v>
      </c>
      <c r="F433" s="31">
        <v>0</v>
      </c>
      <c r="G433" s="31">
        <v>0</v>
      </c>
      <c r="H433" s="71"/>
      <c r="I433" s="71"/>
    </row>
    <row r="434" spans="1:9">
      <c r="A434" s="196"/>
      <c r="B434" s="199"/>
      <c r="C434" s="111" t="s">
        <v>40</v>
      </c>
      <c r="D434" s="111"/>
      <c r="E434" s="28"/>
      <c r="F434" s="28"/>
      <c r="G434" s="28"/>
      <c r="H434" s="71"/>
      <c r="I434" s="71"/>
    </row>
    <row r="435" spans="1:9" ht="15.75" thickBot="1">
      <c r="A435" s="197"/>
      <c r="B435" s="200"/>
      <c r="C435" s="112" t="s">
        <v>41</v>
      </c>
      <c r="D435" s="112"/>
      <c r="E435" s="47"/>
      <c r="F435" s="47"/>
      <c r="G435" s="47"/>
      <c r="H435" s="71"/>
      <c r="I435" s="71"/>
    </row>
    <row r="436" spans="1:9">
      <c r="A436" s="195" t="s">
        <v>250</v>
      </c>
      <c r="B436" s="198" t="s">
        <v>51</v>
      </c>
      <c r="C436" s="39" t="s">
        <v>31</v>
      </c>
      <c r="D436" s="39" t="s">
        <v>32</v>
      </c>
      <c r="E436" s="46" t="s">
        <v>232</v>
      </c>
      <c r="F436" s="46"/>
      <c r="G436" s="46"/>
      <c r="H436" s="75"/>
      <c r="I436" s="74"/>
    </row>
    <row r="437" spans="1:9">
      <c r="A437" s="196"/>
      <c r="B437" s="199"/>
      <c r="C437" s="5" t="s">
        <v>34</v>
      </c>
      <c r="D437" s="5" t="s">
        <v>46</v>
      </c>
      <c r="E437" s="22"/>
      <c r="F437" s="22"/>
      <c r="G437" s="22"/>
      <c r="H437" s="73"/>
      <c r="I437" s="72"/>
    </row>
    <row r="438" spans="1:9">
      <c r="A438" s="196"/>
      <c r="B438" s="199"/>
      <c r="C438" s="5" t="s">
        <v>36</v>
      </c>
      <c r="D438" s="111" t="s">
        <v>48</v>
      </c>
      <c r="E438" s="23"/>
      <c r="F438" s="23"/>
      <c r="G438" s="23"/>
      <c r="H438" s="71"/>
      <c r="I438" s="71"/>
    </row>
    <row r="439" spans="1:9">
      <c r="A439" s="196"/>
      <c r="B439" s="199"/>
      <c r="C439" s="5" t="s">
        <v>38</v>
      </c>
      <c r="D439" s="111" t="s">
        <v>39</v>
      </c>
      <c r="E439" s="31">
        <v>0</v>
      </c>
      <c r="F439" s="31">
        <v>0</v>
      </c>
      <c r="G439" s="31">
        <v>0</v>
      </c>
      <c r="H439" s="71"/>
      <c r="I439" s="71"/>
    </row>
    <row r="440" spans="1:9">
      <c r="A440" s="196"/>
      <c r="B440" s="199"/>
      <c r="C440" s="111" t="s">
        <v>40</v>
      </c>
      <c r="D440" s="111"/>
      <c r="E440" s="28"/>
      <c r="F440" s="28"/>
      <c r="G440" s="28"/>
      <c r="H440" s="71"/>
      <c r="I440" s="71"/>
    </row>
    <row r="441" spans="1:9" ht="15.75" thickBot="1">
      <c r="A441" s="197"/>
      <c r="B441" s="200"/>
      <c r="C441" s="112" t="s">
        <v>41</v>
      </c>
      <c r="D441" s="112"/>
      <c r="E441" s="47"/>
      <c r="F441" s="47"/>
      <c r="G441" s="47"/>
      <c r="H441" s="71"/>
      <c r="I441" s="71"/>
    </row>
    <row r="442" spans="1:9">
      <c r="A442" s="195" t="s">
        <v>251</v>
      </c>
      <c r="B442" s="198" t="s">
        <v>51</v>
      </c>
      <c r="C442" s="39" t="s">
        <v>31</v>
      </c>
      <c r="D442" s="39" t="s">
        <v>32</v>
      </c>
      <c r="E442" s="46" t="s">
        <v>232</v>
      </c>
      <c r="F442" s="46"/>
      <c r="G442" s="46"/>
      <c r="H442" s="75"/>
      <c r="I442" s="74"/>
    </row>
    <row r="443" spans="1:9">
      <c r="A443" s="196"/>
      <c r="B443" s="199"/>
      <c r="C443" s="5" t="s">
        <v>34</v>
      </c>
      <c r="D443" s="5" t="s">
        <v>46</v>
      </c>
      <c r="E443" s="22"/>
      <c r="F443" s="22"/>
      <c r="G443" s="22"/>
      <c r="H443" s="73"/>
      <c r="I443" s="72"/>
    </row>
    <row r="444" spans="1:9">
      <c r="A444" s="196"/>
      <c r="B444" s="199"/>
      <c r="C444" s="5" t="s">
        <v>36</v>
      </c>
      <c r="D444" s="111" t="s">
        <v>48</v>
      </c>
      <c r="E444" s="23"/>
      <c r="F444" s="23"/>
      <c r="G444" s="23"/>
      <c r="H444" s="71"/>
      <c r="I444" s="71"/>
    </row>
    <row r="445" spans="1:9">
      <c r="A445" s="196"/>
      <c r="B445" s="199"/>
      <c r="C445" s="5" t="s">
        <v>38</v>
      </c>
      <c r="D445" s="111" t="s">
        <v>39</v>
      </c>
      <c r="E445" s="31">
        <v>85</v>
      </c>
      <c r="F445" s="31">
        <v>39</v>
      </c>
      <c r="G445" s="31">
        <v>25</v>
      </c>
      <c r="H445" s="71"/>
      <c r="I445" s="71"/>
    </row>
    <row r="446" spans="1:9">
      <c r="A446" s="196"/>
      <c r="B446" s="199"/>
      <c r="C446" s="111" t="s">
        <v>40</v>
      </c>
      <c r="D446" s="111"/>
      <c r="E446" s="28"/>
      <c r="F446" s="28"/>
      <c r="G446" s="28"/>
      <c r="H446" s="71"/>
      <c r="I446" s="71"/>
    </row>
    <row r="447" spans="1:9" ht="15.75" thickBot="1">
      <c r="A447" s="197"/>
      <c r="B447" s="200"/>
      <c r="C447" s="112" t="s">
        <v>41</v>
      </c>
      <c r="D447" s="112"/>
      <c r="E447" s="47"/>
      <c r="F447" s="47"/>
      <c r="G447" s="47"/>
      <c r="H447" s="71"/>
      <c r="I447" s="71"/>
    </row>
    <row r="448" spans="1:9">
      <c r="A448" s="195" t="s">
        <v>252</v>
      </c>
      <c r="B448" s="198" t="s">
        <v>51</v>
      </c>
      <c r="C448" s="39" t="s">
        <v>31</v>
      </c>
      <c r="D448" s="39" t="s">
        <v>32</v>
      </c>
      <c r="E448" s="46" t="s">
        <v>232</v>
      </c>
      <c r="F448" s="46"/>
      <c r="G448" s="46"/>
      <c r="H448" s="75"/>
      <c r="I448" s="74"/>
    </row>
    <row r="449" spans="1:9">
      <c r="A449" s="196"/>
      <c r="B449" s="199"/>
      <c r="C449" s="5" t="s">
        <v>34</v>
      </c>
      <c r="D449" s="5" t="s">
        <v>46</v>
      </c>
      <c r="E449" s="22"/>
      <c r="F449" s="22"/>
      <c r="G449" s="22"/>
      <c r="H449" s="73"/>
      <c r="I449" s="72"/>
    </row>
    <row r="450" spans="1:9">
      <c r="A450" s="196"/>
      <c r="B450" s="199"/>
      <c r="C450" s="5" t="s">
        <v>36</v>
      </c>
      <c r="D450" s="111" t="s">
        <v>48</v>
      </c>
      <c r="E450" s="23"/>
      <c r="F450" s="23"/>
      <c r="G450" s="23"/>
      <c r="H450" s="71"/>
      <c r="I450" s="71"/>
    </row>
    <row r="451" spans="1:9">
      <c r="A451" s="196"/>
      <c r="B451" s="199"/>
      <c r="C451" s="5" t="s">
        <v>38</v>
      </c>
      <c r="D451" s="111" t="s">
        <v>39</v>
      </c>
      <c r="E451" s="31">
        <v>9</v>
      </c>
      <c r="F451" s="31">
        <v>27</v>
      </c>
      <c r="G451" s="31">
        <v>9</v>
      </c>
      <c r="H451" s="71"/>
      <c r="I451" s="71"/>
    </row>
    <row r="452" spans="1:9">
      <c r="A452" s="196"/>
      <c r="B452" s="199"/>
      <c r="C452" s="111" t="s">
        <v>40</v>
      </c>
      <c r="D452" s="111"/>
      <c r="E452" s="28"/>
      <c r="F452" s="28"/>
      <c r="G452" s="28"/>
      <c r="H452" s="71"/>
      <c r="I452" s="71"/>
    </row>
    <row r="453" spans="1:9" ht="15.75" thickBot="1">
      <c r="A453" s="197"/>
      <c r="B453" s="200"/>
      <c r="C453" s="112" t="s">
        <v>41</v>
      </c>
      <c r="D453" s="112"/>
      <c r="E453" s="47"/>
      <c r="F453" s="47"/>
      <c r="G453" s="47"/>
      <c r="H453" s="71"/>
      <c r="I453" s="71"/>
    </row>
    <row r="454" spans="1:9">
      <c r="A454" s="195" t="s">
        <v>253</v>
      </c>
      <c r="B454" s="198" t="s">
        <v>51</v>
      </c>
      <c r="C454" s="39" t="s">
        <v>31</v>
      </c>
      <c r="D454" s="39" t="s">
        <v>32</v>
      </c>
      <c r="E454" s="46" t="s">
        <v>232</v>
      </c>
      <c r="F454" s="46"/>
      <c r="G454" s="46"/>
      <c r="H454" s="75"/>
      <c r="I454" s="74"/>
    </row>
    <row r="455" spans="1:9">
      <c r="A455" s="196"/>
      <c r="B455" s="199"/>
      <c r="C455" s="5" t="s">
        <v>34</v>
      </c>
      <c r="D455" s="5" t="s">
        <v>46</v>
      </c>
      <c r="E455" s="22"/>
      <c r="F455" s="22"/>
      <c r="G455" s="22"/>
      <c r="H455" s="73"/>
      <c r="I455" s="72"/>
    </row>
    <row r="456" spans="1:9">
      <c r="A456" s="196"/>
      <c r="B456" s="199"/>
      <c r="C456" s="5" t="s">
        <v>36</v>
      </c>
      <c r="D456" s="111" t="s">
        <v>48</v>
      </c>
      <c r="E456" s="23"/>
      <c r="F456" s="23"/>
      <c r="G456" s="23"/>
      <c r="H456" s="71"/>
      <c r="I456" s="71"/>
    </row>
    <row r="457" spans="1:9">
      <c r="A457" s="196"/>
      <c r="B457" s="199"/>
      <c r="C457" s="5" t="s">
        <v>38</v>
      </c>
      <c r="D457" s="111" t="s">
        <v>39</v>
      </c>
      <c r="E457" s="31">
        <v>57</v>
      </c>
      <c r="F457" s="31">
        <v>66</v>
      </c>
      <c r="G457" s="31">
        <v>63</v>
      </c>
      <c r="H457" s="71"/>
      <c r="I457" s="71"/>
    </row>
    <row r="458" spans="1:9">
      <c r="A458" s="196"/>
      <c r="B458" s="199"/>
      <c r="C458" s="111" t="s">
        <v>40</v>
      </c>
      <c r="D458" s="111"/>
      <c r="E458" s="28"/>
      <c r="F458" s="28"/>
      <c r="G458" s="28"/>
      <c r="H458" s="71"/>
      <c r="I458" s="71"/>
    </row>
    <row r="459" spans="1:9" ht="15.75" thickBot="1">
      <c r="A459" s="197"/>
      <c r="B459" s="200"/>
      <c r="C459" s="112" t="s">
        <v>41</v>
      </c>
      <c r="D459" s="112"/>
      <c r="E459" s="47"/>
      <c r="F459" s="47"/>
      <c r="G459" s="47"/>
      <c r="H459" s="71"/>
      <c r="I459" s="71"/>
    </row>
    <row r="460" spans="1:9">
      <c r="A460" s="195" t="s">
        <v>254</v>
      </c>
      <c r="B460" s="198" t="s">
        <v>51</v>
      </c>
      <c r="C460" s="39" t="s">
        <v>31</v>
      </c>
      <c r="D460" s="39" t="s">
        <v>32</v>
      </c>
      <c r="E460" s="46" t="s">
        <v>232</v>
      </c>
      <c r="F460" s="46"/>
      <c r="G460" s="46"/>
      <c r="H460" s="75"/>
      <c r="I460" s="74"/>
    </row>
    <row r="461" spans="1:9">
      <c r="A461" s="196"/>
      <c r="B461" s="199"/>
      <c r="C461" s="5" t="s">
        <v>34</v>
      </c>
      <c r="D461" s="5" t="s">
        <v>46</v>
      </c>
      <c r="E461" s="22"/>
      <c r="F461" s="22"/>
      <c r="G461" s="22"/>
      <c r="H461" s="73"/>
      <c r="I461" s="72"/>
    </row>
    <row r="462" spans="1:9">
      <c r="A462" s="196"/>
      <c r="B462" s="199"/>
      <c r="C462" s="5" t="s">
        <v>36</v>
      </c>
      <c r="D462" s="111" t="s">
        <v>48</v>
      </c>
      <c r="E462" s="23"/>
      <c r="F462" s="23"/>
      <c r="G462" s="23"/>
      <c r="H462" s="71"/>
      <c r="I462" s="71"/>
    </row>
    <row r="463" spans="1:9">
      <c r="A463" s="196"/>
      <c r="B463" s="199"/>
      <c r="C463" s="5" t="s">
        <v>38</v>
      </c>
      <c r="D463" s="111" t="s">
        <v>39</v>
      </c>
      <c r="E463" s="31">
        <v>179</v>
      </c>
      <c r="F463" s="31">
        <v>166</v>
      </c>
      <c r="G463" s="31">
        <v>219</v>
      </c>
      <c r="H463" s="71"/>
      <c r="I463" s="71"/>
    </row>
    <row r="464" spans="1:9">
      <c r="A464" s="196"/>
      <c r="B464" s="199"/>
      <c r="C464" s="111" t="s">
        <v>40</v>
      </c>
      <c r="D464" s="111"/>
      <c r="E464" s="28"/>
      <c r="F464" s="28"/>
      <c r="G464" s="28"/>
      <c r="H464" s="71"/>
      <c r="I464" s="71"/>
    </row>
    <row r="465" spans="1:9" ht="15.75" thickBot="1">
      <c r="A465" s="197"/>
      <c r="B465" s="200"/>
      <c r="C465" s="112" t="s">
        <v>41</v>
      </c>
      <c r="D465" s="112"/>
      <c r="E465" s="47"/>
      <c r="F465" s="47"/>
      <c r="G465" s="47"/>
      <c r="H465" s="71"/>
      <c r="I465" s="71"/>
    </row>
    <row r="466" spans="1:9">
      <c r="A466" s="195" t="s">
        <v>255</v>
      </c>
      <c r="B466" s="198" t="s">
        <v>51</v>
      </c>
      <c r="C466" s="39" t="s">
        <v>31</v>
      </c>
      <c r="D466" s="39" t="s">
        <v>32</v>
      </c>
      <c r="E466" s="46" t="s">
        <v>232</v>
      </c>
      <c r="F466" s="46"/>
      <c r="G466" s="46"/>
      <c r="H466" s="75"/>
      <c r="I466" s="74"/>
    </row>
    <row r="467" spans="1:9">
      <c r="A467" s="196"/>
      <c r="B467" s="199"/>
      <c r="C467" s="5" t="s">
        <v>34</v>
      </c>
      <c r="D467" s="5" t="s">
        <v>46</v>
      </c>
      <c r="E467" s="22"/>
      <c r="F467" s="22"/>
      <c r="G467" s="22"/>
      <c r="H467" s="73"/>
      <c r="I467" s="72"/>
    </row>
    <row r="468" spans="1:9">
      <c r="A468" s="196"/>
      <c r="B468" s="199"/>
      <c r="C468" s="5" t="s">
        <v>36</v>
      </c>
      <c r="D468" s="111" t="s">
        <v>48</v>
      </c>
      <c r="E468" s="23"/>
      <c r="F468" s="23"/>
      <c r="G468" s="23"/>
      <c r="H468" s="71"/>
      <c r="I468" s="71"/>
    </row>
    <row r="469" spans="1:9">
      <c r="A469" s="196"/>
      <c r="B469" s="199"/>
      <c r="C469" s="5" t="s">
        <v>38</v>
      </c>
      <c r="D469" s="111" t="s">
        <v>39</v>
      </c>
      <c r="E469" s="31">
        <v>0</v>
      </c>
      <c r="F469" s="31">
        <v>0</v>
      </c>
      <c r="G469" s="31">
        <v>0</v>
      </c>
      <c r="H469" s="71"/>
      <c r="I469" s="71"/>
    </row>
    <row r="470" spans="1:9">
      <c r="A470" s="196"/>
      <c r="B470" s="199"/>
      <c r="C470" s="111" t="s">
        <v>40</v>
      </c>
      <c r="D470" s="111"/>
      <c r="E470" s="28"/>
      <c r="F470" s="28"/>
      <c r="G470" s="28"/>
      <c r="H470" s="71"/>
      <c r="I470" s="71"/>
    </row>
    <row r="471" spans="1:9" ht="15.75" thickBot="1">
      <c r="A471" s="197"/>
      <c r="B471" s="200"/>
      <c r="C471" s="112" t="s">
        <v>41</v>
      </c>
      <c r="D471" s="112"/>
      <c r="E471" s="47"/>
      <c r="F471" s="47"/>
      <c r="G471" s="47"/>
      <c r="H471" s="71"/>
      <c r="I471" s="71"/>
    </row>
    <row r="472" spans="1:9">
      <c r="A472" s="195" t="s">
        <v>256</v>
      </c>
      <c r="B472" s="198" t="s">
        <v>51</v>
      </c>
      <c r="C472" s="39" t="s">
        <v>31</v>
      </c>
      <c r="D472" s="39" t="s">
        <v>32</v>
      </c>
      <c r="E472" s="46" t="s">
        <v>232</v>
      </c>
      <c r="F472" s="46"/>
      <c r="G472" s="46"/>
      <c r="H472" s="75"/>
      <c r="I472" s="74"/>
    </row>
    <row r="473" spans="1:9">
      <c r="A473" s="196"/>
      <c r="B473" s="199"/>
      <c r="C473" s="5" t="s">
        <v>34</v>
      </c>
      <c r="D473" s="5" t="s">
        <v>46</v>
      </c>
      <c r="E473" s="22"/>
      <c r="F473" s="22"/>
      <c r="G473" s="22"/>
      <c r="H473" s="73"/>
      <c r="I473" s="72"/>
    </row>
    <row r="474" spans="1:9">
      <c r="A474" s="196"/>
      <c r="B474" s="199"/>
      <c r="C474" s="5" t="s">
        <v>36</v>
      </c>
      <c r="D474" s="111" t="s">
        <v>48</v>
      </c>
      <c r="E474" s="23"/>
      <c r="F474" s="23"/>
      <c r="G474" s="23"/>
      <c r="H474" s="71"/>
      <c r="I474" s="71"/>
    </row>
    <row r="475" spans="1:9">
      <c r="A475" s="196"/>
      <c r="B475" s="199"/>
      <c r="C475" s="5" t="s">
        <v>38</v>
      </c>
      <c r="D475" s="111" t="s">
        <v>39</v>
      </c>
      <c r="E475" s="31">
        <v>5</v>
      </c>
      <c r="F475" s="31">
        <v>29</v>
      </c>
      <c r="G475" s="31">
        <v>1</v>
      </c>
      <c r="H475" s="71"/>
      <c r="I475" s="71"/>
    </row>
    <row r="476" spans="1:9">
      <c r="A476" s="196"/>
      <c r="B476" s="199"/>
      <c r="C476" s="111" t="s">
        <v>40</v>
      </c>
      <c r="D476" s="111"/>
      <c r="E476" s="28"/>
      <c r="F476" s="28"/>
      <c r="G476" s="28"/>
      <c r="H476" s="71"/>
      <c r="I476" s="71"/>
    </row>
    <row r="477" spans="1:9" ht="15.75" thickBot="1">
      <c r="A477" s="197"/>
      <c r="B477" s="200"/>
      <c r="C477" s="112" t="s">
        <v>41</v>
      </c>
      <c r="D477" s="112"/>
      <c r="E477" s="47"/>
      <c r="F477" s="47"/>
      <c r="G477" s="47"/>
      <c r="H477" s="71"/>
      <c r="I477" s="71"/>
    </row>
    <row r="478" spans="1:9">
      <c r="A478" s="195" t="s">
        <v>257</v>
      </c>
      <c r="B478" s="198" t="s">
        <v>51</v>
      </c>
      <c r="C478" s="39" t="s">
        <v>31</v>
      </c>
      <c r="D478" s="39" t="s">
        <v>32</v>
      </c>
      <c r="E478" s="46" t="s">
        <v>232</v>
      </c>
      <c r="F478" s="46"/>
      <c r="G478" s="46"/>
      <c r="H478" s="75"/>
      <c r="I478" s="74"/>
    </row>
    <row r="479" spans="1:9">
      <c r="A479" s="196"/>
      <c r="B479" s="199"/>
      <c r="C479" s="5" t="s">
        <v>34</v>
      </c>
      <c r="D479" s="5" t="s">
        <v>46</v>
      </c>
      <c r="E479" s="22"/>
      <c r="F479" s="22"/>
      <c r="G479" s="22"/>
      <c r="H479" s="73"/>
      <c r="I479" s="72"/>
    </row>
    <row r="480" spans="1:9">
      <c r="A480" s="196"/>
      <c r="B480" s="199"/>
      <c r="C480" s="5" t="s">
        <v>36</v>
      </c>
      <c r="D480" s="111" t="s">
        <v>48</v>
      </c>
      <c r="E480" s="23"/>
      <c r="F480" s="23"/>
      <c r="G480" s="23"/>
      <c r="H480" s="71"/>
      <c r="I480" s="71"/>
    </row>
    <row r="481" spans="1:9">
      <c r="A481" s="196"/>
      <c r="B481" s="199"/>
      <c r="C481" s="5" t="s">
        <v>38</v>
      </c>
      <c r="D481" s="111" t="s">
        <v>39</v>
      </c>
      <c r="E481" s="31">
        <v>0</v>
      </c>
      <c r="F481" s="31">
        <v>5</v>
      </c>
      <c r="G481" s="31">
        <v>0</v>
      </c>
      <c r="H481" s="71"/>
      <c r="I481" s="71"/>
    </row>
    <row r="482" spans="1:9">
      <c r="A482" s="196"/>
      <c r="B482" s="199"/>
      <c r="C482" s="111" t="s">
        <v>40</v>
      </c>
      <c r="D482" s="111"/>
      <c r="E482" s="28"/>
      <c r="F482" s="28"/>
      <c r="G482" s="28"/>
      <c r="H482" s="71"/>
      <c r="I482" s="71"/>
    </row>
    <row r="483" spans="1:9" ht="15.75" thickBot="1">
      <c r="A483" s="197"/>
      <c r="B483" s="200"/>
      <c r="C483" s="112" t="s">
        <v>41</v>
      </c>
      <c r="D483" s="112"/>
      <c r="E483" s="47"/>
      <c r="F483" s="47"/>
      <c r="G483" s="47"/>
      <c r="H483" s="71"/>
      <c r="I483" s="71"/>
    </row>
    <row r="484" spans="1:9">
      <c r="A484" s="195" t="s">
        <v>258</v>
      </c>
      <c r="B484" s="198" t="s">
        <v>51</v>
      </c>
      <c r="C484" s="39" t="s">
        <v>31</v>
      </c>
      <c r="D484" s="39" t="s">
        <v>32</v>
      </c>
      <c r="E484" s="46" t="s">
        <v>232</v>
      </c>
      <c r="F484" s="46"/>
      <c r="G484" s="46"/>
      <c r="H484" s="75"/>
      <c r="I484" s="74"/>
    </row>
    <row r="485" spans="1:9">
      <c r="A485" s="196"/>
      <c r="B485" s="199"/>
      <c r="C485" s="5" t="s">
        <v>34</v>
      </c>
      <c r="D485" s="5" t="s">
        <v>46</v>
      </c>
      <c r="E485" s="22"/>
      <c r="F485" s="22"/>
      <c r="G485" s="22"/>
      <c r="H485" s="73"/>
      <c r="I485" s="72"/>
    </row>
    <row r="486" spans="1:9">
      <c r="A486" s="196"/>
      <c r="B486" s="199"/>
      <c r="C486" s="5" t="s">
        <v>36</v>
      </c>
      <c r="D486" s="111" t="s">
        <v>48</v>
      </c>
      <c r="E486" s="23"/>
      <c r="F486" s="23"/>
      <c r="G486" s="23"/>
      <c r="H486" s="71"/>
      <c r="I486" s="71"/>
    </row>
    <row r="487" spans="1:9">
      <c r="A487" s="196"/>
      <c r="B487" s="199"/>
      <c r="C487" s="5" t="s">
        <v>38</v>
      </c>
      <c r="D487" s="111" t="s">
        <v>39</v>
      </c>
      <c r="E487" s="31">
        <v>0</v>
      </c>
      <c r="F487" s="31">
        <v>0</v>
      </c>
      <c r="G487" s="31">
        <v>0</v>
      </c>
      <c r="H487" s="71"/>
      <c r="I487" s="71"/>
    </row>
    <row r="488" spans="1:9">
      <c r="A488" s="196"/>
      <c r="B488" s="199"/>
      <c r="C488" s="111" t="s">
        <v>40</v>
      </c>
      <c r="D488" s="111"/>
      <c r="E488" s="28"/>
      <c r="F488" s="28"/>
      <c r="G488" s="28"/>
      <c r="H488" s="71"/>
      <c r="I488" s="71"/>
    </row>
    <row r="489" spans="1:9" ht="15.75" thickBot="1">
      <c r="A489" s="197"/>
      <c r="B489" s="200"/>
      <c r="C489" s="112" t="s">
        <v>41</v>
      </c>
      <c r="D489" s="112"/>
      <c r="E489" s="47"/>
      <c r="F489" s="47"/>
      <c r="G489" s="47"/>
      <c r="H489" s="71"/>
      <c r="I489" s="71"/>
    </row>
    <row r="490" spans="1:9">
      <c r="A490" s="195" t="s">
        <v>259</v>
      </c>
      <c r="B490" s="198" t="s">
        <v>51</v>
      </c>
      <c r="C490" s="39" t="s">
        <v>31</v>
      </c>
      <c r="D490" s="39" t="s">
        <v>32</v>
      </c>
      <c r="E490" s="46" t="s">
        <v>232</v>
      </c>
      <c r="F490" s="46"/>
      <c r="G490" s="46"/>
      <c r="H490" s="75"/>
      <c r="I490" s="74"/>
    </row>
    <row r="491" spans="1:9">
      <c r="A491" s="196"/>
      <c r="B491" s="199"/>
      <c r="C491" s="5" t="s">
        <v>34</v>
      </c>
      <c r="D491" s="5" t="s">
        <v>46</v>
      </c>
      <c r="E491" s="22"/>
      <c r="F491" s="22"/>
      <c r="G491" s="22"/>
      <c r="H491" s="73"/>
      <c r="I491" s="72"/>
    </row>
    <row r="492" spans="1:9">
      <c r="A492" s="196"/>
      <c r="B492" s="199"/>
      <c r="C492" s="5" t="s">
        <v>36</v>
      </c>
      <c r="D492" s="111" t="s">
        <v>48</v>
      </c>
      <c r="E492" s="23"/>
      <c r="F492" s="23"/>
      <c r="G492" s="23"/>
      <c r="H492" s="71"/>
      <c r="I492" s="71"/>
    </row>
    <row r="493" spans="1:9">
      <c r="A493" s="196"/>
      <c r="B493" s="199"/>
      <c r="C493" s="5" t="s">
        <v>38</v>
      </c>
      <c r="D493" s="111" t="s">
        <v>39</v>
      </c>
      <c r="E493" s="31">
        <v>89</v>
      </c>
      <c r="F493" s="31">
        <v>256</v>
      </c>
      <c r="G493" s="31">
        <v>147</v>
      </c>
      <c r="H493" s="71"/>
      <c r="I493" s="71"/>
    </row>
    <row r="494" spans="1:9">
      <c r="A494" s="196"/>
      <c r="B494" s="199"/>
      <c r="C494" s="111" t="s">
        <v>40</v>
      </c>
      <c r="D494" s="111"/>
      <c r="E494" s="28"/>
      <c r="F494" s="28"/>
      <c r="G494" s="28"/>
      <c r="H494" s="71"/>
      <c r="I494" s="71"/>
    </row>
    <row r="495" spans="1:9" ht="15.75" thickBot="1">
      <c r="A495" s="197"/>
      <c r="B495" s="200"/>
      <c r="C495" s="112" t="s">
        <v>41</v>
      </c>
      <c r="D495" s="112"/>
      <c r="E495" s="47"/>
      <c r="F495" s="47"/>
      <c r="G495" s="47"/>
      <c r="H495" s="71"/>
      <c r="I495" s="71"/>
    </row>
    <row r="496" spans="1:9">
      <c r="A496" s="195" t="s">
        <v>260</v>
      </c>
      <c r="B496" s="198" t="s">
        <v>51</v>
      </c>
      <c r="C496" s="39" t="s">
        <v>31</v>
      </c>
      <c r="D496" s="39" t="s">
        <v>32</v>
      </c>
      <c r="E496" s="46" t="s">
        <v>232</v>
      </c>
      <c r="F496" s="46"/>
      <c r="G496" s="46"/>
      <c r="H496" s="75"/>
      <c r="I496" s="74"/>
    </row>
    <row r="497" spans="1:9">
      <c r="A497" s="196"/>
      <c r="B497" s="199"/>
      <c r="C497" s="5" t="s">
        <v>34</v>
      </c>
      <c r="D497" s="5" t="s">
        <v>46</v>
      </c>
      <c r="E497" s="22"/>
      <c r="F497" s="22"/>
      <c r="G497" s="22"/>
      <c r="H497" s="73"/>
      <c r="I497" s="72"/>
    </row>
    <row r="498" spans="1:9">
      <c r="A498" s="196"/>
      <c r="B498" s="199"/>
      <c r="C498" s="5" t="s">
        <v>36</v>
      </c>
      <c r="D498" s="111" t="s">
        <v>48</v>
      </c>
      <c r="E498" s="23"/>
      <c r="F498" s="23"/>
      <c r="G498" s="23"/>
      <c r="H498" s="71"/>
      <c r="I498" s="71"/>
    </row>
    <row r="499" spans="1:9">
      <c r="A499" s="196"/>
      <c r="B499" s="199"/>
      <c r="C499" s="5" t="s">
        <v>38</v>
      </c>
      <c r="D499" s="111" t="s">
        <v>39</v>
      </c>
      <c r="E499" s="31">
        <v>29</v>
      </c>
      <c r="F499" s="31">
        <v>29</v>
      </c>
      <c r="G499" s="31">
        <v>25</v>
      </c>
      <c r="H499" s="71"/>
      <c r="I499" s="71"/>
    </row>
    <row r="500" spans="1:9">
      <c r="A500" s="196"/>
      <c r="B500" s="199"/>
      <c r="C500" s="111" t="s">
        <v>40</v>
      </c>
      <c r="D500" s="111"/>
      <c r="E500" s="28"/>
      <c r="F500" s="28"/>
      <c r="G500" s="28"/>
      <c r="H500" s="71"/>
      <c r="I500" s="71"/>
    </row>
    <row r="501" spans="1:9" ht="15.75" thickBot="1">
      <c r="A501" s="197"/>
      <c r="B501" s="200"/>
      <c r="C501" s="112" t="s">
        <v>41</v>
      </c>
      <c r="D501" s="112"/>
      <c r="E501" s="47"/>
      <c r="F501" s="47"/>
      <c r="G501" s="47"/>
      <c r="H501" s="71"/>
      <c r="I501" s="71"/>
    </row>
    <row r="502" spans="1:9">
      <c r="A502" s="195" t="s">
        <v>261</v>
      </c>
      <c r="B502" s="198" t="s">
        <v>51</v>
      </c>
      <c r="C502" s="39" t="s">
        <v>31</v>
      </c>
      <c r="D502" s="39" t="s">
        <v>32</v>
      </c>
      <c r="E502" s="46" t="s">
        <v>232</v>
      </c>
      <c r="F502" s="46"/>
      <c r="G502" s="46"/>
      <c r="H502" s="75"/>
      <c r="I502" s="74"/>
    </row>
    <row r="503" spans="1:9">
      <c r="A503" s="196"/>
      <c r="B503" s="199"/>
      <c r="C503" s="5" t="s">
        <v>34</v>
      </c>
      <c r="D503" s="5" t="s">
        <v>46</v>
      </c>
      <c r="E503" s="22"/>
      <c r="F503" s="22"/>
      <c r="G503" s="22"/>
      <c r="H503" s="73"/>
      <c r="I503" s="72"/>
    </row>
    <row r="504" spans="1:9">
      <c r="A504" s="196"/>
      <c r="B504" s="199"/>
      <c r="C504" s="5" t="s">
        <v>36</v>
      </c>
      <c r="D504" s="111" t="s">
        <v>48</v>
      </c>
      <c r="E504" s="23"/>
      <c r="F504" s="23"/>
      <c r="G504" s="23"/>
      <c r="H504" s="71"/>
      <c r="I504" s="71"/>
    </row>
    <row r="505" spans="1:9">
      <c r="A505" s="196"/>
      <c r="B505" s="199"/>
      <c r="C505" s="5" t="s">
        <v>38</v>
      </c>
      <c r="D505" s="111" t="s">
        <v>39</v>
      </c>
      <c r="E505" s="31">
        <v>10</v>
      </c>
      <c r="F505" s="31">
        <v>13</v>
      </c>
      <c r="G505" s="31">
        <v>15</v>
      </c>
      <c r="H505" s="71"/>
      <c r="I505" s="71"/>
    </row>
    <row r="506" spans="1:9">
      <c r="A506" s="196"/>
      <c r="B506" s="199"/>
      <c r="C506" s="111" t="s">
        <v>40</v>
      </c>
      <c r="D506" s="111"/>
      <c r="E506" s="28"/>
      <c r="F506" s="28"/>
      <c r="G506" s="28"/>
      <c r="H506" s="71"/>
      <c r="I506" s="71"/>
    </row>
    <row r="507" spans="1:9" ht="15.75" thickBot="1">
      <c r="A507" s="197"/>
      <c r="B507" s="200"/>
      <c r="C507" s="112" t="s">
        <v>41</v>
      </c>
      <c r="D507" s="112"/>
      <c r="E507" s="47"/>
      <c r="F507" s="47"/>
      <c r="G507" s="47"/>
      <c r="H507" s="71"/>
      <c r="I507" s="71"/>
    </row>
    <row r="508" spans="1:9">
      <c r="A508" s="195" t="s">
        <v>262</v>
      </c>
      <c r="B508" s="198" t="s">
        <v>51</v>
      </c>
      <c r="C508" s="39" t="s">
        <v>31</v>
      </c>
      <c r="D508" s="39" t="s">
        <v>32</v>
      </c>
      <c r="E508" s="46" t="s">
        <v>232</v>
      </c>
      <c r="F508" s="46"/>
      <c r="G508" s="46"/>
      <c r="H508" s="75"/>
      <c r="I508" s="74"/>
    </row>
    <row r="509" spans="1:9">
      <c r="A509" s="196"/>
      <c r="B509" s="199"/>
      <c r="C509" s="5" t="s">
        <v>34</v>
      </c>
      <c r="D509" s="5" t="s">
        <v>46</v>
      </c>
      <c r="E509" s="22"/>
      <c r="F509" s="22"/>
      <c r="G509" s="22"/>
      <c r="H509" s="73"/>
      <c r="I509" s="72"/>
    </row>
    <row r="510" spans="1:9">
      <c r="A510" s="196"/>
      <c r="B510" s="199"/>
      <c r="C510" s="5" t="s">
        <v>36</v>
      </c>
      <c r="D510" s="111" t="s">
        <v>48</v>
      </c>
      <c r="E510" s="23"/>
      <c r="F510" s="23"/>
      <c r="G510" s="23"/>
      <c r="H510" s="71"/>
      <c r="I510" s="71"/>
    </row>
    <row r="511" spans="1:9">
      <c r="A511" s="196"/>
      <c r="B511" s="199"/>
      <c r="C511" s="5" t="s">
        <v>38</v>
      </c>
      <c r="D511" s="111" t="s">
        <v>39</v>
      </c>
      <c r="E511" s="31">
        <v>0</v>
      </c>
      <c r="F511" s="31">
        <v>9</v>
      </c>
      <c r="G511" s="31">
        <v>1</v>
      </c>
      <c r="H511" s="71"/>
      <c r="I511" s="71"/>
    </row>
    <row r="512" spans="1:9">
      <c r="A512" s="196"/>
      <c r="B512" s="199"/>
      <c r="C512" s="111" t="s">
        <v>40</v>
      </c>
      <c r="D512" s="111"/>
      <c r="E512" s="28"/>
      <c r="F512" s="28"/>
      <c r="G512" s="28"/>
      <c r="H512" s="71"/>
      <c r="I512" s="71"/>
    </row>
    <row r="513" spans="1:9" ht="15.75" thickBot="1">
      <c r="A513" s="197"/>
      <c r="B513" s="200"/>
      <c r="C513" s="112" t="s">
        <v>41</v>
      </c>
      <c r="D513" s="112"/>
      <c r="E513" s="47"/>
      <c r="F513" s="47"/>
      <c r="G513" s="47"/>
      <c r="H513" s="71"/>
      <c r="I513" s="71"/>
    </row>
    <row r="514" spans="1:9">
      <c r="A514" s="195" t="s">
        <v>263</v>
      </c>
      <c r="B514" s="198" t="s">
        <v>51</v>
      </c>
      <c r="C514" s="39" t="s">
        <v>31</v>
      </c>
      <c r="D514" s="39" t="s">
        <v>32</v>
      </c>
      <c r="E514" s="46" t="s">
        <v>232</v>
      </c>
      <c r="F514" s="46"/>
      <c r="G514" s="46"/>
      <c r="H514" s="75"/>
      <c r="I514" s="74"/>
    </row>
    <row r="515" spans="1:9">
      <c r="A515" s="196"/>
      <c r="B515" s="199"/>
      <c r="C515" s="5" t="s">
        <v>34</v>
      </c>
      <c r="D515" s="5" t="s">
        <v>46</v>
      </c>
      <c r="E515" s="22"/>
      <c r="F515" s="22"/>
      <c r="G515" s="22"/>
      <c r="H515" s="73"/>
      <c r="I515" s="72"/>
    </row>
    <row r="516" spans="1:9">
      <c r="A516" s="196"/>
      <c r="B516" s="199"/>
      <c r="C516" s="5" t="s">
        <v>36</v>
      </c>
      <c r="D516" s="111" t="s">
        <v>48</v>
      </c>
      <c r="E516" s="23"/>
      <c r="F516" s="23"/>
      <c r="G516" s="23"/>
      <c r="H516" s="71"/>
      <c r="I516" s="71"/>
    </row>
    <row r="517" spans="1:9">
      <c r="A517" s="196"/>
      <c r="B517" s="199"/>
      <c r="C517" s="5" t="s">
        <v>38</v>
      </c>
      <c r="D517" s="111" t="s">
        <v>39</v>
      </c>
      <c r="E517" s="31">
        <v>3</v>
      </c>
      <c r="F517" s="31">
        <v>3</v>
      </c>
      <c r="G517" s="31">
        <v>8</v>
      </c>
      <c r="H517" s="71"/>
      <c r="I517" s="71"/>
    </row>
    <row r="518" spans="1:9">
      <c r="A518" s="196"/>
      <c r="B518" s="199"/>
      <c r="C518" s="111" t="s">
        <v>40</v>
      </c>
      <c r="D518" s="111"/>
      <c r="E518" s="28"/>
      <c r="F518" s="28"/>
      <c r="G518" s="28"/>
      <c r="H518" s="71"/>
      <c r="I518" s="71"/>
    </row>
    <row r="519" spans="1:9" ht="15.75" thickBot="1">
      <c r="A519" s="197"/>
      <c r="B519" s="200"/>
      <c r="C519" s="112" t="s">
        <v>41</v>
      </c>
      <c r="D519" s="112"/>
      <c r="E519" s="47"/>
      <c r="F519" s="47"/>
      <c r="G519" s="47"/>
      <c r="H519" s="71"/>
      <c r="I519" s="71"/>
    </row>
    <row r="520" spans="1:9">
      <c r="A520" s="195" t="s">
        <v>278</v>
      </c>
      <c r="B520" s="198" t="s">
        <v>51</v>
      </c>
      <c r="C520" s="39" t="s">
        <v>31</v>
      </c>
      <c r="D520" s="39" t="s">
        <v>32</v>
      </c>
      <c r="E520" s="46" t="s">
        <v>232</v>
      </c>
      <c r="F520" s="46"/>
      <c r="G520" s="46"/>
    </row>
    <row r="521" spans="1:9">
      <c r="A521" s="196"/>
      <c r="B521" s="199"/>
      <c r="C521" s="5" t="s">
        <v>34</v>
      </c>
      <c r="D521" s="5" t="s">
        <v>46</v>
      </c>
      <c r="E521" s="22"/>
      <c r="F521" s="22"/>
      <c r="G521" s="22"/>
    </row>
    <row r="522" spans="1:9">
      <c r="A522" s="196"/>
      <c r="B522" s="199"/>
      <c r="C522" s="5" t="s">
        <v>36</v>
      </c>
      <c r="D522" s="111" t="s">
        <v>48</v>
      </c>
      <c r="E522" s="23"/>
      <c r="F522" s="23"/>
      <c r="G522" s="23"/>
    </row>
    <row r="523" spans="1:9">
      <c r="A523" s="196"/>
      <c r="B523" s="199"/>
      <c r="C523" s="5" t="s">
        <v>38</v>
      </c>
      <c r="D523" s="111" t="s">
        <v>39</v>
      </c>
      <c r="E523" s="31">
        <v>10</v>
      </c>
      <c r="F523" s="31">
        <v>17</v>
      </c>
      <c r="G523" s="31">
        <v>9</v>
      </c>
    </row>
    <row r="524" spans="1:9">
      <c r="A524" s="196"/>
      <c r="B524" s="199"/>
      <c r="C524" s="111" t="s">
        <v>40</v>
      </c>
      <c r="D524" s="111"/>
      <c r="E524" s="28"/>
      <c r="F524" s="28"/>
      <c r="G524" s="28"/>
    </row>
    <row r="525" spans="1:9" ht="15.75" thickBot="1">
      <c r="A525" s="197"/>
      <c r="B525" s="200"/>
      <c r="C525" s="112" t="s">
        <v>41</v>
      </c>
      <c r="D525" s="112"/>
      <c r="E525" s="47"/>
      <c r="F525" s="47"/>
      <c r="G525" s="47"/>
    </row>
  </sheetData>
  <autoFilter ref="A1:AH5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193">
    <mergeCell ref="A502:A507"/>
    <mergeCell ref="B502:B507"/>
    <mergeCell ref="A508:A513"/>
    <mergeCell ref="B508:B513"/>
    <mergeCell ref="A514:A519"/>
    <mergeCell ref="B514:B519"/>
    <mergeCell ref="A520:A525"/>
    <mergeCell ref="B520:B525"/>
    <mergeCell ref="A472:A477"/>
    <mergeCell ref="B472:B477"/>
    <mergeCell ref="A478:A483"/>
    <mergeCell ref="B478:B483"/>
    <mergeCell ref="A484:A489"/>
    <mergeCell ref="B484:B489"/>
    <mergeCell ref="A490:A495"/>
    <mergeCell ref="B490:B495"/>
    <mergeCell ref="A496:A501"/>
    <mergeCell ref="B496:B501"/>
    <mergeCell ref="A442:A447"/>
    <mergeCell ref="B442:B447"/>
    <mergeCell ref="A448:A453"/>
    <mergeCell ref="B448:B453"/>
    <mergeCell ref="A454:A459"/>
    <mergeCell ref="B454:B459"/>
    <mergeCell ref="A460:A465"/>
    <mergeCell ref="B460:B465"/>
    <mergeCell ref="A466:A471"/>
    <mergeCell ref="B466:B471"/>
    <mergeCell ref="A412:A417"/>
    <mergeCell ref="B412:B417"/>
    <mergeCell ref="A418:A423"/>
    <mergeCell ref="B418:B423"/>
    <mergeCell ref="A424:A429"/>
    <mergeCell ref="B424:B429"/>
    <mergeCell ref="A430:A435"/>
    <mergeCell ref="B430:B435"/>
    <mergeCell ref="A436:A441"/>
    <mergeCell ref="B436:B441"/>
    <mergeCell ref="A382:A387"/>
    <mergeCell ref="B382:B387"/>
    <mergeCell ref="A388:A393"/>
    <mergeCell ref="B388:B393"/>
    <mergeCell ref="A394:A399"/>
    <mergeCell ref="B394:B399"/>
    <mergeCell ref="A400:A405"/>
    <mergeCell ref="B400:B405"/>
    <mergeCell ref="A406:A411"/>
    <mergeCell ref="B406:B411"/>
    <mergeCell ref="A352:A357"/>
    <mergeCell ref="B352:B357"/>
    <mergeCell ref="A358:A363"/>
    <mergeCell ref="B358:B363"/>
    <mergeCell ref="A364:A369"/>
    <mergeCell ref="B364:B369"/>
    <mergeCell ref="A370:A375"/>
    <mergeCell ref="B370:B375"/>
    <mergeCell ref="A376:A381"/>
    <mergeCell ref="B376:B381"/>
    <mergeCell ref="A322:A327"/>
    <mergeCell ref="B322:B327"/>
    <mergeCell ref="A328:A333"/>
    <mergeCell ref="B328:B333"/>
    <mergeCell ref="A334:A339"/>
    <mergeCell ref="B334:B339"/>
    <mergeCell ref="A340:A345"/>
    <mergeCell ref="B340:B345"/>
    <mergeCell ref="A346:A351"/>
    <mergeCell ref="B346:B351"/>
    <mergeCell ref="A8:AD8"/>
    <mergeCell ref="A10:A15"/>
    <mergeCell ref="B10:B15"/>
    <mergeCell ref="A16:A21"/>
    <mergeCell ref="B16:B21"/>
    <mergeCell ref="A22:A27"/>
    <mergeCell ref="B22:B27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46:A51"/>
    <mergeCell ref="B46:B51"/>
    <mergeCell ref="A53:AD53"/>
    <mergeCell ref="A55:A60"/>
    <mergeCell ref="B55:B60"/>
    <mergeCell ref="A62:AD62"/>
    <mergeCell ref="A28:A33"/>
    <mergeCell ref="B28:B33"/>
    <mergeCell ref="A34:A39"/>
    <mergeCell ref="B34:B39"/>
    <mergeCell ref="A40:A45"/>
    <mergeCell ref="B40:B45"/>
    <mergeCell ref="A82:A87"/>
    <mergeCell ref="B82:B87"/>
    <mergeCell ref="A88:A93"/>
    <mergeCell ref="B88:B93"/>
    <mergeCell ref="A94:A99"/>
    <mergeCell ref="B94:B99"/>
    <mergeCell ref="A64:A69"/>
    <mergeCell ref="B64:B69"/>
    <mergeCell ref="A70:A75"/>
    <mergeCell ref="B70:B75"/>
    <mergeCell ref="A76:A81"/>
    <mergeCell ref="B76:B81"/>
    <mergeCell ref="A118:A123"/>
    <mergeCell ref="B118:B123"/>
    <mergeCell ref="A124:A129"/>
    <mergeCell ref="B124:B129"/>
    <mergeCell ref="A130:A135"/>
    <mergeCell ref="B130:B135"/>
    <mergeCell ref="A100:A105"/>
    <mergeCell ref="B100:B105"/>
    <mergeCell ref="A106:A111"/>
    <mergeCell ref="B106:B111"/>
    <mergeCell ref="A112:A117"/>
    <mergeCell ref="B112:B117"/>
    <mergeCell ref="A157:A162"/>
    <mergeCell ref="B157:B162"/>
    <mergeCell ref="A163:A168"/>
    <mergeCell ref="B163:B168"/>
    <mergeCell ref="A169:A174"/>
    <mergeCell ref="B169:B174"/>
    <mergeCell ref="A136:A141"/>
    <mergeCell ref="B136:B141"/>
    <mergeCell ref="A142:A147"/>
    <mergeCell ref="B142:B147"/>
    <mergeCell ref="A149:AD149"/>
    <mergeCell ref="A151:A156"/>
    <mergeCell ref="B151:B156"/>
    <mergeCell ref="A193:A198"/>
    <mergeCell ref="B193:B198"/>
    <mergeCell ref="A199:A204"/>
    <mergeCell ref="B199:B204"/>
    <mergeCell ref="A205:A210"/>
    <mergeCell ref="B205:B210"/>
    <mergeCell ref="A175:A180"/>
    <mergeCell ref="B175:B180"/>
    <mergeCell ref="A181:A186"/>
    <mergeCell ref="B181:B186"/>
    <mergeCell ref="A187:A192"/>
    <mergeCell ref="B187:B192"/>
    <mergeCell ref="A262:A267"/>
    <mergeCell ref="B262:B267"/>
    <mergeCell ref="A229:A234"/>
    <mergeCell ref="B229:B234"/>
    <mergeCell ref="A235:A240"/>
    <mergeCell ref="B235:B240"/>
    <mergeCell ref="A241:A246"/>
    <mergeCell ref="B241:B246"/>
    <mergeCell ref="A211:A216"/>
    <mergeCell ref="B211:B216"/>
    <mergeCell ref="A217:A222"/>
    <mergeCell ref="B217:B222"/>
    <mergeCell ref="A223:A228"/>
    <mergeCell ref="B223:B228"/>
    <mergeCell ref="AE158:AG159"/>
    <mergeCell ref="A304:A309"/>
    <mergeCell ref="B304:B309"/>
    <mergeCell ref="A311:AD311"/>
    <mergeCell ref="A313:A318"/>
    <mergeCell ref="B313:B318"/>
    <mergeCell ref="E320:Y320"/>
    <mergeCell ref="A286:A291"/>
    <mergeCell ref="B286:B291"/>
    <mergeCell ref="A292:A297"/>
    <mergeCell ref="B292:B297"/>
    <mergeCell ref="A298:A303"/>
    <mergeCell ref="B298:B303"/>
    <mergeCell ref="A268:A273"/>
    <mergeCell ref="B268:B273"/>
    <mergeCell ref="A274:A279"/>
    <mergeCell ref="B274:B279"/>
    <mergeCell ref="A280:A285"/>
    <mergeCell ref="B280:B285"/>
    <mergeCell ref="A248:AD248"/>
    <mergeCell ref="A250:A255"/>
    <mergeCell ref="B250:B255"/>
    <mergeCell ref="A256:A261"/>
    <mergeCell ref="B256:B261"/>
    <mergeCell ref="AE65:AG66"/>
    <mergeCell ref="AE71:AG72"/>
    <mergeCell ref="AE83:AG84"/>
    <mergeCell ref="AE101:AG102"/>
    <mergeCell ref="AE107:AG108"/>
    <mergeCell ref="AE113:AG114"/>
    <mergeCell ref="AE119:AG120"/>
    <mergeCell ref="AE125:AG126"/>
    <mergeCell ref="AE131:AG132"/>
  </mergeCells>
  <printOptions horizont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531"/>
  <sheetViews>
    <sheetView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10" sqref="A10"/>
      <selection pane="bottomRight" activeCell="E11" sqref="E11"/>
    </sheetView>
  </sheetViews>
  <sheetFormatPr defaultRowHeight="15"/>
  <cols>
    <col min="1" max="1" width="20.7109375" style="62" customWidth="1"/>
    <col min="2" max="2" width="16.7109375" style="62" customWidth="1"/>
    <col min="3" max="4" width="12.7109375" style="62" customWidth="1"/>
    <col min="5" max="29" width="8.7109375" style="62" customWidth="1"/>
    <col min="30" max="30" width="12.7109375" style="62" customWidth="1"/>
    <col min="31" max="32" width="10.7109375" style="71" customWidth="1"/>
    <col min="33" max="16384" width="9.140625" style="62"/>
  </cols>
  <sheetData>
    <row r="1" spans="1:3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2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2">
      <c r="A3" s="231" t="s">
        <v>219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2">
      <c r="A5" s="233" t="s">
        <v>1</v>
      </c>
      <c r="B5" s="233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2" ht="32.25" customHeight="1">
      <c r="A6" s="244"/>
      <c r="B6" s="244"/>
      <c r="C6" s="245"/>
      <c r="D6" s="245"/>
      <c r="E6" s="51" t="s">
        <v>6</v>
      </c>
      <c r="F6" s="51" t="s">
        <v>7</v>
      </c>
      <c r="G6" s="51" t="s">
        <v>8</v>
      </c>
      <c r="H6" s="51" t="s">
        <v>9</v>
      </c>
      <c r="I6" s="51" t="s">
        <v>10</v>
      </c>
      <c r="J6" s="51" t="s">
        <v>11</v>
      </c>
      <c r="K6" s="51" t="s">
        <v>12</v>
      </c>
      <c r="L6" s="51" t="s">
        <v>13</v>
      </c>
      <c r="M6" s="51" t="s">
        <v>14</v>
      </c>
      <c r="N6" s="51" t="s">
        <v>15</v>
      </c>
      <c r="O6" s="51" t="s">
        <v>16</v>
      </c>
      <c r="P6" s="51" t="s">
        <v>17</v>
      </c>
      <c r="Q6" s="51" t="s">
        <v>18</v>
      </c>
      <c r="R6" s="51" t="s">
        <v>19</v>
      </c>
      <c r="S6" s="51" t="s">
        <v>20</v>
      </c>
      <c r="T6" s="51" t="s">
        <v>21</v>
      </c>
      <c r="U6" s="51" t="s">
        <v>22</v>
      </c>
      <c r="V6" s="51" t="s">
        <v>23</v>
      </c>
      <c r="W6" s="51" t="s">
        <v>24</v>
      </c>
      <c r="X6" s="51" t="s">
        <v>25</v>
      </c>
      <c r="Y6" s="51" t="s">
        <v>26</v>
      </c>
      <c r="Z6" s="51" t="s">
        <v>27</v>
      </c>
      <c r="AA6" s="51" t="s">
        <v>28</v>
      </c>
      <c r="AB6" s="51" t="s">
        <v>29</v>
      </c>
      <c r="AC6" s="51" t="s">
        <v>30</v>
      </c>
      <c r="AD6" s="245"/>
    </row>
    <row r="7" spans="1:32" s="61" customFormat="1" ht="15" customHeight="1">
      <c r="A7" s="58"/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59"/>
      <c r="AE7" s="75"/>
      <c r="AF7" s="75"/>
    </row>
    <row r="8" spans="1:32" s="61" customFormat="1" ht="15" customHeight="1">
      <c r="A8" s="207" t="s">
        <v>66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75"/>
      <c r="AF8" s="75"/>
    </row>
    <row r="9" spans="1:32" s="61" customFormat="1" ht="15" customHeight="1" thickBo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/>
      <c r="AE9" s="75"/>
      <c r="AF9" s="75"/>
    </row>
    <row r="10" spans="1:32" s="61" customFormat="1" ht="15" customHeight="1">
      <c r="A10" s="272" t="s">
        <v>223</v>
      </c>
      <c r="B10" s="275" t="s">
        <v>51</v>
      </c>
      <c r="C10" s="39" t="s">
        <v>31</v>
      </c>
      <c r="D10" s="39" t="s">
        <v>32</v>
      </c>
      <c r="E10" s="46">
        <v>0.4</v>
      </c>
      <c r="F10" s="46">
        <v>0.4</v>
      </c>
      <c r="G10" s="46">
        <v>0.4</v>
      </c>
      <c r="H10" s="46">
        <v>0.4</v>
      </c>
      <c r="I10" s="46">
        <v>0.4</v>
      </c>
      <c r="J10" s="46">
        <v>0.4</v>
      </c>
      <c r="K10" s="46">
        <v>0.4</v>
      </c>
      <c r="L10" s="46">
        <v>0.4</v>
      </c>
      <c r="M10" s="46">
        <v>0.4</v>
      </c>
      <c r="N10" s="46">
        <v>0.4</v>
      </c>
      <c r="O10" s="46">
        <v>0.4</v>
      </c>
      <c r="P10" s="46">
        <v>0.4</v>
      </c>
      <c r="Q10" s="46">
        <v>0.4</v>
      </c>
      <c r="R10" s="46">
        <v>0.4</v>
      </c>
      <c r="S10" s="46">
        <v>0.4</v>
      </c>
      <c r="T10" s="46">
        <v>0.4</v>
      </c>
      <c r="U10" s="46">
        <v>0.4</v>
      </c>
      <c r="V10" s="46">
        <v>0.4</v>
      </c>
      <c r="W10" s="46">
        <v>0.4</v>
      </c>
      <c r="X10" s="46">
        <v>0.4</v>
      </c>
      <c r="Y10" s="46">
        <v>0.4</v>
      </c>
      <c r="Z10" s="46">
        <v>0.4</v>
      </c>
      <c r="AA10" s="46">
        <v>0.4</v>
      </c>
      <c r="AB10" s="46">
        <v>0.4</v>
      </c>
      <c r="AC10" s="46">
        <v>0.4</v>
      </c>
      <c r="AD10" s="40"/>
      <c r="AE10" s="75"/>
      <c r="AF10" s="75"/>
    </row>
    <row r="11" spans="1:32" s="61" customFormat="1" ht="15" customHeight="1">
      <c r="A11" s="273"/>
      <c r="B11" s="276"/>
      <c r="C11" s="5" t="s">
        <v>34</v>
      </c>
      <c r="D11" s="5" t="s">
        <v>46</v>
      </c>
      <c r="E11" s="93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77"/>
      <c r="AE11" s="75"/>
      <c r="AF11" s="75"/>
    </row>
    <row r="12" spans="1:32" s="61" customFormat="1" ht="15" customHeight="1">
      <c r="A12" s="273"/>
      <c r="B12" s="276"/>
      <c r="C12" s="5" t="s">
        <v>36</v>
      </c>
      <c r="D12" s="7" t="s">
        <v>48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81"/>
      <c r="AE12" s="75"/>
      <c r="AF12" s="75"/>
    </row>
    <row r="13" spans="1:32" s="61" customFormat="1" ht="15" customHeight="1">
      <c r="A13" s="273"/>
      <c r="B13" s="276"/>
      <c r="C13" s="5" t="s">
        <v>38</v>
      </c>
      <c r="D13" s="7" t="s">
        <v>39</v>
      </c>
      <c r="E13" s="31">
        <f t="shared" ref="E13:AC13" si="0">SQRT(POWER(E11,2)+POWER(E12,2))/E10/1.73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41"/>
      <c r="AE13" s="75"/>
      <c r="AF13" s="75"/>
    </row>
    <row r="14" spans="1:32" s="61" customFormat="1" ht="15" customHeight="1">
      <c r="A14" s="273"/>
      <c r="B14" s="276"/>
      <c r="C14" s="7" t="s">
        <v>40</v>
      </c>
      <c r="D14" s="7"/>
      <c r="E14" s="28" t="e">
        <f t="shared" ref="E14:AC14" si="1">E12/E11</f>
        <v>#DIV/0!</v>
      </c>
      <c r="F14" s="28" t="e">
        <f t="shared" si="1"/>
        <v>#DIV/0!</v>
      </c>
      <c r="G14" s="28" t="e">
        <f t="shared" si="1"/>
        <v>#DIV/0!</v>
      </c>
      <c r="H14" s="28" t="e">
        <f t="shared" si="1"/>
        <v>#DIV/0!</v>
      </c>
      <c r="I14" s="28" t="e">
        <f t="shared" si="1"/>
        <v>#DIV/0!</v>
      </c>
      <c r="J14" s="28" t="e">
        <f t="shared" si="1"/>
        <v>#DIV/0!</v>
      </c>
      <c r="K14" s="28" t="e">
        <f t="shared" si="1"/>
        <v>#DIV/0!</v>
      </c>
      <c r="L14" s="28" t="e">
        <f t="shared" si="1"/>
        <v>#DIV/0!</v>
      </c>
      <c r="M14" s="28" t="e">
        <f t="shared" si="1"/>
        <v>#DIV/0!</v>
      </c>
      <c r="N14" s="28" t="e">
        <f t="shared" si="1"/>
        <v>#DIV/0!</v>
      </c>
      <c r="O14" s="28" t="e">
        <f t="shared" si="1"/>
        <v>#DIV/0!</v>
      </c>
      <c r="P14" s="28" t="e">
        <f t="shared" si="1"/>
        <v>#DIV/0!</v>
      </c>
      <c r="Q14" s="28" t="e">
        <f t="shared" si="1"/>
        <v>#DIV/0!</v>
      </c>
      <c r="R14" s="28" t="e">
        <f t="shared" si="1"/>
        <v>#DIV/0!</v>
      </c>
      <c r="S14" s="28" t="e">
        <f t="shared" si="1"/>
        <v>#DIV/0!</v>
      </c>
      <c r="T14" s="28" t="e">
        <f t="shared" si="1"/>
        <v>#DIV/0!</v>
      </c>
      <c r="U14" s="28" t="e">
        <f t="shared" si="1"/>
        <v>#DIV/0!</v>
      </c>
      <c r="V14" s="28" t="e">
        <f t="shared" si="1"/>
        <v>#DIV/0!</v>
      </c>
      <c r="W14" s="28" t="e">
        <f t="shared" si="1"/>
        <v>#DIV/0!</v>
      </c>
      <c r="X14" s="28" t="e">
        <f t="shared" si="1"/>
        <v>#DIV/0!</v>
      </c>
      <c r="Y14" s="28" t="e">
        <f t="shared" si="1"/>
        <v>#DIV/0!</v>
      </c>
      <c r="Z14" s="28" t="e">
        <f t="shared" si="1"/>
        <v>#DIV/0!</v>
      </c>
      <c r="AA14" s="28" t="e">
        <f t="shared" si="1"/>
        <v>#DIV/0!</v>
      </c>
      <c r="AB14" s="28" t="e">
        <f t="shared" si="1"/>
        <v>#DIV/0!</v>
      </c>
      <c r="AC14" s="28" t="e">
        <f t="shared" si="1"/>
        <v>#DIV/0!</v>
      </c>
      <c r="AD14" s="41"/>
      <c r="AE14" s="75"/>
      <c r="AF14" s="75"/>
    </row>
    <row r="15" spans="1:32" s="61" customFormat="1" ht="15" customHeight="1" thickBot="1">
      <c r="A15" s="274"/>
      <c r="B15" s="277"/>
      <c r="C15" s="42" t="s">
        <v>41</v>
      </c>
      <c r="D15" s="42"/>
      <c r="E15" s="47" t="e">
        <f t="shared" ref="E15:AC15" si="2">COS(ATAN(E14))</f>
        <v>#DIV/0!</v>
      </c>
      <c r="F15" s="47" t="e">
        <f t="shared" si="2"/>
        <v>#DIV/0!</v>
      </c>
      <c r="G15" s="47" t="e">
        <f t="shared" si="2"/>
        <v>#DIV/0!</v>
      </c>
      <c r="H15" s="47" t="e">
        <f t="shared" si="2"/>
        <v>#DIV/0!</v>
      </c>
      <c r="I15" s="47" t="e">
        <f t="shared" si="2"/>
        <v>#DIV/0!</v>
      </c>
      <c r="J15" s="47" t="e">
        <f t="shared" si="2"/>
        <v>#DIV/0!</v>
      </c>
      <c r="K15" s="47" t="e">
        <f t="shared" si="2"/>
        <v>#DIV/0!</v>
      </c>
      <c r="L15" s="47" t="e">
        <f t="shared" si="2"/>
        <v>#DIV/0!</v>
      </c>
      <c r="M15" s="47" t="e">
        <f t="shared" si="2"/>
        <v>#DIV/0!</v>
      </c>
      <c r="N15" s="47" t="e">
        <f t="shared" si="2"/>
        <v>#DIV/0!</v>
      </c>
      <c r="O15" s="47" t="e">
        <f t="shared" si="2"/>
        <v>#DIV/0!</v>
      </c>
      <c r="P15" s="47" t="e">
        <f t="shared" si="2"/>
        <v>#DIV/0!</v>
      </c>
      <c r="Q15" s="47" t="e">
        <f t="shared" si="2"/>
        <v>#DIV/0!</v>
      </c>
      <c r="R15" s="47" t="e">
        <f t="shared" si="2"/>
        <v>#DIV/0!</v>
      </c>
      <c r="S15" s="47" t="e">
        <f t="shared" si="2"/>
        <v>#DIV/0!</v>
      </c>
      <c r="T15" s="47" t="e">
        <f t="shared" si="2"/>
        <v>#DIV/0!</v>
      </c>
      <c r="U15" s="47" t="e">
        <f t="shared" si="2"/>
        <v>#DIV/0!</v>
      </c>
      <c r="V15" s="47" t="e">
        <f t="shared" si="2"/>
        <v>#DIV/0!</v>
      </c>
      <c r="W15" s="47" t="e">
        <f t="shared" si="2"/>
        <v>#DIV/0!</v>
      </c>
      <c r="X15" s="47" t="e">
        <f t="shared" si="2"/>
        <v>#DIV/0!</v>
      </c>
      <c r="Y15" s="47" t="e">
        <f t="shared" si="2"/>
        <v>#DIV/0!</v>
      </c>
      <c r="Z15" s="47" t="e">
        <f t="shared" si="2"/>
        <v>#DIV/0!</v>
      </c>
      <c r="AA15" s="47" t="e">
        <f t="shared" si="2"/>
        <v>#DIV/0!</v>
      </c>
      <c r="AB15" s="47" t="e">
        <f t="shared" si="2"/>
        <v>#DIV/0!</v>
      </c>
      <c r="AC15" s="47" t="e">
        <f t="shared" si="2"/>
        <v>#DIV/0!</v>
      </c>
      <c r="AD15" s="44"/>
      <c r="AE15" s="75"/>
      <c r="AF15" s="75"/>
    </row>
    <row r="16" spans="1:32" s="61" customFormat="1" ht="15" customHeight="1">
      <c r="A16" s="272" t="s">
        <v>158</v>
      </c>
      <c r="B16" s="275" t="s">
        <v>51</v>
      </c>
      <c r="C16" s="39" t="s">
        <v>31</v>
      </c>
      <c r="D16" s="39" t="s">
        <v>32</v>
      </c>
      <c r="E16" s="46">
        <v>0.4</v>
      </c>
      <c r="F16" s="80">
        <v>0.4</v>
      </c>
      <c r="G16" s="80">
        <v>0.4</v>
      </c>
      <c r="H16" s="80">
        <v>0.4</v>
      </c>
      <c r="I16" s="80">
        <v>0.4</v>
      </c>
      <c r="J16" s="80">
        <v>0.4</v>
      </c>
      <c r="K16" s="80">
        <v>0.4</v>
      </c>
      <c r="L16" s="80">
        <v>0.4</v>
      </c>
      <c r="M16" s="80">
        <v>0.4</v>
      </c>
      <c r="N16" s="80">
        <v>0.4</v>
      </c>
      <c r="O16" s="80">
        <v>0.4</v>
      </c>
      <c r="P16" s="80">
        <v>0.4</v>
      </c>
      <c r="Q16" s="80">
        <v>0.4</v>
      </c>
      <c r="R16" s="80">
        <v>0.4</v>
      </c>
      <c r="S16" s="80">
        <v>0.4</v>
      </c>
      <c r="T16" s="80">
        <v>0.4</v>
      </c>
      <c r="U16" s="80">
        <v>0.4</v>
      </c>
      <c r="V16" s="80">
        <v>0.4</v>
      </c>
      <c r="W16" s="80">
        <v>0.4</v>
      </c>
      <c r="X16" s="80">
        <v>0.4</v>
      </c>
      <c r="Y16" s="80">
        <v>0.4</v>
      </c>
      <c r="Z16" s="80">
        <v>0.4</v>
      </c>
      <c r="AA16" s="80">
        <v>0.4</v>
      </c>
      <c r="AB16" s="80">
        <v>0.4</v>
      </c>
      <c r="AC16" s="80">
        <v>0.4</v>
      </c>
      <c r="AD16" s="40"/>
      <c r="AE16" s="75"/>
      <c r="AF16" s="75"/>
    </row>
    <row r="17" spans="1:32" s="61" customFormat="1" ht="15" customHeight="1">
      <c r="A17" s="273"/>
      <c r="B17" s="276"/>
      <c r="C17" s="5" t="s">
        <v>34</v>
      </c>
      <c r="D17" s="5" t="s">
        <v>46</v>
      </c>
      <c r="E17" s="100">
        <v>0.39650000000000002</v>
      </c>
      <c r="F17" s="101">
        <v>0.42099999999999999</v>
      </c>
      <c r="G17" s="101">
        <v>0.39400000000000002</v>
      </c>
      <c r="H17" s="101">
        <v>0.41199999999999998</v>
      </c>
      <c r="I17" s="101">
        <v>0.33200000000000002</v>
      </c>
      <c r="J17" s="101">
        <v>0.33400000000000002</v>
      </c>
      <c r="K17" s="101">
        <v>0.36749999999999999</v>
      </c>
      <c r="L17" s="101">
        <v>0.49399999999999999</v>
      </c>
      <c r="M17" s="101">
        <v>0.41249999999999998</v>
      </c>
      <c r="N17" s="101">
        <v>0.72</v>
      </c>
      <c r="O17" s="101">
        <v>0.80600000000000005</v>
      </c>
      <c r="P17" s="101">
        <v>1.004</v>
      </c>
      <c r="Q17" s="101">
        <v>0.92800000000000005</v>
      </c>
      <c r="R17" s="101">
        <v>0.81200000000000006</v>
      </c>
      <c r="S17" s="101">
        <v>0.87649999999999995</v>
      </c>
      <c r="T17" s="101">
        <v>0.88849999999999996</v>
      </c>
      <c r="U17" s="101">
        <v>0.87549999999999994</v>
      </c>
      <c r="V17" s="101">
        <v>0.84499999999999997</v>
      </c>
      <c r="W17" s="101">
        <v>0.76249999999999996</v>
      </c>
      <c r="X17" s="101">
        <v>0.63600000000000001</v>
      </c>
      <c r="Y17" s="101">
        <v>0.41149999999999998</v>
      </c>
      <c r="Z17" s="101">
        <v>0.32850000000000001</v>
      </c>
      <c r="AA17" s="101">
        <v>0.35299999999999998</v>
      </c>
      <c r="AB17" s="101">
        <v>0.35049999999999998</v>
      </c>
      <c r="AC17" s="101">
        <v>0.33850000000000002</v>
      </c>
      <c r="AD17" s="77"/>
      <c r="AE17" s="75"/>
      <c r="AF17" s="75"/>
    </row>
    <row r="18" spans="1:32" s="61" customFormat="1" ht="15" customHeight="1">
      <c r="A18" s="273"/>
      <c r="B18" s="276"/>
      <c r="C18" s="5" t="s">
        <v>36</v>
      </c>
      <c r="D18" s="7" t="s">
        <v>48</v>
      </c>
      <c r="E18" s="92">
        <v>0.33350000000000002</v>
      </c>
      <c r="F18" s="92">
        <v>0.35749999999999998</v>
      </c>
      <c r="G18" s="92">
        <v>0.33900000000000002</v>
      </c>
      <c r="H18" s="92">
        <v>0.35699999999999998</v>
      </c>
      <c r="I18" s="92">
        <v>0.25650000000000001</v>
      </c>
      <c r="J18" s="92">
        <v>0.25750000000000001</v>
      </c>
      <c r="K18" s="92">
        <v>0.26650000000000001</v>
      </c>
      <c r="L18" s="92">
        <v>0.1525</v>
      </c>
      <c r="M18" s="92">
        <v>0.20899999999999999</v>
      </c>
      <c r="N18" s="92">
        <v>0.71250000000000002</v>
      </c>
      <c r="O18" s="92">
        <v>0.79649999999999999</v>
      </c>
      <c r="P18" s="92">
        <v>0.83550000000000002</v>
      </c>
      <c r="Q18" s="92">
        <v>0.79749999999999999</v>
      </c>
      <c r="R18" s="92">
        <v>0.71199999999999997</v>
      </c>
      <c r="S18" s="92">
        <v>0.79249999999999998</v>
      </c>
      <c r="T18" s="92">
        <v>0.83399999999999996</v>
      </c>
      <c r="U18" s="92">
        <v>0.80149999999999999</v>
      </c>
      <c r="V18" s="92">
        <v>0.77600000000000002</v>
      </c>
      <c r="W18" s="92">
        <v>0.63900000000000001</v>
      </c>
      <c r="X18" s="92">
        <v>0.47699999999999998</v>
      </c>
      <c r="Y18" s="92">
        <v>0.2</v>
      </c>
      <c r="Z18" s="92">
        <v>8.7999999999999995E-2</v>
      </c>
      <c r="AA18" s="92">
        <v>7.0499999999999993E-2</v>
      </c>
      <c r="AB18" s="92">
        <v>7.5499999999999998E-2</v>
      </c>
      <c r="AC18" s="92">
        <v>7.0999999999999994E-2</v>
      </c>
      <c r="AD18" s="41"/>
      <c r="AE18" s="75"/>
      <c r="AF18" s="75"/>
    </row>
    <row r="19" spans="1:32" s="61" customFormat="1" ht="15" customHeight="1">
      <c r="A19" s="273"/>
      <c r="B19" s="276"/>
      <c r="C19" s="5" t="s">
        <v>38</v>
      </c>
      <c r="D19" s="7" t="s">
        <v>39</v>
      </c>
      <c r="E19" s="31">
        <f t="shared" ref="E19:AC19" si="3">SQRT(POWER(E17,2)+POWER(E18,2))/E16/1.73</f>
        <v>0.74870903071218897</v>
      </c>
      <c r="F19" s="31">
        <f t="shared" si="3"/>
        <v>0.79813703373225442</v>
      </c>
      <c r="G19" s="31">
        <f t="shared" si="3"/>
        <v>0.75110736074551943</v>
      </c>
      <c r="H19" s="31">
        <f t="shared" si="3"/>
        <v>0.78779495180985792</v>
      </c>
      <c r="I19" s="31">
        <f t="shared" si="3"/>
        <v>0.60627587576572817</v>
      </c>
      <c r="J19" s="31">
        <f t="shared" si="3"/>
        <v>0.60944679363044529</v>
      </c>
      <c r="K19" s="31">
        <f t="shared" si="3"/>
        <v>0.65600968000272342</v>
      </c>
      <c r="L19" s="31">
        <f t="shared" si="3"/>
        <v>0.74711436867616743</v>
      </c>
      <c r="M19" s="31">
        <f t="shared" si="3"/>
        <v>0.66824479680479421</v>
      </c>
      <c r="N19" s="31">
        <f t="shared" si="3"/>
        <v>1.4637924088744707</v>
      </c>
      <c r="O19" s="31">
        <f t="shared" si="3"/>
        <v>1.637512323967786</v>
      </c>
      <c r="P19" s="31">
        <f t="shared" si="3"/>
        <v>1.8875267892048366</v>
      </c>
      <c r="Q19" s="31">
        <f t="shared" si="3"/>
        <v>1.7682041301846925</v>
      </c>
      <c r="R19" s="31">
        <f t="shared" si="3"/>
        <v>1.560618709397918</v>
      </c>
      <c r="S19" s="31">
        <f t="shared" si="3"/>
        <v>1.7075939067733277</v>
      </c>
      <c r="T19" s="31">
        <f t="shared" si="3"/>
        <v>1.7609840167665616</v>
      </c>
      <c r="U19" s="31">
        <f t="shared" si="3"/>
        <v>1.7152774391257655</v>
      </c>
      <c r="V19" s="31">
        <f t="shared" si="3"/>
        <v>1.657887334525405</v>
      </c>
      <c r="W19" s="31">
        <f t="shared" si="3"/>
        <v>1.4376450370418248</v>
      </c>
      <c r="X19" s="31">
        <f t="shared" si="3"/>
        <v>1.1488439306358382</v>
      </c>
      <c r="Y19" s="31">
        <f t="shared" si="3"/>
        <v>0.66116822892798377</v>
      </c>
      <c r="Z19" s="31">
        <f t="shared" si="3"/>
        <v>0.49144900365302741</v>
      </c>
      <c r="AA19" s="31">
        <f t="shared" si="3"/>
        <v>0.52018956560969232</v>
      </c>
      <c r="AB19" s="31">
        <f t="shared" si="3"/>
        <v>0.51812051750588228</v>
      </c>
      <c r="AC19" s="31">
        <f t="shared" si="3"/>
        <v>0.49980627491002955</v>
      </c>
      <c r="AD19" s="41"/>
      <c r="AE19" s="75"/>
      <c r="AF19" s="75"/>
    </row>
    <row r="20" spans="1:32" s="61" customFormat="1" ht="15" customHeight="1">
      <c r="A20" s="273"/>
      <c r="B20" s="276"/>
      <c r="C20" s="7" t="s">
        <v>40</v>
      </c>
      <c r="D20" s="7"/>
      <c r="E20" s="28">
        <f t="shared" ref="E20:AC20" si="4">E18/E17</f>
        <v>0.84110970996216894</v>
      </c>
      <c r="F20" s="28">
        <f t="shared" si="4"/>
        <v>0.84916864608076004</v>
      </c>
      <c r="G20" s="28">
        <f t="shared" si="4"/>
        <v>0.86040609137055835</v>
      </c>
      <c r="H20" s="28">
        <f t="shared" si="4"/>
        <v>0.8665048543689321</v>
      </c>
      <c r="I20" s="28">
        <f t="shared" si="4"/>
        <v>0.77259036144578308</v>
      </c>
      <c r="J20" s="28">
        <f t="shared" si="4"/>
        <v>0.77095808383233533</v>
      </c>
      <c r="K20" s="28">
        <f t="shared" si="4"/>
        <v>0.72517006802721096</v>
      </c>
      <c r="L20" s="28">
        <f t="shared" si="4"/>
        <v>0.30870445344129555</v>
      </c>
      <c r="M20" s="28">
        <f t="shared" si="4"/>
        <v>0.50666666666666671</v>
      </c>
      <c r="N20" s="28">
        <f t="shared" si="4"/>
        <v>0.98958333333333337</v>
      </c>
      <c r="O20" s="28">
        <f t="shared" si="4"/>
        <v>0.988213399503722</v>
      </c>
      <c r="P20" s="28">
        <f t="shared" si="4"/>
        <v>0.83217131474103589</v>
      </c>
      <c r="Q20" s="28">
        <f t="shared" si="4"/>
        <v>0.85937499999999989</v>
      </c>
      <c r="R20" s="28">
        <f t="shared" si="4"/>
        <v>0.87684729064039402</v>
      </c>
      <c r="S20" s="28">
        <f t="shared" si="4"/>
        <v>0.90416428978893326</v>
      </c>
      <c r="T20" s="28">
        <f t="shared" si="4"/>
        <v>0.93866066404051773</v>
      </c>
      <c r="U20" s="28">
        <f t="shared" si="4"/>
        <v>0.91547687035979441</v>
      </c>
      <c r="V20" s="28">
        <f t="shared" si="4"/>
        <v>0.91834319526627228</v>
      </c>
      <c r="W20" s="28">
        <f t="shared" si="4"/>
        <v>0.83803278688524596</v>
      </c>
      <c r="X20" s="28">
        <f t="shared" si="4"/>
        <v>0.75</v>
      </c>
      <c r="Y20" s="28">
        <f t="shared" si="4"/>
        <v>0.4860267314702309</v>
      </c>
      <c r="Z20" s="28">
        <f t="shared" si="4"/>
        <v>0.26788432267884321</v>
      </c>
      <c r="AA20" s="28">
        <f t="shared" si="4"/>
        <v>0.19971671388101983</v>
      </c>
      <c r="AB20" s="28">
        <f t="shared" si="4"/>
        <v>0.21540656205420827</v>
      </c>
      <c r="AC20" s="28">
        <f t="shared" si="4"/>
        <v>0.20974889217134413</v>
      </c>
      <c r="AD20" s="41"/>
      <c r="AE20" s="75"/>
      <c r="AF20" s="75"/>
    </row>
    <row r="21" spans="1:32" s="61" customFormat="1" ht="15" customHeight="1" thickBot="1">
      <c r="A21" s="274"/>
      <c r="B21" s="277"/>
      <c r="C21" s="42" t="s">
        <v>41</v>
      </c>
      <c r="D21" s="42"/>
      <c r="E21" s="47">
        <f t="shared" ref="E21:AC21" si="5">COS(ATAN(E20))</f>
        <v>0.76528645322694733</v>
      </c>
      <c r="F21" s="47">
        <f t="shared" si="5"/>
        <v>0.76225194067897739</v>
      </c>
      <c r="G21" s="47">
        <f t="shared" si="5"/>
        <v>0.75803299449040518</v>
      </c>
      <c r="H21" s="47">
        <f t="shared" si="5"/>
        <v>0.75574960359361676</v>
      </c>
      <c r="I21" s="47">
        <f t="shared" si="5"/>
        <v>0.79133741800499369</v>
      </c>
      <c r="J21" s="47">
        <f t="shared" si="5"/>
        <v>0.79196242326979194</v>
      </c>
      <c r="K21" s="47">
        <f t="shared" si="5"/>
        <v>0.80954501183525973</v>
      </c>
      <c r="L21" s="47">
        <f t="shared" si="5"/>
        <v>0.95550676348906671</v>
      </c>
      <c r="M21" s="47">
        <f t="shared" si="5"/>
        <v>0.89203577603026851</v>
      </c>
      <c r="N21" s="47">
        <f t="shared" si="5"/>
        <v>0.71079916895162065</v>
      </c>
      <c r="O21" s="47">
        <f t="shared" si="5"/>
        <v>0.7112861792519718</v>
      </c>
      <c r="P21" s="47">
        <f t="shared" si="5"/>
        <v>0.76866037627700745</v>
      </c>
      <c r="Q21" s="47">
        <f t="shared" si="5"/>
        <v>0.75841948309874796</v>
      </c>
      <c r="R21" s="47">
        <f t="shared" si="5"/>
        <v>0.75188795159131183</v>
      </c>
      <c r="S21" s="47">
        <f t="shared" si="5"/>
        <v>0.74175627594222959</v>
      </c>
      <c r="T21" s="47">
        <f t="shared" si="5"/>
        <v>0.72911481611843487</v>
      </c>
      <c r="U21" s="47">
        <f t="shared" si="5"/>
        <v>0.73759112173098462</v>
      </c>
      <c r="V21" s="47">
        <f t="shared" si="5"/>
        <v>0.73653875053307605</v>
      </c>
      <c r="W21" s="47">
        <f t="shared" si="5"/>
        <v>0.76644692140700266</v>
      </c>
      <c r="X21" s="47">
        <f t="shared" si="5"/>
        <v>0.8</v>
      </c>
      <c r="Y21" s="47">
        <f t="shared" si="5"/>
        <v>0.89939769210465581</v>
      </c>
      <c r="Z21" s="47">
        <f t="shared" si="5"/>
        <v>0.96594148961611237</v>
      </c>
      <c r="AA21" s="47">
        <f t="shared" si="5"/>
        <v>0.98063406238941198</v>
      </c>
      <c r="AB21" s="47">
        <f t="shared" si="5"/>
        <v>0.97757736484091262</v>
      </c>
      <c r="AC21" s="47">
        <f t="shared" si="5"/>
        <v>0.97870289803591803</v>
      </c>
      <c r="AD21" s="44"/>
      <c r="AE21" s="75"/>
      <c r="AF21" s="75"/>
    </row>
    <row r="22" spans="1:32" s="61" customFormat="1" ht="15" customHeight="1">
      <c r="A22" s="272" t="s">
        <v>97</v>
      </c>
      <c r="B22" s="275" t="s">
        <v>51</v>
      </c>
      <c r="C22" s="39" t="s">
        <v>31</v>
      </c>
      <c r="D22" s="39" t="s">
        <v>32</v>
      </c>
      <c r="E22" s="46">
        <v>0.4</v>
      </c>
      <c r="F22" s="46">
        <v>0.4</v>
      </c>
      <c r="G22" s="46">
        <v>0.4</v>
      </c>
      <c r="H22" s="46">
        <v>0.4</v>
      </c>
      <c r="I22" s="46">
        <v>0.4</v>
      </c>
      <c r="J22" s="46">
        <v>0.4</v>
      </c>
      <c r="K22" s="46">
        <v>0.4</v>
      </c>
      <c r="L22" s="46">
        <v>0.4</v>
      </c>
      <c r="M22" s="46">
        <v>0.4</v>
      </c>
      <c r="N22" s="46">
        <v>0.4</v>
      </c>
      <c r="O22" s="46">
        <v>0.4</v>
      </c>
      <c r="P22" s="46">
        <v>0.4</v>
      </c>
      <c r="Q22" s="46">
        <v>0.4</v>
      </c>
      <c r="R22" s="46">
        <v>0.4</v>
      </c>
      <c r="S22" s="46">
        <v>0.4</v>
      </c>
      <c r="T22" s="46">
        <v>0.4</v>
      </c>
      <c r="U22" s="46">
        <v>0.4</v>
      </c>
      <c r="V22" s="46">
        <v>0.4</v>
      </c>
      <c r="W22" s="46">
        <v>0.4</v>
      </c>
      <c r="X22" s="46">
        <v>0.4</v>
      </c>
      <c r="Y22" s="46">
        <v>0.4</v>
      </c>
      <c r="Z22" s="46">
        <v>0.4</v>
      </c>
      <c r="AA22" s="46">
        <v>0.4</v>
      </c>
      <c r="AB22" s="46">
        <v>0.4</v>
      </c>
      <c r="AC22" s="46">
        <v>0.4</v>
      </c>
      <c r="AD22" s="40"/>
      <c r="AE22" s="75"/>
      <c r="AF22" s="75"/>
    </row>
    <row r="23" spans="1:32" s="61" customFormat="1" ht="15" customHeight="1">
      <c r="A23" s="273"/>
      <c r="B23" s="276"/>
      <c r="C23" s="5" t="s">
        <v>34</v>
      </c>
      <c r="D23" s="5" t="s">
        <v>46</v>
      </c>
      <c r="E23" s="93">
        <v>6.05</v>
      </c>
      <c r="F23" s="93">
        <v>4.83</v>
      </c>
      <c r="G23" s="93">
        <v>4.43</v>
      </c>
      <c r="H23" s="93">
        <v>4.43</v>
      </c>
      <c r="I23" s="93">
        <v>3.99</v>
      </c>
      <c r="J23" s="93">
        <v>4.0999999999999996</v>
      </c>
      <c r="K23" s="93">
        <v>8.01</v>
      </c>
      <c r="L23" s="93">
        <v>15.73</v>
      </c>
      <c r="M23" s="93">
        <v>13.23</v>
      </c>
      <c r="N23" s="93">
        <v>12.73</v>
      </c>
      <c r="O23" s="93">
        <v>10.8</v>
      </c>
      <c r="P23" s="93">
        <v>14.06</v>
      </c>
      <c r="Q23" s="93">
        <v>14.040000000000001</v>
      </c>
      <c r="R23" s="93">
        <v>11.82</v>
      </c>
      <c r="S23" s="93">
        <v>12.92</v>
      </c>
      <c r="T23" s="93">
        <v>12.870000000000001</v>
      </c>
      <c r="U23" s="93">
        <v>11.26</v>
      </c>
      <c r="V23" s="93">
        <v>8.01</v>
      </c>
      <c r="W23" s="93">
        <v>7.8100000000000005</v>
      </c>
      <c r="X23" s="93">
        <v>7.25</v>
      </c>
      <c r="Y23" s="93">
        <v>9.42</v>
      </c>
      <c r="Z23" s="93">
        <v>9.58</v>
      </c>
      <c r="AA23" s="93">
        <v>8.2799999999999994</v>
      </c>
      <c r="AB23" s="93">
        <v>7.74</v>
      </c>
      <c r="AC23" s="93">
        <v>6.05</v>
      </c>
      <c r="AD23" s="52"/>
      <c r="AE23" s="75"/>
      <c r="AF23" s="75"/>
    </row>
    <row r="24" spans="1:32" s="61" customFormat="1" ht="15" customHeight="1">
      <c r="A24" s="273"/>
      <c r="B24" s="276"/>
      <c r="C24" s="5" t="s">
        <v>36</v>
      </c>
      <c r="D24" s="7" t="s">
        <v>48</v>
      </c>
      <c r="E24" s="92">
        <v>2.27</v>
      </c>
      <c r="F24" s="92">
        <v>2.0100000000000002</v>
      </c>
      <c r="G24" s="92">
        <v>1.9100000000000001</v>
      </c>
      <c r="H24" s="92">
        <v>1.95</v>
      </c>
      <c r="I24" s="92">
        <v>1.87</v>
      </c>
      <c r="J24" s="92">
        <v>1.77</v>
      </c>
      <c r="K24" s="92">
        <v>1.9100000000000001</v>
      </c>
      <c r="L24" s="92">
        <v>2.2200000000000002</v>
      </c>
      <c r="M24" s="92">
        <v>2</v>
      </c>
      <c r="N24" s="92">
        <v>2.62</v>
      </c>
      <c r="O24" s="92">
        <v>2.36</v>
      </c>
      <c r="P24" s="92">
        <v>2.62</v>
      </c>
      <c r="Q24" s="92">
        <v>2.88</v>
      </c>
      <c r="R24" s="92">
        <v>2.93</v>
      </c>
      <c r="S24" s="92">
        <v>2.89</v>
      </c>
      <c r="T24" s="92">
        <v>3</v>
      </c>
      <c r="U24" s="92">
        <v>2.94</v>
      </c>
      <c r="V24" s="92">
        <v>3.21</v>
      </c>
      <c r="W24" s="92">
        <v>3.0500000000000003</v>
      </c>
      <c r="X24" s="92">
        <v>2.66</v>
      </c>
      <c r="Y24" s="92">
        <v>3.5</v>
      </c>
      <c r="Z24" s="92">
        <v>3.12</v>
      </c>
      <c r="AA24" s="92">
        <v>2.68</v>
      </c>
      <c r="AB24" s="92">
        <v>2.82</v>
      </c>
      <c r="AC24" s="92">
        <v>2.27</v>
      </c>
      <c r="AD24" s="41"/>
      <c r="AE24" s="75"/>
      <c r="AF24" s="75"/>
    </row>
    <row r="25" spans="1:32" s="61" customFormat="1" ht="15" customHeight="1">
      <c r="A25" s="273"/>
      <c r="B25" s="276"/>
      <c r="C25" s="5" t="s">
        <v>38</v>
      </c>
      <c r="D25" s="7" t="s">
        <v>39</v>
      </c>
      <c r="E25" s="31">
        <f t="shared" ref="E25:AC25" si="6">SQRT(POWER(E23,2)+POWER(E24,2))/E22/1.73</f>
        <v>9.3379217379981174</v>
      </c>
      <c r="F25" s="31">
        <f t="shared" si="6"/>
        <v>7.5600274140366492</v>
      </c>
      <c r="G25" s="31">
        <f t="shared" si="6"/>
        <v>6.971401415968149</v>
      </c>
      <c r="H25" s="31">
        <f t="shared" si="6"/>
        <v>6.9944883624874254</v>
      </c>
      <c r="I25" s="31">
        <f t="shared" si="6"/>
        <v>6.3677348440927082</v>
      </c>
      <c r="J25" s="31">
        <f t="shared" si="6"/>
        <v>6.4533922223210975</v>
      </c>
      <c r="K25" s="31">
        <f t="shared" si="6"/>
        <v>11.899672624079171</v>
      </c>
      <c r="L25" s="31">
        <f t="shared" si="6"/>
        <v>22.956479292963969</v>
      </c>
      <c r="M25" s="31">
        <f t="shared" si="6"/>
        <v>19.335719124993972</v>
      </c>
      <c r="N25" s="31">
        <f t="shared" si="6"/>
        <v>18.781530117842983</v>
      </c>
      <c r="O25" s="31">
        <f t="shared" si="6"/>
        <v>15.975209669989738</v>
      </c>
      <c r="P25" s="31">
        <f t="shared" si="6"/>
        <v>20.667670272035682</v>
      </c>
      <c r="Q25" s="31">
        <f t="shared" si="6"/>
        <v>20.711475507115541</v>
      </c>
      <c r="R25" s="31">
        <f t="shared" si="6"/>
        <v>17.597887117303344</v>
      </c>
      <c r="S25" s="31">
        <f t="shared" si="6"/>
        <v>19.131905608753648</v>
      </c>
      <c r="T25" s="31">
        <f t="shared" si="6"/>
        <v>19.096857715513536</v>
      </c>
      <c r="U25" s="31">
        <f t="shared" si="6"/>
        <v>16.817183726238891</v>
      </c>
      <c r="V25" s="31">
        <f t="shared" si="6"/>
        <v>12.47003491806244</v>
      </c>
      <c r="W25" s="31">
        <f t="shared" si="6"/>
        <v>12.116222599412705</v>
      </c>
      <c r="X25" s="31">
        <f t="shared" si="6"/>
        <v>11.159784415423848</v>
      </c>
      <c r="Y25" s="31">
        <f t="shared" si="6"/>
        <v>14.521963833890938</v>
      </c>
      <c r="Z25" s="31">
        <f t="shared" si="6"/>
        <v>14.559619682872903</v>
      </c>
      <c r="AA25" s="31">
        <f t="shared" si="6"/>
        <v>12.576472616366356</v>
      </c>
      <c r="AB25" s="31">
        <f t="shared" si="6"/>
        <v>11.904216951802873</v>
      </c>
      <c r="AC25" s="31">
        <f t="shared" si="6"/>
        <v>9.3379217379981174</v>
      </c>
      <c r="AD25" s="41"/>
      <c r="AE25" s="75"/>
      <c r="AF25" s="75"/>
    </row>
    <row r="26" spans="1:32" s="61" customFormat="1" ht="15" customHeight="1">
      <c r="A26" s="273"/>
      <c r="B26" s="276"/>
      <c r="C26" s="7" t="s">
        <v>40</v>
      </c>
      <c r="D26" s="7"/>
      <c r="E26" s="28">
        <f t="shared" ref="E26:AC26" si="7">E24/E23</f>
        <v>0.37520661157024793</v>
      </c>
      <c r="F26" s="28">
        <f t="shared" si="7"/>
        <v>0.41614906832298143</v>
      </c>
      <c r="G26" s="28">
        <f t="shared" si="7"/>
        <v>0.43115124153498879</v>
      </c>
      <c r="H26" s="28">
        <f t="shared" si="7"/>
        <v>0.44018058690744921</v>
      </c>
      <c r="I26" s="28">
        <f t="shared" si="7"/>
        <v>0.46867167919799496</v>
      </c>
      <c r="J26" s="28">
        <f t="shared" si="7"/>
        <v>0.43170731707317078</v>
      </c>
      <c r="K26" s="28">
        <f t="shared" si="7"/>
        <v>0.23845193508114859</v>
      </c>
      <c r="L26" s="28">
        <f t="shared" si="7"/>
        <v>0.14113159567705022</v>
      </c>
      <c r="M26" s="28">
        <f t="shared" si="7"/>
        <v>0.15117157974300832</v>
      </c>
      <c r="N26" s="28">
        <f t="shared" si="7"/>
        <v>0.20581304006284368</v>
      </c>
      <c r="O26" s="28">
        <f t="shared" si="7"/>
        <v>0.2185185185185185</v>
      </c>
      <c r="P26" s="28">
        <f t="shared" si="7"/>
        <v>0.18634423897581792</v>
      </c>
      <c r="Q26" s="28">
        <f t="shared" si="7"/>
        <v>0.20512820512820509</v>
      </c>
      <c r="R26" s="28">
        <f t="shared" si="7"/>
        <v>0.24788494077834181</v>
      </c>
      <c r="S26" s="28">
        <f t="shared" si="7"/>
        <v>0.22368421052631579</v>
      </c>
      <c r="T26" s="28">
        <f t="shared" si="7"/>
        <v>0.23310023310023309</v>
      </c>
      <c r="U26" s="28">
        <f t="shared" si="7"/>
        <v>0.261101243339254</v>
      </c>
      <c r="V26" s="28">
        <f t="shared" si="7"/>
        <v>0.40074906367041196</v>
      </c>
      <c r="W26" s="28">
        <f t="shared" si="7"/>
        <v>0.39052496798975672</v>
      </c>
      <c r="X26" s="28">
        <f t="shared" si="7"/>
        <v>0.36689655172413793</v>
      </c>
      <c r="Y26" s="28">
        <f t="shared" si="7"/>
        <v>0.3715498938428875</v>
      </c>
      <c r="Z26" s="28">
        <f t="shared" si="7"/>
        <v>0.325678496868476</v>
      </c>
      <c r="AA26" s="28">
        <f t="shared" si="7"/>
        <v>0.32367149758454111</v>
      </c>
      <c r="AB26" s="28">
        <f t="shared" si="7"/>
        <v>0.36434108527131781</v>
      </c>
      <c r="AC26" s="28">
        <f t="shared" si="7"/>
        <v>0.37520661157024793</v>
      </c>
      <c r="AD26" s="41"/>
      <c r="AE26" s="75"/>
      <c r="AF26" s="75"/>
    </row>
    <row r="27" spans="1:32" s="61" customFormat="1" ht="15" customHeight="1" thickBot="1">
      <c r="A27" s="274"/>
      <c r="B27" s="277"/>
      <c r="C27" s="42" t="s">
        <v>41</v>
      </c>
      <c r="D27" s="42"/>
      <c r="E27" s="47">
        <f t="shared" ref="E27:AC27" si="8">COS(ATAN(E26))</f>
        <v>0.93626556441329545</v>
      </c>
      <c r="F27" s="47">
        <f t="shared" si="8"/>
        <v>0.92324649156269989</v>
      </c>
      <c r="G27" s="47">
        <f t="shared" si="8"/>
        <v>0.91828510826860832</v>
      </c>
      <c r="H27" s="47">
        <f t="shared" si="8"/>
        <v>0.91525409326288676</v>
      </c>
      <c r="I27" s="47">
        <f t="shared" si="8"/>
        <v>0.90548618856298579</v>
      </c>
      <c r="J27" s="47">
        <f t="shared" si="8"/>
        <v>0.91809939442956734</v>
      </c>
      <c r="K27" s="47">
        <f t="shared" si="8"/>
        <v>0.97272797952844825</v>
      </c>
      <c r="L27" s="47">
        <f t="shared" si="8"/>
        <v>0.9901872836310468</v>
      </c>
      <c r="M27" s="47">
        <f t="shared" si="8"/>
        <v>0.98876576486433376</v>
      </c>
      <c r="N27" s="47">
        <f t="shared" si="8"/>
        <v>0.97947045005394751</v>
      </c>
      <c r="O27" s="47">
        <f t="shared" si="8"/>
        <v>0.97694720373551103</v>
      </c>
      <c r="P27" s="47">
        <f t="shared" si="8"/>
        <v>0.98307737677795237</v>
      </c>
      <c r="Q27" s="47">
        <f t="shared" si="8"/>
        <v>0.97960270064149013</v>
      </c>
      <c r="R27" s="47">
        <f t="shared" si="8"/>
        <v>0.97062361757601556</v>
      </c>
      <c r="S27" s="47">
        <f t="shared" si="8"/>
        <v>0.97588398213042227</v>
      </c>
      <c r="T27" s="47">
        <f t="shared" si="8"/>
        <v>0.97389142093493519</v>
      </c>
      <c r="U27" s="47">
        <f t="shared" si="8"/>
        <v>0.96756249830286778</v>
      </c>
      <c r="V27" s="47">
        <f t="shared" si="8"/>
        <v>0.92823673588149291</v>
      </c>
      <c r="W27" s="47">
        <f t="shared" si="8"/>
        <v>0.93148892528411598</v>
      </c>
      <c r="X27" s="47">
        <f t="shared" si="8"/>
        <v>0.93880654166013755</v>
      </c>
      <c r="Y27" s="47">
        <f t="shared" si="8"/>
        <v>0.93738814658364711</v>
      </c>
      <c r="Z27" s="47">
        <f t="shared" si="8"/>
        <v>0.950844248502133</v>
      </c>
      <c r="AA27" s="47">
        <f t="shared" si="8"/>
        <v>0.95140491965164475</v>
      </c>
      <c r="AB27" s="47">
        <f t="shared" si="8"/>
        <v>0.93958058254070642</v>
      </c>
      <c r="AC27" s="47">
        <f t="shared" si="8"/>
        <v>0.93626556441329545</v>
      </c>
      <c r="AD27" s="44"/>
      <c r="AE27" s="75"/>
      <c r="AF27" s="75"/>
    </row>
    <row r="28" spans="1:32" s="61" customFormat="1" ht="15" customHeight="1">
      <c r="A28" s="272" t="s">
        <v>55</v>
      </c>
      <c r="B28" s="275" t="s">
        <v>51</v>
      </c>
      <c r="C28" s="39" t="s">
        <v>31</v>
      </c>
      <c r="D28" s="39" t="s">
        <v>32</v>
      </c>
      <c r="E28" s="46">
        <v>0.4</v>
      </c>
      <c r="F28" s="46">
        <v>0.4</v>
      </c>
      <c r="G28" s="46">
        <v>0.4</v>
      </c>
      <c r="H28" s="46">
        <v>0.4</v>
      </c>
      <c r="I28" s="46">
        <v>0.4</v>
      </c>
      <c r="J28" s="46">
        <v>0.4</v>
      </c>
      <c r="K28" s="46">
        <v>0.4</v>
      </c>
      <c r="L28" s="46">
        <v>0.4</v>
      </c>
      <c r="M28" s="46">
        <v>0.4</v>
      </c>
      <c r="N28" s="46">
        <v>0.4</v>
      </c>
      <c r="O28" s="46">
        <v>0.4</v>
      </c>
      <c r="P28" s="46">
        <v>0.4</v>
      </c>
      <c r="Q28" s="46">
        <v>0.4</v>
      </c>
      <c r="R28" s="46">
        <v>0.4</v>
      </c>
      <c r="S28" s="46">
        <v>0.4</v>
      </c>
      <c r="T28" s="46">
        <v>0.4</v>
      </c>
      <c r="U28" s="46">
        <v>0.4</v>
      </c>
      <c r="V28" s="46">
        <v>0.4</v>
      </c>
      <c r="W28" s="46">
        <v>0.4</v>
      </c>
      <c r="X28" s="46">
        <v>0.4</v>
      </c>
      <c r="Y28" s="46">
        <v>0.4</v>
      </c>
      <c r="Z28" s="46">
        <v>0.4</v>
      </c>
      <c r="AA28" s="46">
        <v>0.4</v>
      </c>
      <c r="AB28" s="46">
        <v>0.4</v>
      </c>
      <c r="AC28" s="46">
        <v>0.4</v>
      </c>
      <c r="AD28" s="40"/>
      <c r="AE28" s="75"/>
      <c r="AF28" s="75"/>
    </row>
    <row r="29" spans="1:32" s="61" customFormat="1" ht="15" customHeight="1">
      <c r="A29" s="273"/>
      <c r="B29" s="276"/>
      <c r="C29" s="5" t="s">
        <v>34</v>
      </c>
      <c r="D29" s="5" t="s">
        <v>46</v>
      </c>
      <c r="E29" s="93">
        <v>27</v>
      </c>
      <c r="F29" s="93">
        <v>25.799999999999997</v>
      </c>
      <c r="G29" s="93">
        <v>21.599999999999998</v>
      </c>
      <c r="H29" s="93">
        <v>22.8</v>
      </c>
      <c r="I29" s="93">
        <v>19.2</v>
      </c>
      <c r="J29" s="93">
        <v>19.8</v>
      </c>
      <c r="K29" s="93">
        <v>29.4</v>
      </c>
      <c r="L29" s="93">
        <v>34.799999999999997</v>
      </c>
      <c r="M29" s="93">
        <v>33</v>
      </c>
      <c r="N29" s="93">
        <v>38.4</v>
      </c>
      <c r="O29" s="93">
        <v>34.799999999999997</v>
      </c>
      <c r="P29" s="93">
        <v>39</v>
      </c>
      <c r="Q29" s="93">
        <v>32.400000000000006</v>
      </c>
      <c r="R29" s="93">
        <v>30</v>
      </c>
      <c r="S29" s="93">
        <v>34.800000000000004</v>
      </c>
      <c r="T29" s="93">
        <v>28.799999999999997</v>
      </c>
      <c r="U29" s="93">
        <v>33.6</v>
      </c>
      <c r="V29" s="93">
        <v>35.400000000000006</v>
      </c>
      <c r="W29" s="93">
        <v>32.400000000000006</v>
      </c>
      <c r="X29" s="93">
        <v>35.400000000000006</v>
      </c>
      <c r="Y29" s="93">
        <v>41.400000000000006</v>
      </c>
      <c r="Z29" s="93">
        <v>41.4</v>
      </c>
      <c r="AA29" s="93">
        <v>39</v>
      </c>
      <c r="AB29" s="93">
        <v>34.200000000000003</v>
      </c>
      <c r="AC29" s="93">
        <v>28.2</v>
      </c>
      <c r="AD29" s="52"/>
      <c r="AE29" s="75"/>
      <c r="AF29" s="75"/>
    </row>
    <row r="30" spans="1:32" s="61" customFormat="1" ht="15" customHeight="1">
      <c r="A30" s="273"/>
      <c r="B30" s="276"/>
      <c r="C30" s="5" t="s">
        <v>36</v>
      </c>
      <c r="D30" s="7" t="s">
        <v>48</v>
      </c>
      <c r="E30" s="92">
        <v>12</v>
      </c>
      <c r="F30" s="92">
        <v>12</v>
      </c>
      <c r="G30" s="92">
        <v>10.8</v>
      </c>
      <c r="H30" s="92">
        <v>10.199999999999999</v>
      </c>
      <c r="I30" s="92">
        <v>9.6</v>
      </c>
      <c r="J30" s="92">
        <v>9</v>
      </c>
      <c r="K30" s="92">
        <v>10.799999999999999</v>
      </c>
      <c r="L30" s="92">
        <v>11.399999999999999</v>
      </c>
      <c r="M30" s="92">
        <v>10.199999999999999</v>
      </c>
      <c r="N30" s="92">
        <v>11.399999999999999</v>
      </c>
      <c r="O30" s="92">
        <v>10.8</v>
      </c>
      <c r="P30" s="92">
        <v>10.799999999999999</v>
      </c>
      <c r="Q30" s="92">
        <v>12.6</v>
      </c>
      <c r="R30" s="92">
        <v>11.399999999999999</v>
      </c>
      <c r="S30" s="92">
        <v>13.2</v>
      </c>
      <c r="T30" s="92">
        <v>12.6</v>
      </c>
      <c r="U30" s="92">
        <v>11.399999999999999</v>
      </c>
      <c r="V30" s="92">
        <v>13.2</v>
      </c>
      <c r="W30" s="92">
        <v>13.2</v>
      </c>
      <c r="X30" s="92">
        <v>12</v>
      </c>
      <c r="Y30" s="92">
        <v>12</v>
      </c>
      <c r="Z30" s="92">
        <v>12.6</v>
      </c>
      <c r="AA30" s="92">
        <v>11.399999999999999</v>
      </c>
      <c r="AB30" s="92">
        <v>13.2</v>
      </c>
      <c r="AC30" s="92">
        <v>12</v>
      </c>
      <c r="AD30" s="41"/>
      <c r="AE30" s="75"/>
      <c r="AF30" s="75"/>
    </row>
    <row r="31" spans="1:32" s="61" customFormat="1" ht="15" customHeight="1">
      <c r="A31" s="273"/>
      <c r="B31" s="276"/>
      <c r="C31" s="5" t="s">
        <v>38</v>
      </c>
      <c r="D31" s="7" t="s">
        <v>39</v>
      </c>
      <c r="E31" s="31">
        <f t="shared" ref="E31:AC31" si="9">SQRT(POWER(E29,2)+POWER(E30,2))/E28/1.73</f>
        <v>42.697360412410859</v>
      </c>
      <c r="F31" s="31">
        <f t="shared" si="9"/>
        <v>41.11874809726951</v>
      </c>
      <c r="G31" s="31">
        <f t="shared" si="9"/>
        <v>34.898170747106541</v>
      </c>
      <c r="H31" s="31">
        <f t="shared" si="9"/>
        <v>36.094783173119048</v>
      </c>
      <c r="I31" s="31">
        <f t="shared" si="9"/>
        <v>31.020596219650258</v>
      </c>
      <c r="J31" s="31">
        <f t="shared" si="9"/>
        <v>31.429888370621718</v>
      </c>
      <c r="K31" s="31">
        <f t="shared" si="9"/>
        <v>45.261444402791398</v>
      </c>
      <c r="L31" s="31">
        <f t="shared" si="9"/>
        <v>52.918593709828187</v>
      </c>
      <c r="M31" s="31">
        <f t="shared" si="9"/>
        <v>49.91388889465059</v>
      </c>
      <c r="N31" s="31">
        <f t="shared" si="9"/>
        <v>57.885058024767112</v>
      </c>
      <c r="O31" s="31">
        <f t="shared" si="9"/>
        <v>52.655120638227658</v>
      </c>
      <c r="P31" s="31">
        <f t="shared" si="9"/>
        <v>58.479429117632066</v>
      </c>
      <c r="Q31" s="31">
        <f t="shared" si="9"/>
        <v>50.23666798914789</v>
      </c>
      <c r="R31" s="31">
        <f t="shared" si="9"/>
        <v>46.377153018438143</v>
      </c>
      <c r="S31" s="31">
        <f t="shared" si="9"/>
        <v>53.785187581286095</v>
      </c>
      <c r="T31" s="31">
        <f t="shared" si="9"/>
        <v>45.427237794553989</v>
      </c>
      <c r="U31" s="31">
        <f t="shared" si="9"/>
        <v>51.273500954817983</v>
      </c>
      <c r="V31" s="31">
        <f t="shared" si="9"/>
        <v>54.596745056986705</v>
      </c>
      <c r="W31" s="31">
        <f t="shared" si="9"/>
        <v>50.557386371491049</v>
      </c>
      <c r="X31" s="31">
        <f t="shared" si="9"/>
        <v>54.015322984413366</v>
      </c>
      <c r="Y31" s="31">
        <f t="shared" si="9"/>
        <v>62.289104239289522</v>
      </c>
      <c r="Z31" s="31">
        <f t="shared" si="9"/>
        <v>62.536033249446106</v>
      </c>
      <c r="AA31" s="31">
        <f t="shared" si="9"/>
        <v>58.716773248567677</v>
      </c>
      <c r="AB31" s="31">
        <f t="shared" si="9"/>
        <v>52.975388567827032</v>
      </c>
      <c r="AC31" s="31">
        <f t="shared" si="9"/>
        <v>44.287605048978499</v>
      </c>
      <c r="AD31" s="41"/>
      <c r="AE31" s="75"/>
      <c r="AF31" s="75"/>
    </row>
    <row r="32" spans="1:32" s="61" customFormat="1" ht="15" customHeight="1">
      <c r="A32" s="273"/>
      <c r="B32" s="276"/>
      <c r="C32" s="7" t="s">
        <v>40</v>
      </c>
      <c r="D32" s="7"/>
      <c r="E32" s="28">
        <f t="shared" ref="E32:AC32" si="10">E30/E29</f>
        <v>0.44444444444444442</v>
      </c>
      <c r="F32" s="28">
        <f t="shared" si="10"/>
        <v>0.46511627906976749</v>
      </c>
      <c r="G32" s="28">
        <f t="shared" si="10"/>
        <v>0.50000000000000011</v>
      </c>
      <c r="H32" s="28">
        <f t="shared" si="10"/>
        <v>0.44736842105263153</v>
      </c>
      <c r="I32" s="28">
        <f t="shared" si="10"/>
        <v>0.5</v>
      </c>
      <c r="J32" s="28">
        <f t="shared" si="10"/>
        <v>0.45454545454545453</v>
      </c>
      <c r="K32" s="28">
        <f t="shared" si="10"/>
        <v>0.36734693877551017</v>
      </c>
      <c r="L32" s="28">
        <f t="shared" si="10"/>
        <v>0.32758620689655171</v>
      </c>
      <c r="M32" s="28">
        <f t="shared" si="10"/>
        <v>0.30909090909090908</v>
      </c>
      <c r="N32" s="28">
        <f t="shared" si="10"/>
        <v>0.296875</v>
      </c>
      <c r="O32" s="28">
        <f t="shared" si="10"/>
        <v>0.31034482758620696</v>
      </c>
      <c r="P32" s="28">
        <f t="shared" si="10"/>
        <v>0.27692307692307688</v>
      </c>
      <c r="Q32" s="28">
        <f t="shared" si="10"/>
        <v>0.38888888888888878</v>
      </c>
      <c r="R32" s="28">
        <f t="shared" si="10"/>
        <v>0.37999999999999995</v>
      </c>
      <c r="S32" s="28">
        <f t="shared" si="10"/>
        <v>0.37931034482758613</v>
      </c>
      <c r="T32" s="28">
        <f t="shared" si="10"/>
        <v>0.43750000000000006</v>
      </c>
      <c r="U32" s="28">
        <f t="shared" si="10"/>
        <v>0.33928571428571425</v>
      </c>
      <c r="V32" s="28">
        <f t="shared" si="10"/>
        <v>0.37288135593220328</v>
      </c>
      <c r="W32" s="28">
        <f t="shared" si="10"/>
        <v>0.40740740740740733</v>
      </c>
      <c r="X32" s="28">
        <f t="shared" si="10"/>
        <v>0.33898305084745756</v>
      </c>
      <c r="Y32" s="28">
        <f t="shared" si="10"/>
        <v>0.28985507246376807</v>
      </c>
      <c r="Z32" s="28">
        <f t="shared" si="10"/>
        <v>0.30434782608695654</v>
      </c>
      <c r="AA32" s="28">
        <f t="shared" si="10"/>
        <v>0.29230769230769227</v>
      </c>
      <c r="AB32" s="28">
        <f t="shared" si="10"/>
        <v>0.38596491228070168</v>
      </c>
      <c r="AC32" s="28">
        <f t="shared" si="10"/>
        <v>0.42553191489361702</v>
      </c>
      <c r="AD32" s="41"/>
      <c r="AE32" s="75"/>
      <c r="AF32" s="75"/>
    </row>
    <row r="33" spans="1:32" s="61" customFormat="1" ht="15" customHeight="1" thickBot="1">
      <c r="A33" s="274"/>
      <c r="B33" s="277"/>
      <c r="C33" s="42" t="s">
        <v>41</v>
      </c>
      <c r="D33" s="42"/>
      <c r="E33" s="47">
        <f t="shared" ref="E33:AC33" si="11">COS(ATAN(E32))</f>
        <v>0.91381154862025715</v>
      </c>
      <c r="F33" s="47">
        <f t="shared" si="11"/>
        <v>0.90672111188850724</v>
      </c>
      <c r="G33" s="47">
        <f t="shared" si="11"/>
        <v>0.89442719099991586</v>
      </c>
      <c r="H33" s="47">
        <f t="shared" si="11"/>
        <v>0.9128182518949205</v>
      </c>
      <c r="I33" s="47">
        <f t="shared" si="11"/>
        <v>0.89442719099991586</v>
      </c>
      <c r="J33" s="47">
        <f t="shared" si="11"/>
        <v>0.9103664774626048</v>
      </c>
      <c r="K33" s="47">
        <f t="shared" si="11"/>
        <v>0.93866975951672837</v>
      </c>
      <c r="L33" s="47">
        <f t="shared" si="11"/>
        <v>0.95030902780208693</v>
      </c>
      <c r="M33" s="47">
        <f t="shared" si="11"/>
        <v>0.95540264098290162</v>
      </c>
      <c r="N33" s="47">
        <f t="shared" si="11"/>
        <v>0.95864686627809659</v>
      </c>
      <c r="O33" s="47">
        <f t="shared" si="11"/>
        <v>0.95506413681123714</v>
      </c>
      <c r="P33" s="47">
        <f t="shared" si="11"/>
        <v>0.96373002187700252</v>
      </c>
      <c r="Q33" s="47">
        <f t="shared" si="11"/>
        <v>0.93200467154129596</v>
      </c>
      <c r="R33" s="47">
        <f t="shared" si="11"/>
        <v>0.93478358058834898</v>
      </c>
      <c r="S33" s="47">
        <f t="shared" si="11"/>
        <v>0.93499752631778354</v>
      </c>
      <c r="T33" s="47">
        <f t="shared" si="11"/>
        <v>0.91615733490218909</v>
      </c>
      <c r="U33" s="47">
        <f t="shared" si="11"/>
        <v>0.94697870031508269</v>
      </c>
      <c r="V33" s="47">
        <f t="shared" si="11"/>
        <v>0.93698020478631905</v>
      </c>
      <c r="W33" s="47">
        <f t="shared" si="11"/>
        <v>0.92609235976954773</v>
      </c>
      <c r="X33" s="47">
        <f t="shared" si="11"/>
        <v>0.94706587941579878</v>
      </c>
      <c r="Y33" s="47">
        <f t="shared" si="11"/>
        <v>0.96046636608460756</v>
      </c>
      <c r="Z33" s="47">
        <f t="shared" si="11"/>
        <v>0.95667388042885837</v>
      </c>
      <c r="AA33" s="47">
        <f t="shared" si="11"/>
        <v>0.95983444567545217</v>
      </c>
      <c r="AB33" s="47">
        <f t="shared" si="11"/>
        <v>0.93292313004257943</v>
      </c>
      <c r="AC33" s="47">
        <f t="shared" si="11"/>
        <v>0.92015463562857847</v>
      </c>
      <c r="AD33" s="44"/>
      <c r="AE33" s="75"/>
      <c r="AF33" s="75"/>
    </row>
    <row r="34" spans="1:32" s="61" customFormat="1" ht="15" customHeight="1">
      <c r="A34" s="272" t="s">
        <v>54</v>
      </c>
      <c r="B34" s="275" t="s">
        <v>51</v>
      </c>
      <c r="C34" s="39" t="s">
        <v>31</v>
      </c>
      <c r="D34" s="39" t="s">
        <v>32</v>
      </c>
      <c r="E34" s="46">
        <v>0.4</v>
      </c>
      <c r="F34" s="46">
        <v>0.4</v>
      </c>
      <c r="G34" s="46">
        <v>0.4</v>
      </c>
      <c r="H34" s="46">
        <v>0.4</v>
      </c>
      <c r="I34" s="46">
        <v>0.4</v>
      </c>
      <c r="J34" s="46">
        <v>0.4</v>
      </c>
      <c r="K34" s="46">
        <v>0.4</v>
      </c>
      <c r="L34" s="46">
        <v>0.4</v>
      </c>
      <c r="M34" s="46">
        <v>0.4</v>
      </c>
      <c r="N34" s="46">
        <v>0.4</v>
      </c>
      <c r="O34" s="46">
        <v>0.4</v>
      </c>
      <c r="P34" s="46">
        <v>0.4</v>
      </c>
      <c r="Q34" s="46">
        <v>0.4</v>
      </c>
      <c r="R34" s="46">
        <v>0.4</v>
      </c>
      <c r="S34" s="46">
        <v>0.4</v>
      </c>
      <c r="T34" s="46">
        <v>0.4</v>
      </c>
      <c r="U34" s="46">
        <v>0.4</v>
      </c>
      <c r="V34" s="46">
        <v>0.4</v>
      </c>
      <c r="W34" s="46">
        <v>0.4</v>
      </c>
      <c r="X34" s="46">
        <v>0.4</v>
      </c>
      <c r="Y34" s="46">
        <v>0.4</v>
      </c>
      <c r="Z34" s="46">
        <v>0.4</v>
      </c>
      <c r="AA34" s="46">
        <v>0.4</v>
      </c>
      <c r="AB34" s="46">
        <v>0.4</v>
      </c>
      <c r="AC34" s="46">
        <v>0.4</v>
      </c>
      <c r="AD34" s="40"/>
      <c r="AE34" s="75"/>
      <c r="AF34" s="75"/>
    </row>
    <row r="35" spans="1:32" s="61" customFormat="1" ht="15" customHeight="1">
      <c r="A35" s="273"/>
      <c r="B35" s="276"/>
      <c r="C35" s="5" t="s">
        <v>34</v>
      </c>
      <c r="D35" s="5" t="s">
        <v>46</v>
      </c>
      <c r="E35" s="90">
        <v>7.32</v>
      </c>
      <c r="F35" s="90">
        <v>6.36</v>
      </c>
      <c r="G35" s="90">
        <v>9.0299999999999994</v>
      </c>
      <c r="H35" s="90">
        <v>7.11</v>
      </c>
      <c r="I35" s="90">
        <v>8.82</v>
      </c>
      <c r="J35" s="90">
        <v>7.7700000000000005</v>
      </c>
      <c r="K35" s="90">
        <v>9.42</v>
      </c>
      <c r="L35" s="90">
        <v>10.44</v>
      </c>
      <c r="M35" s="90">
        <v>10.620000000000001</v>
      </c>
      <c r="N35" s="90">
        <v>9.33</v>
      </c>
      <c r="O35" s="90">
        <v>9.51</v>
      </c>
      <c r="P35" s="90">
        <v>12.51</v>
      </c>
      <c r="Q35" s="90">
        <v>9.99</v>
      </c>
      <c r="R35" s="90">
        <v>9.24</v>
      </c>
      <c r="S35" s="90">
        <v>7.5600000000000005</v>
      </c>
      <c r="T35" s="90">
        <v>10.44</v>
      </c>
      <c r="U35" s="90">
        <v>10.74</v>
      </c>
      <c r="V35" s="90">
        <v>9.6300000000000008</v>
      </c>
      <c r="W35" s="90">
        <v>12.24</v>
      </c>
      <c r="X35" s="90">
        <v>12</v>
      </c>
      <c r="Y35" s="90">
        <v>12.96</v>
      </c>
      <c r="Z35" s="90">
        <v>12.42</v>
      </c>
      <c r="AA35" s="90">
        <v>13.14</v>
      </c>
      <c r="AB35" s="90">
        <v>12.63</v>
      </c>
      <c r="AC35" s="90">
        <v>7.38</v>
      </c>
      <c r="AD35" s="52"/>
      <c r="AE35" s="75"/>
      <c r="AF35" s="75"/>
    </row>
    <row r="36" spans="1:32" s="61" customFormat="1" ht="15" customHeight="1">
      <c r="A36" s="273"/>
      <c r="B36" s="276"/>
      <c r="C36" s="5" t="s">
        <v>36</v>
      </c>
      <c r="D36" s="7" t="s">
        <v>48</v>
      </c>
      <c r="E36" s="91">
        <v>3</v>
      </c>
      <c r="F36" s="91">
        <v>2.2800000000000002</v>
      </c>
      <c r="G36" s="91">
        <v>6.12</v>
      </c>
      <c r="H36" s="91">
        <v>4.05</v>
      </c>
      <c r="I36" s="91">
        <v>1.92</v>
      </c>
      <c r="J36" s="91">
        <v>4.4400000000000004</v>
      </c>
      <c r="K36" s="91">
        <v>7.11</v>
      </c>
      <c r="L36" s="91">
        <v>5.1000000000000005</v>
      </c>
      <c r="M36" s="91">
        <v>4.9800000000000004</v>
      </c>
      <c r="N36" s="91">
        <v>3.15</v>
      </c>
      <c r="O36" s="91">
        <v>5.55</v>
      </c>
      <c r="P36" s="91">
        <v>8.0400000000000009</v>
      </c>
      <c r="Q36" s="91">
        <v>5.46</v>
      </c>
      <c r="R36" s="91">
        <v>4.5600000000000005</v>
      </c>
      <c r="S36" s="91">
        <v>4.92</v>
      </c>
      <c r="T36" s="91">
        <v>7.95</v>
      </c>
      <c r="U36" s="91">
        <v>5.49</v>
      </c>
      <c r="V36" s="91">
        <v>3.96</v>
      </c>
      <c r="W36" s="91">
        <v>7.11</v>
      </c>
      <c r="X36" s="91">
        <v>8.52</v>
      </c>
      <c r="Y36" s="91">
        <v>7.53</v>
      </c>
      <c r="Z36" s="91">
        <v>4.26</v>
      </c>
      <c r="AA36" s="91">
        <v>4.5600000000000005</v>
      </c>
      <c r="AB36" s="91">
        <v>7.1400000000000006</v>
      </c>
      <c r="AC36" s="91">
        <v>3.18</v>
      </c>
      <c r="AD36" s="41"/>
      <c r="AE36" s="75"/>
      <c r="AF36" s="75"/>
    </row>
    <row r="37" spans="1:32" s="61" customFormat="1" ht="15" customHeight="1">
      <c r="A37" s="273"/>
      <c r="B37" s="276"/>
      <c r="C37" s="5" t="s">
        <v>38</v>
      </c>
      <c r="D37" s="7" t="s">
        <v>39</v>
      </c>
      <c r="E37" s="31">
        <f t="shared" ref="E37:AC37" si="12">SQRT(POWER(E35,2)+POWER(E36,2))/E34/1.73</f>
        <v>11.431942004982318</v>
      </c>
      <c r="F37" s="31">
        <f t="shared" si="12"/>
        <v>9.763483186306992</v>
      </c>
      <c r="G37" s="31">
        <f t="shared" si="12"/>
        <v>15.763723538095061</v>
      </c>
      <c r="H37" s="31">
        <f t="shared" si="12"/>
        <v>11.824536207413452</v>
      </c>
      <c r="I37" s="31">
        <f t="shared" si="12"/>
        <v>13.044163015698361</v>
      </c>
      <c r="J37" s="31">
        <f t="shared" si="12"/>
        <v>12.932234249438427</v>
      </c>
      <c r="K37" s="31">
        <f t="shared" si="12"/>
        <v>17.054992638468825</v>
      </c>
      <c r="L37" s="31">
        <f t="shared" si="12"/>
        <v>16.79061409960017</v>
      </c>
      <c r="M37" s="31">
        <f t="shared" si="12"/>
        <v>16.950368101699741</v>
      </c>
      <c r="N37" s="31">
        <f t="shared" si="12"/>
        <v>14.230355129681168</v>
      </c>
      <c r="O37" s="31">
        <f t="shared" si="12"/>
        <v>15.911881142998284</v>
      </c>
      <c r="P37" s="31">
        <f t="shared" si="12"/>
        <v>21.489644321336954</v>
      </c>
      <c r="Q37" s="31">
        <f t="shared" si="12"/>
        <v>16.451898027642635</v>
      </c>
      <c r="R37" s="31">
        <f t="shared" si="12"/>
        <v>14.890088141069173</v>
      </c>
      <c r="S37" s="31">
        <f t="shared" si="12"/>
        <v>13.034650039051654</v>
      </c>
      <c r="T37" s="31">
        <f t="shared" si="12"/>
        <v>18.96293520416479</v>
      </c>
      <c r="U37" s="31">
        <f t="shared" si="12"/>
        <v>17.430387600629619</v>
      </c>
      <c r="V37" s="31">
        <f t="shared" si="12"/>
        <v>15.046850387114938</v>
      </c>
      <c r="W37" s="31">
        <f t="shared" si="12"/>
        <v>20.45549199101487</v>
      </c>
      <c r="X37" s="31">
        <f t="shared" si="12"/>
        <v>21.267356309260549</v>
      </c>
      <c r="Y37" s="31">
        <f t="shared" si="12"/>
        <v>21.660037251564979</v>
      </c>
      <c r="Z37" s="31">
        <f t="shared" si="12"/>
        <v>18.974379147987655</v>
      </c>
      <c r="AA37" s="31">
        <f t="shared" si="12"/>
        <v>20.09934313620721</v>
      </c>
      <c r="AB37" s="31">
        <f t="shared" si="12"/>
        <v>20.96603686427758</v>
      </c>
      <c r="AC37" s="31">
        <f t="shared" si="12"/>
        <v>11.61267216591879</v>
      </c>
      <c r="AD37" s="41"/>
      <c r="AE37" s="75"/>
      <c r="AF37" s="75"/>
    </row>
    <row r="38" spans="1:32" s="61" customFormat="1" ht="15" customHeight="1">
      <c r="A38" s="273"/>
      <c r="B38" s="276"/>
      <c r="C38" s="7" t="s">
        <v>40</v>
      </c>
      <c r="D38" s="7"/>
      <c r="E38" s="32">
        <f t="shared" ref="E38:AC38" si="13">E36/E35</f>
        <v>0.4098360655737705</v>
      </c>
      <c r="F38" s="32">
        <f t="shared" si="13"/>
        <v>0.35849056603773588</v>
      </c>
      <c r="G38" s="32">
        <f t="shared" si="13"/>
        <v>0.67774086378737552</v>
      </c>
      <c r="H38" s="32">
        <f t="shared" si="13"/>
        <v>0.56962025316455689</v>
      </c>
      <c r="I38" s="32">
        <f t="shared" si="13"/>
        <v>0.21768707482993196</v>
      </c>
      <c r="J38" s="32">
        <f t="shared" si="13"/>
        <v>0.5714285714285714</v>
      </c>
      <c r="K38" s="32">
        <f t="shared" si="13"/>
        <v>0.75477707006369432</v>
      </c>
      <c r="L38" s="32">
        <f t="shared" si="13"/>
        <v>0.48850574712643685</v>
      </c>
      <c r="M38" s="32">
        <f t="shared" si="13"/>
        <v>0.46892655367231639</v>
      </c>
      <c r="N38" s="32">
        <f t="shared" si="13"/>
        <v>0.33762057877813506</v>
      </c>
      <c r="O38" s="32">
        <f t="shared" si="13"/>
        <v>0.58359621451104104</v>
      </c>
      <c r="P38" s="32">
        <f t="shared" si="13"/>
        <v>0.64268585131894496</v>
      </c>
      <c r="Q38" s="32">
        <f t="shared" si="13"/>
        <v>0.54654654654654655</v>
      </c>
      <c r="R38" s="32">
        <f t="shared" si="13"/>
        <v>0.49350649350649356</v>
      </c>
      <c r="S38" s="32">
        <f t="shared" si="13"/>
        <v>0.6507936507936507</v>
      </c>
      <c r="T38" s="32">
        <f t="shared" si="13"/>
        <v>0.76149425287356332</v>
      </c>
      <c r="U38" s="32">
        <f t="shared" si="13"/>
        <v>0.51117318435754189</v>
      </c>
      <c r="V38" s="32">
        <f t="shared" si="13"/>
        <v>0.41121495327102803</v>
      </c>
      <c r="W38" s="32">
        <f t="shared" si="13"/>
        <v>0.58088235294117652</v>
      </c>
      <c r="X38" s="32">
        <f t="shared" si="13"/>
        <v>0.71</v>
      </c>
      <c r="Y38" s="32">
        <f t="shared" si="13"/>
        <v>0.58101851851851849</v>
      </c>
      <c r="Z38" s="32">
        <f t="shared" si="13"/>
        <v>0.34299516908212557</v>
      </c>
      <c r="AA38" s="32">
        <f t="shared" si="13"/>
        <v>0.34703196347031967</v>
      </c>
      <c r="AB38" s="32">
        <f t="shared" si="13"/>
        <v>0.56532066508313539</v>
      </c>
      <c r="AC38" s="32">
        <f t="shared" si="13"/>
        <v>0.43089430894308944</v>
      </c>
      <c r="AD38" s="41"/>
      <c r="AE38" s="75"/>
      <c r="AF38" s="75"/>
    </row>
    <row r="39" spans="1:32" s="61" customFormat="1" ht="15" customHeight="1" thickBot="1">
      <c r="A39" s="274"/>
      <c r="B39" s="277"/>
      <c r="C39" s="42" t="s">
        <v>41</v>
      </c>
      <c r="D39" s="42"/>
      <c r="E39" s="43">
        <f t="shared" ref="E39:AC39" si="14">COS(ATAN(E38))</f>
        <v>0.92530513866067199</v>
      </c>
      <c r="F39" s="43">
        <f t="shared" si="14"/>
        <v>0.94133940415613893</v>
      </c>
      <c r="G39" s="43">
        <f t="shared" si="14"/>
        <v>0.82779509019185549</v>
      </c>
      <c r="H39" s="43">
        <f t="shared" si="14"/>
        <v>0.8689191942722243</v>
      </c>
      <c r="I39" s="43">
        <f t="shared" si="14"/>
        <v>0.97711633353134797</v>
      </c>
      <c r="J39" s="43">
        <f t="shared" si="14"/>
        <v>0.86824314212445919</v>
      </c>
      <c r="K39" s="43">
        <f t="shared" si="14"/>
        <v>0.79816608846263992</v>
      </c>
      <c r="L39" s="43">
        <f t="shared" si="14"/>
        <v>0.8985201561312397</v>
      </c>
      <c r="M39" s="43">
        <f t="shared" si="14"/>
        <v>0.90539749444790019</v>
      </c>
      <c r="N39" s="43">
        <f t="shared" si="14"/>
        <v>0.94745765911462887</v>
      </c>
      <c r="O39" s="43">
        <f t="shared" si="14"/>
        <v>0.86368006667277242</v>
      </c>
      <c r="P39" s="43">
        <f t="shared" si="14"/>
        <v>0.84124401557132056</v>
      </c>
      <c r="Q39" s="43">
        <f t="shared" si="14"/>
        <v>0.87749244255677339</v>
      </c>
      <c r="R39" s="43">
        <f t="shared" si="14"/>
        <v>0.89674426568643462</v>
      </c>
      <c r="S39" s="43">
        <f t="shared" si="14"/>
        <v>0.83813953259955154</v>
      </c>
      <c r="T39" s="43">
        <f t="shared" si="14"/>
        <v>0.79558913427066258</v>
      </c>
      <c r="U39" s="43">
        <f t="shared" si="14"/>
        <v>0.89041228281763585</v>
      </c>
      <c r="V39" s="43">
        <f t="shared" si="14"/>
        <v>0.92485700416182159</v>
      </c>
      <c r="W39" s="43">
        <f t="shared" si="14"/>
        <v>0.86469987030601558</v>
      </c>
      <c r="X39" s="43">
        <f t="shared" si="14"/>
        <v>0.81538298462027692</v>
      </c>
      <c r="Y39" s="43">
        <f t="shared" si="14"/>
        <v>0.86464872991244768</v>
      </c>
      <c r="Z39" s="43">
        <f t="shared" si="14"/>
        <v>0.94590588385687469</v>
      </c>
      <c r="AA39" s="43">
        <f t="shared" si="14"/>
        <v>0.94472934651045226</v>
      </c>
      <c r="AB39" s="43">
        <f t="shared" si="14"/>
        <v>0.87052432488099074</v>
      </c>
      <c r="AC39" s="43">
        <f t="shared" si="14"/>
        <v>0.91837087381939997</v>
      </c>
      <c r="AD39" s="44"/>
      <c r="AE39" s="75"/>
      <c r="AF39" s="75"/>
    </row>
    <row r="40" spans="1:32" s="61" customFormat="1" ht="15" customHeight="1">
      <c r="A40" s="272" t="s">
        <v>157</v>
      </c>
      <c r="B40" s="275"/>
      <c r="C40" s="39" t="s">
        <v>31</v>
      </c>
      <c r="D40" s="39" t="s">
        <v>32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10</v>
      </c>
      <c r="V40" s="46">
        <v>10</v>
      </c>
      <c r="W40" s="46">
        <v>10</v>
      </c>
      <c r="X40" s="46">
        <v>10</v>
      </c>
      <c r="Y40" s="46">
        <v>10</v>
      </c>
      <c r="Z40" s="46">
        <v>10</v>
      </c>
      <c r="AA40" s="46">
        <v>10</v>
      </c>
      <c r="AB40" s="46">
        <v>10</v>
      </c>
      <c r="AC40" s="46">
        <v>10</v>
      </c>
      <c r="AD40" s="40"/>
      <c r="AE40" s="76"/>
      <c r="AF40" s="74" t="s">
        <v>156</v>
      </c>
    </row>
    <row r="41" spans="1:32" s="61" customFormat="1" ht="15" customHeight="1">
      <c r="A41" s="273"/>
      <c r="B41" s="276"/>
      <c r="C41" s="5" t="s">
        <v>34</v>
      </c>
      <c r="D41" s="5" t="s">
        <v>46</v>
      </c>
      <c r="E41" s="90">
        <v>790.80000000000007</v>
      </c>
      <c r="F41" s="90">
        <v>789.6</v>
      </c>
      <c r="G41" s="90">
        <v>853.2</v>
      </c>
      <c r="H41" s="90">
        <v>829.2</v>
      </c>
      <c r="I41" s="90">
        <v>820.80000000000007</v>
      </c>
      <c r="J41" s="90">
        <v>680.4</v>
      </c>
      <c r="K41" s="90">
        <v>691.2</v>
      </c>
      <c r="L41" s="90">
        <v>656.4</v>
      </c>
      <c r="M41" s="90">
        <v>685.2</v>
      </c>
      <c r="N41" s="90">
        <v>758.4</v>
      </c>
      <c r="O41" s="90">
        <v>840</v>
      </c>
      <c r="P41" s="90">
        <v>925.2</v>
      </c>
      <c r="Q41" s="90">
        <v>915.6</v>
      </c>
      <c r="R41" s="90">
        <v>1020</v>
      </c>
      <c r="S41" s="90">
        <v>955.2</v>
      </c>
      <c r="T41" s="90">
        <v>943.2</v>
      </c>
      <c r="U41" s="90">
        <v>909.6</v>
      </c>
      <c r="V41" s="90">
        <v>844.80000000000007</v>
      </c>
      <c r="W41" s="90">
        <v>974.4</v>
      </c>
      <c r="X41" s="90">
        <v>1138.8</v>
      </c>
      <c r="Y41" s="90">
        <v>1154.4000000000001</v>
      </c>
      <c r="Z41" s="90">
        <v>1161.6000000000001</v>
      </c>
      <c r="AA41" s="90">
        <v>1158</v>
      </c>
      <c r="AB41" s="90">
        <v>1178.4000000000001</v>
      </c>
      <c r="AC41" s="90">
        <v>1168.8</v>
      </c>
      <c r="AD41" s="52"/>
      <c r="AE41" s="73">
        <f>SUM(E41:AC41)</f>
        <v>22843.200000000001</v>
      </c>
      <c r="AF41" s="76">
        <f>AE41*30</f>
        <v>685296</v>
      </c>
    </row>
    <row r="42" spans="1:32" s="61" customFormat="1" ht="15" customHeight="1">
      <c r="A42" s="273"/>
      <c r="B42" s="276"/>
      <c r="C42" s="5" t="s">
        <v>36</v>
      </c>
      <c r="D42" s="7" t="s">
        <v>48</v>
      </c>
      <c r="E42" s="91">
        <v>342</v>
      </c>
      <c r="F42" s="91">
        <v>343.2</v>
      </c>
      <c r="G42" s="91">
        <v>351.6</v>
      </c>
      <c r="H42" s="91">
        <v>343.2</v>
      </c>
      <c r="I42" s="91">
        <v>343.2</v>
      </c>
      <c r="J42" s="91">
        <v>306</v>
      </c>
      <c r="K42" s="91">
        <v>308.40000000000003</v>
      </c>
      <c r="L42" s="91">
        <v>294</v>
      </c>
      <c r="M42" s="91">
        <v>291.60000000000002</v>
      </c>
      <c r="N42" s="91">
        <v>304.8</v>
      </c>
      <c r="O42" s="91">
        <v>328.8</v>
      </c>
      <c r="P42" s="91">
        <v>380.40000000000003</v>
      </c>
      <c r="Q42" s="91">
        <v>369.6</v>
      </c>
      <c r="R42" s="91">
        <v>420</v>
      </c>
      <c r="S42" s="91">
        <v>404.40000000000003</v>
      </c>
      <c r="T42" s="91">
        <v>388.8</v>
      </c>
      <c r="U42" s="91">
        <v>385.2</v>
      </c>
      <c r="V42" s="91">
        <v>379.2</v>
      </c>
      <c r="W42" s="91">
        <v>420</v>
      </c>
      <c r="X42" s="91">
        <v>496.8</v>
      </c>
      <c r="Y42" s="91">
        <v>501.6</v>
      </c>
      <c r="Z42" s="91">
        <v>502.8</v>
      </c>
      <c r="AA42" s="91">
        <v>500.40000000000003</v>
      </c>
      <c r="AB42" s="91">
        <v>506.40000000000003</v>
      </c>
      <c r="AC42" s="91">
        <v>505.2</v>
      </c>
      <c r="AD42" s="41"/>
      <c r="AE42" s="75"/>
      <c r="AF42" s="75"/>
    </row>
    <row r="43" spans="1:32" s="61" customFormat="1" ht="15" customHeight="1">
      <c r="A43" s="273"/>
      <c r="B43" s="276"/>
      <c r="C43" s="5" t="s">
        <v>38</v>
      </c>
      <c r="D43" s="7" t="s">
        <v>39</v>
      </c>
      <c r="E43" s="31">
        <f t="shared" ref="E43:AC43" si="15">SQRT(POWER(E41,2)+POWER(E42,2))/E40/1.73</f>
        <v>49.802598733292982</v>
      </c>
      <c r="F43" s="31">
        <f t="shared" si="15"/>
        <v>49.766550472434361</v>
      </c>
      <c r="G43" s="31">
        <f t="shared" si="15"/>
        <v>53.341446363000848</v>
      </c>
      <c r="H43" s="31">
        <f t="shared" si="15"/>
        <v>51.873866818842565</v>
      </c>
      <c r="I43" s="31">
        <f t="shared" si="15"/>
        <v>51.425562314415231</v>
      </c>
      <c r="J43" s="31">
        <f t="shared" si="15"/>
        <v>43.123872915699764</v>
      </c>
      <c r="K43" s="31">
        <f t="shared" si="15"/>
        <v>43.750314433508251</v>
      </c>
      <c r="L43" s="31">
        <f t="shared" si="15"/>
        <v>41.574196074940808</v>
      </c>
      <c r="M43" s="31">
        <f t="shared" si="15"/>
        <v>43.04436084127498</v>
      </c>
      <c r="N43" s="31">
        <f t="shared" si="15"/>
        <v>47.246109481855108</v>
      </c>
      <c r="O43" s="31">
        <f t="shared" si="15"/>
        <v>52.142106705204391</v>
      </c>
      <c r="P43" s="31">
        <f t="shared" si="15"/>
        <v>57.823672769437849</v>
      </c>
      <c r="Q43" s="31">
        <f t="shared" si="15"/>
        <v>57.074230089583814</v>
      </c>
      <c r="R43" s="31">
        <f t="shared" si="15"/>
        <v>63.76222997982741</v>
      </c>
      <c r="S43" s="31">
        <f t="shared" si="15"/>
        <v>59.958286813191414</v>
      </c>
      <c r="T43" s="31">
        <f t="shared" si="15"/>
        <v>58.970634793804194</v>
      </c>
      <c r="U43" s="31">
        <f t="shared" si="15"/>
        <v>57.0983349464207</v>
      </c>
      <c r="V43" s="31">
        <f t="shared" si="15"/>
        <v>53.526126418433805</v>
      </c>
      <c r="W43" s="31">
        <f t="shared" si="15"/>
        <v>61.3331396379007</v>
      </c>
      <c r="X43" s="31">
        <f t="shared" si="15"/>
        <v>71.817772001700121</v>
      </c>
      <c r="Y43" s="31">
        <f t="shared" si="15"/>
        <v>72.755301916985005</v>
      </c>
      <c r="Z43" s="31">
        <f t="shared" si="15"/>
        <v>73.164724757076598</v>
      </c>
      <c r="AA43" s="31">
        <f t="shared" si="15"/>
        <v>72.918660690401836</v>
      </c>
      <c r="AB43" s="31">
        <f t="shared" si="15"/>
        <v>74.138835584072751</v>
      </c>
      <c r="AC43" s="31">
        <f t="shared" si="15"/>
        <v>73.601782312552388</v>
      </c>
      <c r="AD43" s="41"/>
      <c r="AE43" s="75"/>
      <c r="AF43" s="75"/>
    </row>
    <row r="44" spans="1:32" s="61" customFormat="1" ht="15" customHeight="1">
      <c r="A44" s="273"/>
      <c r="B44" s="276"/>
      <c r="C44" s="7" t="s">
        <v>40</v>
      </c>
      <c r="D44" s="7"/>
      <c r="E44" s="32">
        <f t="shared" ref="E44:AC44" si="16">E42/E41</f>
        <v>0.43247344461305004</v>
      </c>
      <c r="F44" s="32">
        <f t="shared" si="16"/>
        <v>0.43465045592705165</v>
      </c>
      <c r="G44" s="32">
        <f t="shared" si="16"/>
        <v>0.41209563994374121</v>
      </c>
      <c r="H44" s="32">
        <f t="shared" si="16"/>
        <v>0.41389290882778579</v>
      </c>
      <c r="I44" s="32">
        <f t="shared" si="16"/>
        <v>0.41812865497076018</v>
      </c>
      <c r="J44" s="32">
        <f t="shared" si="16"/>
        <v>0.44973544973544977</v>
      </c>
      <c r="K44" s="32">
        <f t="shared" si="16"/>
        <v>0.44618055555555558</v>
      </c>
      <c r="L44" s="32">
        <f t="shared" si="16"/>
        <v>0.44789762340036565</v>
      </c>
      <c r="M44" s="32">
        <f t="shared" si="16"/>
        <v>0.42556917688266199</v>
      </c>
      <c r="N44" s="32">
        <f t="shared" si="16"/>
        <v>0.40189873417721522</v>
      </c>
      <c r="O44" s="32">
        <f t="shared" si="16"/>
        <v>0.39142857142857146</v>
      </c>
      <c r="P44" s="32">
        <f t="shared" si="16"/>
        <v>0.41115434500648512</v>
      </c>
      <c r="Q44" s="32">
        <f t="shared" si="16"/>
        <v>0.40366972477064222</v>
      </c>
      <c r="R44" s="32">
        <f t="shared" si="16"/>
        <v>0.41176470588235292</v>
      </c>
      <c r="S44" s="32">
        <f t="shared" si="16"/>
        <v>0.4233668341708543</v>
      </c>
      <c r="T44" s="32">
        <f t="shared" si="16"/>
        <v>0.41221374045801523</v>
      </c>
      <c r="U44" s="32">
        <f t="shared" si="16"/>
        <v>0.42348284960422161</v>
      </c>
      <c r="V44" s="32">
        <f t="shared" si="16"/>
        <v>0.4488636363636363</v>
      </c>
      <c r="W44" s="32">
        <f t="shared" si="16"/>
        <v>0.43103448275862072</v>
      </c>
      <c r="X44" s="32">
        <f t="shared" si="16"/>
        <v>0.43624868282402529</v>
      </c>
      <c r="Y44" s="32">
        <f t="shared" si="16"/>
        <v>0.43451143451143448</v>
      </c>
      <c r="Z44" s="32">
        <f t="shared" si="16"/>
        <v>0.43285123966942146</v>
      </c>
      <c r="AA44" s="32">
        <f t="shared" si="16"/>
        <v>0.43212435233160623</v>
      </c>
      <c r="AB44" s="32">
        <f t="shared" si="16"/>
        <v>0.42973523421588594</v>
      </c>
      <c r="AC44" s="32">
        <f t="shared" si="16"/>
        <v>0.43223819301848049</v>
      </c>
      <c r="AD44" s="41"/>
      <c r="AE44" s="75"/>
      <c r="AF44" s="75"/>
    </row>
    <row r="45" spans="1:32" s="61" customFormat="1" ht="15" customHeight="1" thickBot="1">
      <c r="A45" s="274"/>
      <c r="B45" s="277"/>
      <c r="C45" s="42" t="s">
        <v>41</v>
      </c>
      <c r="D45" s="42"/>
      <c r="E45" s="43">
        <f t="shared" ref="E45:AC45" si="17">COS(ATAN(E44))</f>
        <v>0.91784332186669215</v>
      </c>
      <c r="F45" s="43">
        <f t="shared" si="17"/>
        <v>0.91711436826208537</v>
      </c>
      <c r="G45" s="43">
        <f t="shared" si="17"/>
        <v>0.92457033766060059</v>
      </c>
      <c r="H45" s="43">
        <f t="shared" si="17"/>
        <v>0.92398424828318482</v>
      </c>
      <c r="I45" s="43">
        <f t="shared" si="17"/>
        <v>0.92259733428141555</v>
      </c>
      <c r="J45" s="43">
        <f t="shared" si="17"/>
        <v>0.91201177235794506</v>
      </c>
      <c r="K45" s="43">
        <f t="shared" si="17"/>
        <v>0.91322217320644117</v>
      </c>
      <c r="L45" s="43">
        <f t="shared" si="17"/>
        <v>0.91263812927129284</v>
      </c>
      <c r="M45" s="43">
        <f t="shared" si="17"/>
        <v>0.92014228210367843</v>
      </c>
      <c r="N45" s="43">
        <f t="shared" si="17"/>
        <v>0.92786794023438912</v>
      </c>
      <c r="O45" s="43">
        <f t="shared" si="17"/>
        <v>0.9312035198215598</v>
      </c>
      <c r="P45" s="43">
        <f t="shared" si="17"/>
        <v>0.92487671959836826</v>
      </c>
      <c r="Q45" s="43">
        <f t="shared" si="17"/>
        <v>0.92729863211923369</v>
      </c>
      <c r="R45" s="43">
        <f t="shared" si="17"/>
        <v>0.92467809847471605</v>
      </c>
      <c r="S45" s="43">
        <f t="shared" si="17"/>
        <v>0.92087142190030602</v>
      </c>
      <c r="T45" s="43">
        <f t="shared" si="17"/>
        <v>0.92453186920078834</v>
      </c>
      <c r="U45" s="43">
        <f t="shared" si="17"/>
        <v>0.92083306337073612</v>
      </c>
      <c r="V45" s="43">
        <f t="shared" si="17"/>
        <v>0.9123090574583258</v>
      </c>
      <c r="W45" s="43">
        <f t="shared" si="17"/>
        <v>0.9183240863665193</v>
      </c>
      <c r="X45" s="43">
        <f t="shared" si="17"/>
        <v>0.91657799679190033</v>
      </c>
      <c r="Y45" s="43">
        <f t="shared" si="17"/>
        <v>0.91716097578098266</v>
      </c>
      <c r="Z45" s="43">
        <f t="shared" si="17"/>
        <v>0.9177169584585354</v>
      </c>
      <c r="AA45" s="43">
        <f t="shared" si="17"/>
        <v>0.91796003315488528</v>
      </c>
      <c r="AB45" s="43">
        <f t="shared" si="17"/>
        <v>0.91875744203149412</v>
      </c>
      <c r="AC45" s="43">
        <f t="shared" si="17"/>
        <v>0.91792197850209378</v>
      </c>
      <c r="AD45" s="44"/>
      <c r="AE45" s="75"/>
      <c r="AF45" s="75"/>
    </row>
    <row r="46" spans="1:32" s="61" customFormat="1" ht="15" customHeight="1">
      <c r="A46" s="272" t="s">
        <v>155</v>
      </c>
      <c r="B46" s="275"/>
      <c r="C46" s="39" t="s">
        <v>31</v>
      </c>
      <c r="D46" s="39" t="s">
        <v>32</v>
      </c>
      <c r="E46" s="46">
        <v>10</v>
      </c>
      <c r="F46" s="46">
        <v>10</v>
      </c>
      <c r="G46" s="46">
        <v>10</v>
      </c>
      <c r="H46" s="46">
        <v>10</v>
      </c>
      <c r="I46" s="46">
        <v>10</v>
      </c>
      <c r="J46" s="46">
        <v>10</v>
      </c>
      <c r="K46" s="46">
        <v>10</v>
      </c>
      <c r="L46" s="46">
        <v>10</v>
      </c>
      <c r="M46" s="46">
        <v>10</v>
      </c>
      <c r="N46" s="46">
        <v>10</v>
      </c>
      <c r="O46" s="46">
        <v>10</v>
      </c>
      <c r="P46" s="46">
        <v>10</v>
      </c>
      <c r="Q46" s="46">
        <v>10</v>
      </c>
      <c r="R46" s="46">
        <v>10</v>
      </c>
      <c r="S46" s="46">
        <v>10</v>
      </c>
      <c r="T46" s="46">
        <v>10</v>
      </c>
      <c r="U46" s="46">
        <v>10</v>
      </c>
      <c r="V46" s="46">
        <v>10</v>
      </c>
      <c r="W46" s="46">
        <v>10</v>
      </c>
      <c r="X46" s="46">
        <v>10</v>
      </c>
      <c r="Y46" s="46">
        <v>10</v>
      </c>
      <c r="Z46" s="46">
        <v>10</v>
      </c>
      <c r="AA46" s="46">
        <v>10</v>
      </c>
      <c r="AB46" s="46">
        <v>10</v>
      </c>
      <c r="AC46" s="46">
        <v>10</v>
      </c>
      <c r="AD46" s="40"/>
      <c r="AE46" s="75"/>
      <c r="AF46" s="74" t="s">
        <v>154</v>
      </c>
    </row>
    <row r="47" spans="1:32" s="61" customFormat="1" ht="15" customHeight="1">
      <c r="A47" s="273"/>
      <c r="B47" s="276"/>
      <c r="C47" s="5" t="s">
        <v>34</v>
      </c>
      <c r="D47" s="5" t="s">
        <v>46</v>
      </c>
      <c r="E47" s="90">
        <v>1446</v>
      </c>
      <c r="F47" s="90">
        <v>1428</v>
      </c>
      <c r="G47" s="90">
        <v>1440</v>
      </c>
      <c r="H47" s="90">
        <v>1435.2</v>
      </c>
      <c r="I47" s="90">
        <v>1423.2</v>
      </c>
      <c r="J47" s="90">
        <v>1448.4</v>
      </c>
      <c r="K47" s="90">
        <v>1405.2</v>
      </c>
      <c r="L47" s="90">
        <v>1438.8</v>
      </c>
      <c r="M47" s="90">
        <v>1502.4</v>
      </c>
      <c r="N47" s="90">
        <v>1347.6000000000001</v>
      </c>
      <c r="O47" s="90">
        <v>1335.6000000000001</v>
      </c>
      <c r="P47" s="90">
        <v>1300.8</v>
      </c>
      <c r="Q47" s="90">
        <v>1286.4000000000001</v>
      </c>
      <c r="R47" s="90">
        <v>1353.6000000000001</v>
      </c>
      <c r="S47" s="90">
        <v>1324.8</v>
      </c>
      <c r="T47" s="90">
        <v>1366.8</v>
      </c>
      <c r="U47" s="90">
        <v>1344</v>
      </c>
      <c r="V47" s="90">
        <v>1288.8</v>
      </c>
      <c r="W47" s="90">
        <v>1360.8</v>
      </c>
      <c r="X47" s="90">
        <v>1340.4</v>
      </c>
      <c r="Y47" s="90">
        <v>1368</v>
      </c>
      <c r="Z47" s="90">
        <v>1346.4</v>
      </c>
      <c r="AA47" s="90">
        <v>1348.8</v>
      </c>
      <c r="AB47" s="90">
        <v>1354.8</v>
      </c>
      <c r="AC47" s="90">
        <v>1341.6000000000001</v>
      </c>
      <c r="AD47" s="52"/>
      <c r="AE47" s="73">
        <f>SUM(E47:AC47)</f>
        <v>34376.400000000001</v>
      </c>
      <c r="AF47" s="76">
        <f>AE47*30</f>
        <v>1031292</v>
      </c>
    </row>
    <row r="48" spans="1:32" s="61" customFormat="1" ht="15" customHeight="1">
      <c r="A48" s="273"/>
      <c r="B48" s="276"/>
      <c r="C48" s="5" t="s">
        <v>36</v>
      </c>
      <c r="D48" s="7" t="s">
        <v>48</v>
      </c>
      <c r="E48" s="91">
        <v>726</v>
      </c>
      <c r="F48" s="91">
        <v>740.4</v>
      </c>
      <c r="G48" s="91">
        <v>739.2</v>
      </c>
      <c r="H48" s="91">
        <v>729.6</v>
      </c>
      <c r="I48" s="91">
        <v>722.4</v>
      </c>
      <c r="J48" s="91">
        <v>728.4</v>
      </c>
      <c r="K48" s="91">
        <v>722.4</v>
      </c>
      <c r="L48" s="91">
        <v>715.2</v>
      </c>
      <c r="M48" s="91">
        <v>712.80000000000007</v>
      </c>
      <c r="N48" s="91">
        <v>625.20000000000005</v>
      </c>
      <c r="O48" s="91">
        <v>612</v>
      </c>
      <c r="P48" s="91">
        <v>618</v>
      </c>
      <c r="Q48" s="91">
        <v>588</v>
      </c>
      <c r="R48" s="91">
        <v>619.20000000000005</v>
      </c>
      <c r="S48" s="91">
        <v>609.6</v>
      </c>
      <c r="T48" s="91">
        <v>615.6</v>
      </c>
      <c r="U48" s="91">
        <v>619.20000000000005</v>
      </c>
      <c r="V48" s="91">
        <v>576</v>
      </c>
      <c r="W48" s="91">
        <v>627.6</v>
      </c>
      <c r="X48" s="91">
        <v>636</v>
      </c>
      <c r="Y48" s="91">
        <v>645.6</v>
      </c>
      <c r="Z48" s="91">
        <v>648</v>
      </c>
      <c r="AA48" s="91">
        <v>651.6</v>
      </c>
      <c r="AB48" s="91">
        <v>656.4</v>
      </c>
      <c r="AC48" s="91">
        <v>657.6</v>
      </c>
      <c r="AD48" s="41"/>
      <c r="AE48" s="75"/>
      <c r="AF48" s="75"/>
    </row>
    <row r="49" spans="1:32" s="61" customFormat="1" ht="15" customHeight="1">
      <c r="A49" s="273"/>
      <c r="B49" s="276"/>
      <c r="C49" s="5" t="s">
        <v>38</v>
      </c>
      <c r="D49" s="7" t="s">
        <v>39</v>
      </c>
      <c r="E49" s="31">
        <f t="shared" ref="E49:AC49" si="18">SQRT(POWER(E47,2)+POWER(E48,2))/E46/1.73</f>
        <v>93.527226211594183</v>
      </c>
      <c r="F49" s="31">
        <f t="shared" si="18"/>
        <v>92.978745662165281</v>
      </c>
      <c r="G49" s="31">
        <f t="shared" si="18"/>
        <v>93.563384146177398</v>
      </c>
      <c r="H49" s="31">
        <f t="shared" si="18"/>
        <v>93.06385667572107</v>
      </c>
      <c r="I49" s="31">
        <f t="shared" si="18"/>
        <v>92.256942898519682</v>
      </c>
      <c r="J49" s="31">
        <f t="shared" si="18"/>
        <v>93.713472753077937</v>
      </c>
      <c r="K49" s="31">
        <f t="shared" si="18"/>
        <v>91.330372425578304</v>
      </c>
      <c r="L49" s="31">
        <f t="shared" si="18"/>
        <v>92.875918923840231</v>
      </c>
      <c r="M49" s="31">
        <f t="shared" si="18"/>
        <v>96.122311738011518</v>
      </c>
      <c r="N49" s="31">
        <f t="shared" si="18"/>
        <v>85.870759264152085</v>
      </c>
      <c r="O49" s="31">
        <f t="shared" si="18"/>
        <v>84.921368012002162</v>
      </c>
      <c r="P49" s="31">
        <f t="shared" si="18"/>
        <v>83.245115210775438</v>
      </c>
      <c r="Q49" s="31">
        <f t="shared" si="18"/>
        <v>81.758075480110023</v>
      </c>
      <c r="R49" s="31">
        <f t="shared" si="18"/>
        <v>86.040643973549365</v>
      </c>
      <c r="S49" s="31">
        <f t="shared" si="18"/>
        <v>84.296151498190341</v>
      </c>
      <c r="T49" s="31">
        <f t="shared" si="18"/>
        <v>86.649415579224708</v>
      </c>
      <c r="U49" s="31">
        <f t="shared" si="18"/>
        <v>85.536333990241985</v>
      </c>
      <c r="V49" s="31">
        <f t="shared" si="18"/>
        <v>81.598792427281452</v>
      </c>
      <c r="W49" s="31">
        <f t="shared" si="18"/>
        <v>86.621508739673502</v>
      </c>
      <c r="X49" s="31">
        <f t="shared" si="18"/>
        <v>85.759157908397981</v>
      </c>
      <c r="Y49" s="31">
        <f t="shared" si="18"/>
        <v>87.438581662594231</v>
      </c>
      <c r="Z49" s="31">
        <f t="shared" si="18"/>
        <v>86.371166962177639</v>
      </c>
      <c r="AA49" s="31">
        <f t="shared" si="18"/>
        <v>86.586508353099958</v>
      </c>
      <c r="AB49" s="31">
        <f t="shared" si="18"/>
        <v>87.019545792088238</v>
      </c>
      <c r="AC49" s="31">
        <f t="shared" si="18"/>
        <v>86.364036307651787</v>
      </c>
      <c r="AD49" s="41"/>
      <c r="AE49" s="75"/>
      <c r="AF49" s="75"/>
    </row>
    <row r="50" spans="1:32" s="61" customFormat="1" ht="15" customHeight="1">
      <c r="A50" s="273"/>
      <c r="B50" s="276"/>
      <c r="C50" s="7" t="s">
        <v>40</v>
      </c>
      <c r="D50" s="7"/>
      <c r="E50" s="32">
        <f t="shared" ref="E50:AC50" si="19">E48/E47</f>
        <v>0.50207468879668049</v>
      </c>
      <c r="F50" s="32">
        <f t="shared" si="19"/>
        <v>0.51848739495798313</v>
      </c>
      <c r="G50" s="32">
        <f t="shared" si="19"/>
        <v>0.51333333333333342</v>
      </c>
      <c r="H50" s="32">
        <f t="shared" si="19"/>
        <v>0.50836120401337792</v>
      </c>
      <c r="I50" s="32">
        <f t="shared" si="19"/>
        <v>0.50758853288364247</v>
      </c>
      <c r="J50" s="32">
        <f t="shared" si="19"/>
        <v>0.50289975144987564</v>
      </c>
      <c r="K50" s="32">
        <f t="shared" si="19"/>
        <v>0.51409052092228857</v>
      </c>
      <c r="L50" s="32">
        <f t="shared" si="19"/>
        <v>0.49708090075062555</v>
      </c>
      <c r="M50" s="32">
        <f t="shared" si="19"/>
        <v>0.4744408945686901</v>
      </c>
      <c r="N50" s="32">
        <f t="shared" si="19"/>
        <v>0.46393588601959035</v>
      </c>
      <c r="O50" s="32">
        <f t="shared" si="19"/>
        <v>0.45822102425876005</v>
      </c>
      <c r="P50" s="32">
        <f t="shared" si="19"/>
        <v>0.47509225092250923</v>
      </c>
      <c r="Q50" s="32">
        <f t="shared" si="19"/>
        <v>0.45708955223880593</v>
      </c>
      <c r="R50" s="32">
        <f t="shared" si="19"/>
        <v>0.45744680851063829</v>
      </c>
      <c r="S50" s="32">
        <f t="shared" si="19"/>
        <v>0.46014492753623193</v>
      </c>
      <c r="T50" s="32">
        <f t="shared" si="19"/>
        <v>0.45039508340649698</v>
      </c>
      <c r="U50" s="32">
        <f t="shared" si="19"/>
        <v>0.46071428571428574</v>
      </c>
      <c r="V50" s="32">
        <f t="shared" si="19"/>
        <v>0.44692737430167601</v>
      </c>
      <c r="W50" s="32">
        <f t="shared" si="19"/>
        <v>0.46119929453262792</v>
      </c>
      <c r="X50" s="32">
        <f t="shared" si="19"/>
        <v>0.47448522829006262</v>
      </c>
      <c r="Y50" s="32">
        <f t="shared" si="19"/>
        <v>0.47192982456140353</v>
      </c>
      <c r="Z50" s="32">
        <f t="shared" si="19"/>
        <v>0.48128342245989303</v>
      </c>
      <c r="AA50" s="32">
        <f t="shared" si="19"/>
        <v>0.4830960854092527</v>
      </c>
      <c r="AB50" s="32">
        <f t="shared" si="19"/>
        <v>0.48449955713020371</v>
      </c>
      <c r="AC50" s="32">
        <f t="shared" si="19"/>
        <v>0.49016100178890876</v>
      </c>
      <c r="AD50" s="41"/>
      <c r="AE50" s="75"/>
      <c r="AF50" s="75"/>
    </row>
    <row r="51" spans="1:32" s="61" customFormat="1" ht="15" customHeight="1" thickBot="1">
      <c r="A51" s="274"/>
      <c r="B51" s="277"/>
      <c r="C51" s="42" t="s">
        <v>41</v>
      </c>
      <c r="D51" s="42"/>
      <c r="E51" s="43">
        <f t="shared" ref="E51:AC51" si="20">COS(ATAN(E50))</f>
        <v>0.89368431433862194</v>
      </c>
      <c r="F51" s="43">
        <f t="shared" si="20"/>
        <v>0.88776582232109458</v>
      </c>
      <c r="G51" s="43">
        <f t="shared" si="20"/>
        <v>0.88963214594300111</v>
      </c>
      <c r="H51" s="43">
        <f t="shared" si="20"/>
        <v>0.8914259577842879</v>
      </c>
      <c r="I51" s="43">
        <f t="shared" si="20"/>
        <v>0.89170411861845067</v>
      </c>
      <c r="J51" s="43">
        <f t="shared" si="20"/>
        <v>0.89338854801804768</v>
      </c>
      <c r="K51" s="43">
        <f t="shared" si="20"/>
        <v>0.88935839599470723</v>
      </c>
      <c r="L51" s="43">
        <f t="shared" si="20"/>
        <v>0.89547033312265034</v>
      </c>
      <c r="M51" s="43">
        <f t="shared" si="20"/>
        <v>0.90347317980176878</v>
      </c>
      <c r="N51" s="43">
        <f t="shared" si="20"/>
        <v>0.90713013864946901</v>
      </c>
      <c r="O51" s="43">
        <f t="shared" si="20"/>
        <v>0.90910349121810097</v>
      </c>
      <c r="P51" s="43">
        <f t="shared" si="20"/>
        <v>0.90324520849907886</v>
      </c>
      <c r="Q51" s="43">
        <f t="shared" si="20"/>
        <v>0.90949280626083195</v>
      </c>
      <c r="R51" s="43">
        <f t="shared" si="20"/>
        <v>0.9093699320814872</v>
      </c>
      <c r="S51" s="43">
        <f t="shared" si="20"/>
        <v>0.90844046046069937</v>
      </c>
      <c r="T51" s="43">
        <f t="shared" si="20"/>
        <v>0.91178664990053826</v>
      </c>
      <c r="U51" s="43">
        <f t="shared" si="20"/>
        <v>0.90824398998136813</v>
      </c>
      <c r="V51" s="43">
        <f t="shared" si="20"/>
        <v>0.91296828801699881</v>
      </c>
      <c r="W51" s="43">
        <f t="shared" si="20"/>
        <v>0.90807653528604126</v>
      </c>
      <c r="X51" s="43">
        <f t="shared" si="20"/>
        <v>0.90345766768005953</v>
      </c>
      <c r="Y51" s="43">
        <f t="shared" si="20"/>
        <v>0.90435072258838411</v>
      </c>
      <c r="Z51" s="43">
        <f t="shared" si="20"/>
        <v>0.90107141460131446</v>
      </c>
      <c r="AA51" s="43">
        <f t="shared" si="20"/>
        <v>0.9004326355456258</v>
      </c>
      <c r="AB51" s="43">
        <f t="shared" si="20"/>
        <v>0.89993734184077767</v>
      </c>
      <c r="AC51" s="43">
        <f t="shared" si="20"/>
        <v>0.89793317060502065</v>
      </c>
      <c r="AD51" s="44"/>
      <c r="AE51" s="75"/>
      <c r="AF51" s="75"/>
    </row>
    <row r="52" spans="1:32" s="61" customFormat="1" ht="15" customHeight="1">
      <c r="A52" s="19"/>
      <c r="B52" s="20"/>
      <c r="C52" s="20"/>
      <c r="D52" s="2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20"/>
      <c r="AE52" s="75"/>
      <c r="AF52" s="75"/>
    </row>
    <row r="53" spans="1:32" s="61" customFormat="1" ht="15" customHeight="1">
      <c r="A53" s="207" t="s">
        <v>120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75"/>
      <c r="AF53" s="75"/>
    </row>
    <row r="54" spans="1:32" s="61" customFormat="1" ht="15" customHeight="1" thickBo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75"/>
      <c r="AF54" s="75"/>
    </row>
    <row r="55" spans="1:32" s="61" customFormat="1" ht="15" customHeight="1">
      <c r="A55" s="246" t="s">
        <v>217</v>
      </c>
      <c r="B55" s="258" t="s">
        <v>216</v>
      </c>
      <c r="C55" s="39" t="s">
        <v>31</v>
      </c>
      <c r="D55" s="39" t="s">
        <v>32</v>
      </c>
      <c r="E55" s="46">
        <v>10</v>
      </c>
      <c r="F55" s="46">
        <v>10</v>
      </c>
      <c r="G55" s="46">
        <v>10</v>
      </c>
      <c r="H55" s="46">
        <v>10</v>
      </c>
      <c r="I55" s="46">
        <v>10</v>
      </c>
      <c r="J55" s="46">
        <v>10</v>
      </c>
      <c r="K55" s="46">
        <v>10</v>
      </c>
      <c r="L55" s="46">
        <v>10</v>
      </c>
      <c r="M55" s="46">
        <v>10</v>
      </c>
      <c r="N55" s="46">
        <v>10</v>
      </c>
      <c r="O55" s="46">
        <v>10</v>
      </c>
      <c r="P55" s="46">
        <v>10</v>
      </c>
      <c r="Q55" s="46">
        <v>10</v>
      </c>
      <c r="R55" s="46">
        <v>10</v>
      </c>
      <c r="S55" s="46">
        <v>10</v>
      </c>
      <c r="T55" s="46">
        <v>10</v>
      </c>
      <c r="U55" s="46">
        <v>10</v>
      </c>
      <c r="V55" s="46">
        <v>10</v>
      </c>
      <c r="W55" s="46">
        <v>10</v>
      </c>
      <c r="X55" s="46">
        <v>10</v>
      </c>
      <c r="Y55" s="46">
        <v>10</v>
      </c>
      <c r="Z55" s="46">
        <v>10</v>
      </c>
      <c r="AA55" s="46">
        <v>10</v>
      </c>
      <c r="AB55" s="46">
        <v>10</v>
      </c>
      <c r="AC55" s="46">
        <v>10</v>
      </c>
      <c r="AD55" s="40"/>
      <c r="AE55" s="75"/>
      <c r="AF55" s="75"/>
    </row>
    <row r="56" spans="1:32" s="61" customFormat="1" ht="15" customHeight="1">
      <c r="A56" s="247"/>
      <c r="B56" s="259"/>
      <c r="C56" s="5" t="s">
        <v>34</v>
      </c>
      <c r="D56" s="5" t="s">
        <v>46</v>
      </c>
      <c r="E56" s="94">
        <v>8</v>
      </c>
      <c r="F56" s="94">
        <v>8</v>
      </c>
      <c r="G56" s="94">
        <v>8</v>
      </c>
      <c r="H56" s="94">
        <v>7.2</v>
      </c>
      <c r="I56" s="94">
        <v>6.4</v>
      </c>
      <c r="J56" s="94">
        <v>7.2</v>
      </c>
      <c r="K56" s="94">
        <v>7.2</v>
      </c>
      <c r="L56" s="94">
        <v>9.6</v>
      </c>
      <c r="M56" s="94">
        <v>34.4</v>
      </c>
      <c r="N56" s="94">
        <v>32</v>
      </c>
      <c r="O56" s="94">
        <v>25.6</v>
      </c>
      <c r="P56" s="94">
        <v>6.4</v>
      </c>
      <c r="Q56" s="94">
        <v>8</v>
      </c>
      <c r="R56" s="94">
        <v>7.2</v>
      </c>
      <c r="S56" s="94">
        <v>7.2</v>
      </c>
      <c r="T56" s="94">
        <v>7.2</v>
      </c>
      <c r="U56" s="94">
        <v>8.8000000000000007</v>
      </c>
      <c r="V56" s="94">
        <v>7.2</v>
      </c>
      <c r="W56" s="94">
        <v>8</v>
      </c>
      <c r="X56" s="94">
        <v>8</v>
      </c>
      <c r="Y56" s="94">
        <v>8</v>
      </c>
      <c r="Z56" s="94">
        <v>8</v>
      </c>
      <c r="AA56" s="94">
        <v>7.2</v>
      </c>
      <c r="AB56" s="94">
        <v>7.2</v>
      </c>
      <c r="AC56" s="94">
        <v>7.2</v>
      </c>
      <c r="AD56" s="41"/>
      <c r="AE56" s="75"/>
      <c r="AF56" s="75"/>
    </row>
    <row r="57" spans="1:32" s="61" customFormat="1" ht="15" customHeight="1">
      <c r="A57" s="247"/>
      <c r="B57" s="259"/>
      <c r="C57" s="5" t="s">
        <v>36</v>
      </c>
      <c r="D57" s="7" t="s">
        <v>48</v>
      </c>
      <c r="E57" s="91">
        <v>4.8</v>
      </c>
      <c r="F57" s="91">
        <v>4.8</v>
      </c>
      <c r="G57" s="91">
        <v>4.8</v>
      </c>
      <c r="H57" s="91">
        <v>4.8</v>
      </c>
      <c r="I57" s="91">
        <v>4</v>
      </c>
      <c r="J57" s="91">
        <v>4.8</v>
      </c>
      <c r="K57" s="91">
        <v>4</v>
      </c>
      <c r="L57" s="91">
        <v>4.8</v>
      </c>
      <c r="M57" s="91">
        <v>0</v>
      </c>
      <c r="N57" s="91">
        <v>0</v>
      </c>
      <c r="O57" s="91">
        <v>0</v>
      </c>
      <c r="P57" s="91">
        <v>4</v>
      </c>
      <c r="Q57" s="91">
        <v>4.8</v>
      </c>
      <c r="R57" s="91">
        <v>4</v>
      </c>
      <c r="S57" s="91">
        <v>3.2</v>
      </c>
      <c r="T57" s="91">
        <v>4.8</v>
      </c>
      <c r="U57" s="91">
        <v>3.2</v>
      </c>
      <c r="V57" s="91">
        <v>4.8</v>
      </c>
      <c r="W57" s="91">
        <v>4</v>
      </c>
      <c r="X57" s="91">
        <v>4.8</v>
      </c>
      <c r="Y57" s="91">
        <v>4.8</v>
      </c>
      <c r="Z57" s="91">
        <v>4</v>
      </c>
      <c r="AA57" s="91">
        <v>4.8</v>
      </c>
      <c r="AB57" s="91">
        <v>4.8</v>
      </c>
      <c r="AC57" s="91">
        <v>5.6000000000000005</v>
      </c>
      <c r="AD57" s="41"/>
      <c r="AE57" s="75"/>
      <c r="AF57" s="75"/>
    </row>
    <row r="58" spans="1:32" s="61" customFormat="1" ht="15" customHeight="1">
      <c r="A58" s="247"/>
      <c r="B58" s="259"/>
      <c r="C58" s="5" t="s">
        <v>38</v>
      </c>
      <c r="D58" s="7" t="s">
        <v>39</v>
      </c>
      <c r="E58" s="31">
        <f t="shared" ref="E58:AC58" si="21">SQRT(POWER(E56,2)+POWER(E57,2))/E55/1.73</f>
        <v>0.53927878796257112</v>
      </c>
      <c r="F58" s="31">
        <f t="shared" si="21"/>
        <v>0.53927878796257112</v>
      </c>
      <c r="G58" s="31">
        <f t="shared" si="21"/>
        <v>0.53927878796257112</v>
      </c>
      <c r="H58" s="31">
        <f t="shared" si="21"/>
        <v>0.50019208445743202</v>
      </c>
      <c r="I58" s="31">
        <f t="shared" si="21"/>
        <v>0.43625346275406263</v>
      </c>
      <c r="J58" s="31">
        <f t="shared" si="21"/>
        <v>0.50019208445743202</v>
      </c>
      <c r="K58" s="31">
        <f t="shared" si="21"/>
        <v>0.47609850362945666</v>
      </c>
      <c r="L58" s="31">
        <f t="shared" si="21"/>
        <v>0.6204119243930053</v>
      </c>
      <c r="M58" s="31">
        <f t="shared" si="21"/>
        <v>1.9884393063583814</v>
      </c>
      <c r="N58" s="31">
        <f t="shared" si="21"/>
        <v>1.8497109826589597</v>
      </c>
      <c r="O58" s="31">
        <f t="shared" si="21"/>
        <v>1.4797687861271678</v>
      </c>
      <c r="P58" s="31">
        <f t="shared" si="21"/>
        <v>0.43625346275406263</v>
      </c>
      <c r="Q58" s="31">
        <f t="shared" si="21"/>
        <v>0.53927878796257112</v>
      </c>
      <c r="R58" s="31">
        <f t="shared" si="21"/>
        <v>0.47609850362945666</v>
      </c>
      <c r="S58" s="31">
        <f t="shared" si="21"/>
        <v>0.45543851106571581</v>
      </c>
      <c r="T58" s="31">
        <f t="shared" si="21"/>
        <v>0.50019208445743202</v>
      </c>
      <c r="U58" s="31">
        <f t="shared" si="21"/>
        <v>0.5412577993396358</v>
      </c>
      <c r="V58" s="31">
        <f t="shared" si="21"/>
        <v>0.50019208445743202</v>
      </c>
      <c r="W58" s="31">
        <f t="shared" si="21"/>
        <v>0.51700993699417108</v>
      </c>
      <c r="X58" s="31">
        <f t="shared" si="21"/>
        <v>0.53927878796257112</v>
      </c>
      <c r="Y58" s="31">
        <f t="shared" si="21"/>
        <v>0.53927878796257112</v>
      </c>
      <c r="Z58" s="31">
        <f t="shared" si="21"/>
        <v>0.51700993699417108</v>
      </c>
      <c r="AA58" s="31">
        <f t="shared" si="21"/>
        <v>0.50019208445743202</v>
      </c>
      <c r="AB58" s="31">
        <f t="shared" si="21"/>
        <v>0.50019208445743202</v>
      </c>
      <c r="AC58" s="31">
        <f t="shared" si="21"/>
        <v>0.52724875149093087</v>
      </c>
      <c r="AD58" s="49"/>
      <c r="AE58" s="75"/>
      <c r="AF58" s="75"/>
    </row>
    <row r="59" spans="1:32" s="61" customFormat="1" ht="15" customHeight="1">
      <c r="A59" s="247"/>
      <c r="B59" s="259"/>
      <c r="C59" s="7" t="s">
        <v>40</v>
      </c>
      <c r="D59" s="7"/>
      <c r="E59" s="32">
        <f t="shared" ref="E59:AC59" si="22">E57/E56</f>
        <v>0.6</v>
      </c>
      <c r="F59" s="32">
        <f t="shared" si="22"/>
        <v>0.6</v>
      </c>
      <c r="G59" s="32">
        <f t="shared" si="22"/>
        <v>0.6</v>
      </c>
      <c r="H59" s="32">
        <f t="shared" si="22"/>
        <v>0.66666666666666663</v>
      </c>
      <c r="I59" s="32">
        <f t="shared" si="22"/>
        <v>0.625</v>
      </c>
      <c r="J59" s="32">
        <f t="shared" si="22"/>
        <v>0.66666666666666663</v>
      </c>
      <c r="K59" s="32">
        <f t="shared" si="22"/>
        <v>0.55555555555555558</v>
      </c>
      <c r="L59" s="32">
        <f t="shared" si="22"/>
        <v>0.5</v>
      </c>
      <c r="M59" s="32">
        <f t="shared" si="22"/>
        <v>0</v>
      </c>
      <c r="N59" s="32">
        <f t="shared" si="22"/>
        <v>0</v>
      </c>
      <c r="O59" s="32">
        <f t="shared" si="22"/>
        <v>0</v>
      </c>
      <c r="P59" s="32">
        <f t="shared" si="22"/>
        <v>0.625</v>
      </c>
      <c r="Q59" s="32">
        <f t="shared" si="22"/>
        <v>0.6</v>
      </c>
      <c r="R59" s="32">
        <f t="shared" si="22"/>
        <v>0.55555555555555558</v>
      </c>
      <c r="S59" s="32">
        <f t="shared" si="22"/>
        <v>0.44444444444444448</v>
      </c>
      <c r="T59" s="32">
        <f t="shared" si="22"/>
        <v>0.66666666666666663</v>
      </c>
      <c r="U59" s="32">
        <f t="shared" si="22"/>
        <v>0.36363636363636365</v>
      </c>
      <c r="V59" s="32">
        <f t="shared" si="22"/>
        <v>0.66666666666666663</v>
      </c>
      <c r="W59" s="32">
        <f t="shared" si="22"/>
        <v>0.5</v>
      </c>
      <c r="X59" s="32">
        <f t="shared" si="22"/>
        <v>0.6</v>
      </c>
      <c r="Y59" s="32">
        <f t="shared" si="22"/>
        <v>0.6</v>
      </c>
      <c r="Z59" s="32">
        <f t="shared" si="22"/>
        <v>0.5</v>
      </c>
      <c r="AA59" s="32">
        <f t="shared" si="22"/>
        <v>0.66666666666666663</v>
      </c>
      <c r="AB59" s="32">
        <f t="shared" si="22"/>
        <v>0.66666666666666663</v>
      </c>
      <c r="AC59" s="32">
        <f t="shared" si="22"/>
        <v>0.77777777777777779</v>
      </c>
      <c r="AD59" s="41"/>
      <c r="AE59" s="75"/>
      <c r="AF59" s="75"/>
    </row>
    <row r="60" spans="1:32" s="61" customFormat="1" ht="15" customHeight="1" thickBot="1">
      <c r="A60" s="248"/>
      <c r="B60" s="260"/>
      <c r="C60" s="42" t="s">
        <v>41</v>
      </c>
      <c r="D60" s="42"/>
      <c r="E60" s="43">
        <f t="shared" ref="E60:AC60" si="23">COS(ATAN(E59))</f>
        <v>0.85749292571254421</v>
      </c>
      <c r="F60" s="43">
        <f t="shared" si="23"/>
        <v>0.85749292571254421</v>
      </c>
      <c r="G60" s="43">
        <f t="shared" si="23"/>
        <v>0.85749292571254421</v>
      </c>
      <c r="H60" s="43">
        <f t="shared" si="23"/>
        <v>0.83205029433784372</v>
      </c>
      <c r="I60" s="43">
        <f t="shared" si="23"/>
        <v>0.84799830400508802</v>
      </c>
      <c r="J60" s="43">
        <f t="shared" si="23"/>
        <v>0.83205029433784372</v>
      </c>
      <c r="K60" s="43">
        <f t="shared" si="23"/>
        <v>0.87415727612153782</v>
      </c>
      <c r="L60" s="43">
        <f t="shared" si="23"/>
        <v>0.89442719099991586</v>
      </c>
      <c r="M60" s="43">
        <f t="shared" si="23"/>
        <v>1</v>
      </c>
      <c r="N60" s="43">
        <f t="shared" si="23"/>
        <v>1</v>
      </c>
      <c r="O60" s="43">
        <f t="shared" si="23"/>
        <v>1</v>
      </c>
      <c r="P60" s="43">
        <f t="shared" si="23"/>
        <v>0.84799830400508802</v>
      </c>
      <c r="Q60" s="43">
        <f t="shared" si="23"/>
        <v>0.85749292571254421</v>
      </c>
      <c r="R60" s="43">
        <f t="shared" si="23"/>
        <v>0.87415727612153782</v>
      </c>
      <c r="S60" s="43">
        <f t="shared" si="23"/>
        <v>0.91381154862025715</v>
      </c>
      <c r="T60" s="43">
        <f t="shared" si="23"/>
        <v>0.83205029433784372</v>
      </c>
      <c r="U60" s="43">
        <f t="shared" si="23"/>
        <v>0.93979342348843709</v>
      </c>
      <c r="V60" s="43">
        <f t="shared" si="23"/>
        <v>0.83205029433784372</v>
      </c>
      <c r="W60" s="43">
        <f t="shared" si="23"/>
        <v>0.89442719099991586</v>
      </c>
      <c r="X60" s="43">
        <f t="shared" si="23"/>
        <v>0.85749292571254421</v>
      </c>
      <c r="Y60" s="43">
        <f t="shared" si="23"/>
        <v>0.85749292571254421</v>
      </c>
      <c r="Z60" s="43">
        <f t="shared" si="23"/>
        <v>0.89442719099991586</v>
      </c>
      <c r="AA60" s="43">
        <f t="shared" si="23"/>
        <v>0.83205029433784372</v>
      </c>
      <c r="AB60" s="43">
        <f t="shared" si="23"/>
        <v>0.83205029433784372</v>
      </c>
      <c r="AC60" s="43">
        <f t="shared" si="23"/>
        <v>0.78935221737632622</v>
      </c>
      <c r="AD60" s="44"/>
      <c r="AE60" s="75"/>
      <c r="AF60" s="75"/>
    </row>
    <row r="61" spans="1:32" s="61" customFormat="1" ht="15" customHeight="1">
      <c r="A61" s="58"/>
      <c r="B61" s="58"/>
      <c r="C61" s="59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59"/>
      <c r="AE61" s="75"/>
      <c r="AF61" s="75"/>
    </row>
    <row r="62" spans="1:32" s="61" customFormat="1" ht="15" customHeight="1">
      <c r="A62" s="207" t="s">
        <v>49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75"/>
      <c r="AF62" s="75"/>
    </row>
    <row r="63" spans="1:32" s="61" customFormat="1" ht="15" customHeight="1" thickBot="1">
      <c r="A63" s="58"/>
      <c r="B63" s="58"/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59"/>
      <c r="AE63" s="75"/>
      <c r="AF63" s="75"/>
    </row>
    <row r="64" spans="1:32" s="61" customFormat="1" ht="15" customHeight="1">
      <c r="A64" s="246" t="s">
        <v>198</v>
      </c>
      <c r="B64" s="258" t="s">
        <v>203</v>
      </c>
      <c r="C64" s="39" t="s">
        <v>31</v>
      </c>
      <c r="D64" s="39" t="s">
        <v>32</v>
      </c>
      <c r="E64" s="46">
        <v>0.4</v>
      </c>
      <c r="F64" s="46">
        <v>0.4</v>
      </c>
      <c r="G64" s="46">
        <v>0.4</v>
      </c>
      <c r="H64" s="46">
        <v>0.4</v>
      </c>
      <c r="I64" s="46">
        <v>0.4</v>
      </c>
      <c r="J64" s="46">
        <v>0.4</v>
      </c>
      <c r="K64" s="46">
        <v>0.4</v>
      </c>
      <c r="L64" s="46">
        <v>0.4</v>
      </c>
      <c r="M64" s="46">
        <v>0.4</v>
      </c>
      <c r="N64" s="46">
        <v>0.4</v>
      </c>
      <c r="O64" s="46">
        <v>0.4</v>
      </c>
      <c r="P64" s="46">
        <v>0.4</v>
      </c>
      <c r="Q64" s="46">
        <v>0.4</v>
      </c>
      <c r="R64" s="46">
        <v>0.4</v>
      </c>
      <c r="S64" s="46">
        <v>0.4</v>
      </c>
      <c r="T64" s="46">
        <v>0.4</v>
      </c>
      <c r="U64" s="46">
        <v>0.4</v>
      </c>
      <c r="V64" s="46">
        <v>0.4</v>
      </c>
      <c r="W64" s="46">
        <v>0.4</v>
      </c>
      <c r="X64" s="46">
        <v>0.4</v>
      </c>
      <c r="Y64" s="46">
        <v>0.4</v>
      </c>
      <c r="Z64" s="46">
        <v>0.4</v>
      </c>
      <c r="AA64" s="46">
        <v>0.4</v>
      </c>
      <c r="AB64" s="46">
        <v>0.4</v>
      </c>
      <c r="AC64" s="46">
        <v>0.4</v>
      </c>
      <c r="AD64" s="40"/>
      <c r="AE64" s="75"/>
      <c r="AF64" s="75"/>
    </row>
    <row r="65" spans="1:32" s="61" customFormat="1" ht="15" customHeight="1">
      <c r="A65" s="247"/>
      <c r="B65" s="259"/>
      <c r="C65" s="5" t="s">
        <v>34</v>
      </c>
      <c r="D65" s="5" t="s">
        <v>46</v>
      </c>
      <c r="E65" s="96">
        <v>20.200000000000003</v>
      </c>
      <c r="F65" s="96">
        <v>17.5</v>
      </c>
      <c r="G65" s="96">
        <v>15.7</v>
      </c>
      <c r="H65" s="96">
        <v>15.200000000000001</v>
      </c>
      <c r="I65" s="96">
        <v>16</v>
      </c>
      <c r="J65" s="96">
        <v>17.7</v>
      </c>
      <c r="K65" s="96">
        <v>18.450000000000003</v>
      </c>
      <c r="L65" s="96">
        <v>19</v>
      </c>
      <c r="M65" s="96">
        <v>20.200000000000003</v>
      </c>
      <c r="N65" s="96">
        <v>23.200000000000003</v>
      </c>
      <c r="O65" s="96">
        <v>21.8</v>
      </c>
      <c r="P65" s="96">
        <v>20.6</v>
      </c>
      <c r="Q65" s="96">
        <v>20.6</v>
      </c>
      <c r="R65" s="96">
        <v>20.6</v>
      </c>
      <c r="S65" s="96">
        <v>21.8</v>
      </c>
      <c r="T65" s="96">
        <v>21.200000000000003</v>
      </c>
      <c r="U65" s="96">
        <v>22.200000000000003</v>
      </c>
      <c r="V65" s="96">
        <v>22.8</v>
      </c>
      <c r="W65" s="96">
        <v>26</v>
      </c>
      <c r="X65" s="96">
        <v>27</v>
      </c>
      <c r="Y65" s="96">
        <v>26.6</v>
      </c>
      <c r="Z65" s="96">
        <v>25.8</v>
      </c>
      <c r="AA65" s="96">
        <v>22.6</v>
      </c>
      <c r="AB65" s="96">
        <v>19</v>
      </c>
      <c r="AC65" s="96">
        <v>18.200000000000003</v>
      </c>
      <c r="AD65" s="52"/>
      <c r="AE65" s="99" t="s">
        <v>222</v>
      </c>
      <c r="AF65" s="75"/>
    </row>
    <row r="66" spans="1:32" s="61" customFormat="1" ht="15" customHeight="1">
      <c r="A66" s="247"/>
      <c r="B66" s="259"/>
      <c r="C66" s="5" t="s">
        <v>36</v>
      </c>
      <c r="D66" s="7" t="s">
        <v>48</v>
      </c>
      <c r="E66" s="97">
        <v>9.85</v>
      </c>
      <c r="F66" s="97">
        <v>9.4</v>
      </c>
      <c r="G66" s="97">
        <v>9.3500000000000014</v>
      </c>
      <c r="H66" s="97">
        <v>9.6999999999999993</v>
      </c>
      <c r="I66" s="97">
        <v>9.5</v>
      </c>
      <c r="J66" s="97">
        <v>10.050000000000001</v>
      </c>
      <c r="K66" s="97">
        <v>13.5</v>
      </c>
      <c r="L66" s="97">
        <v>13.8</v>
      </c>
      <c r="M66" s="97">
        <v>13.4</v>
      </c>
      <c r="N66" s="97">
        <v>12.6</v>
      </c>
      <c r="O66" s="97">
        <v>12.6</v>
      </c>
      <c r="P66" s="97">
        <v>12</v>
      </c>
      <c r="Q66" s="97">
        <v>12.2</v>
      </c>
      <c r="R66" s="97">
        <v>12.399999999999999</v>
      </c>
      <c r="S66" s="97">
        <v>12.6</v>
      </c>
      <c r="T66" s="97">
        <v>12.399999999999999</v>
      </c>
      <c r="U66" s="97">
        <v>13</v>
      </c>
      <c r="V66" s="97">
        <v>13.2</v>
      </c>
      <c r="W66" s="97">
        <v>14.399999999999999</v>
      </c>
      <c r="X66" s="97">
        <v>14.6</v>
      </c>
      <c r="Y66" s="97">
        <v>14</v>
      </c>
      <c r="Z66" s="97">
        <v>13.8</v>
      </c>
      <c r="AA66" s="97">
        <v>12.8</v>
      </c>
      <c r="AB66" s="97">
        <v>12.399999999999999</v>
      </c>
      <c r="AC66" s="97">
        <v>12.8</v>
      </c>
      <c r="AD66" s="41"/>
      <c r="AE66" s="75"/>
      <c r="AF66" s="75"/>
    </row>
    <row r="67" spans="1:32" s="61" customFormat="1" ht="15" customHeight="1">
      <c r="A67" s="247"/>
      <c r="B67" s="259"/>
      <c r="C67" s="5" t="s">
        <v>38</v>
      </c>
      <c r="D67" s="7" t="s">
        <v>39</v>
      </c>
      <c r="E67" s="31">
        <f t="shared" ref="E67:AC67" si="24">SQRT(POWER(E65,2)+POWER(E66,2))/E64/1.73</f>
        <v>32.476294245620089</v>
      </c>
      <c r="F67" s="31">
        <f t="shared" si="24"/>
        <v>28.706348231965379</v>
      </c>
      <c r="G67" s="31">
        <f t="shared" si="24"/>
        <v>26.406463630346085</v>
      </c>
      <c r="H67" s="31">
        <f t="shared" si="24"/>
        <v>26.056880878775111</v>
      </c>
      <c r="I67" s="31">
        <f t="shared" si="24"/>
        <v>26.8898758178156</v>
      </c>
      <c r="J67" s="31">
        <f t="shared" si="24"/>
        <v>29.413549820235882</v>
      </c>
      <c r="K67" s="31">
        <f t="shared" si="24"/>
        <v>33.036986174255738</v>
      </c>
      <c r="L67" s="31">
        <f t="shared" si="24"/>
        <v>33.934623747686615</v>
      </c>
      <c r="M67" s="31">
        <f t="shared" si="24"/>
        <v>35.029569424568066</v>
      </c>
      <c r="N67" s="31">
        <f t="shared" si="24"/>
        <v>38.151383764289264</v>
      </c>
      <c r="O67" s="31">
        <f t="shared" si="24"/>
        <v>36.386353502931136</v>
      </c>
      <c r="P67" s="31">
        <f t="shared" si="24"/>
        <v>34.451303484840807</v>
      </c>
      <c r="Q67" s="31">
        <f t="shared" si="24"/>
        <v>34.597681506694606</v>
      </c>
      <c r="R67" s="31">
        <f t="shared" si="24"/>
        <v>34.745846967941311</v>
      </c>
      <c r="S67" s="31">
        <f t="shared" si="24"/>
        <v>36.386353502931136</v>
      </c>
      <c r="T67" s="31">
        <f t="shared" si="24"/>
        <v>35.491517764182085</v>
      </c>
      <c r="U67" s="31">
        <f t="shared" si="24"/>
        <v>37.176663561191852</v>
      </c>
      <c r="V67" s="31">
        <f t="shared" si="24"/>
        <v>38.07138450884419</v>
      </c>
      <c r="W67" s="31">
        <f t="shared" si="24"/>
        <v>42.949960666496935</v>
      </c>
      <c r="X67" s="31">
        <f t="shared" si="24"/>
        <v>44.356394417086229</v>
      </c>
      <c r="Y67" s="31">
        <f t="shared" si="24"/>
        <v>43.438258345400932</v>
      </c>
      <c r="Z67" s="31">
        <f t="shared" si="24"/>
        <v>42.281567653999794</v>
      </c>
      <c r="AA67" s="31">
        <f t="shared" si="24"/>
        <v>37.53332799011698</v>
      </c>
      <c r="AB67" s="31">
        <f t="shared" si="24"/>
        <v>32.786593913046104</v>
      </c>
      <c r="AC67" s="31">
        <f t="shared" si="24"/>
        <v>32.153747478253898</v>
      </c>
      <c r="AD67" s="41"/>
      <c r="AE67" s="75"/>
      <c r="AF67" s="75"/>
    </row>
    <row r="68" spans="1:32" s="61" customFormat="1" ht="15" customHeight="1">
      <c r="A68" s="247"/>
      <c r="B68" s="259"/>
      <c r="C68" s="7" t="s">
        <v>40</v>
      </c>
      <c r="D68" s="7"/>
      <c r="E68" s="32">
        <f t="shared" ref="E68:AC68" si="25">E66/E65</f>
        <v>0.48762376237623756</v>
      </c>
      <c r="F68" s="32">
        <f t="shared" si="25"/>
        <v>0.53714285714285714</v>
      </c>
      <c r="G68" s="32">
        <f t="shared" si="25"/>
        <v>0.59554140127388544</v>
      </c>
      <c r="H68" s="32">
        <f t="shared" si="25"/>
        <v>0.63815789473684204</v>
      </c>
      <c r="I68" s="32">
        <f t="shared" si="25"/>
        <v>0.59375</v>
      </c>
      <c r="J68" s="32">
        <f t="shared" si="25"/>
        <v>0.56779661016949157</v>
      </c>
      <c r="K68" s="32">
        <f t="shared" si="25"/>
        <v>0.7317073170731706</v>
      </c>
      <c r="L68" s="32">
        <f t="shared" si="25"/>
        <v>0.72631578947368425</v>
      </c>
      <c r="M68" s="32">
        <f t="shared" si="25"/>
        <v>0.66336633663366329</v>
      </c>
      <c r="N68" s="32">
        <f t="shared" si="25"/>
        <v>0.54310344827586199</v>
      </c>
      <c r="O68" s="32">
        <f t="shared" si="25"/>
        <v>0.57798165137614677</v>
      </c>
      <c r="P68" s="32">
        <f t="shared" si="25"/>
        <v>0.58252427184466016</v>
      </c>
      <c r="Q68" s="32">
        <f t="shared" si="25"/>
        <v>0.59223300970873782</v>
      </c>
      <c r="R68" s="32">
        <f t="shared" si="25"/>
        <v>0.60194174757281538</v>
      </c>
      <c r="S68" s="32">
        <f t="shared" si="25"/>
        <v>0.57798165137614677</v>
      </c>
      <c r="T68" s="32">
        <f t="shared" si="25"/>
        <v>0.58490566037735836</v>
      </c>
      <c r="U68" s="32">
        <f t="shared" si="25"/>
        <v>0.58558558558558549</v>
      </c>
      <c r="V68" s="32">
        <f t="shared" si="25"/>
        <v>0.57894736842105254</v>
      </c>
      <c r="W68" s="32">
        <f t="shared" si="25"/>
        <v>0.55384615384615377</v>
      </c>
      <c r="X68" s="32">
        <f t="shared" si="25"/>
        <v>0.54074074074074074</v>
      </c>
      <c r="Y68" s="32">
        <f t="shared" si="25"/>
        <v>0.52631578947368418</v>
      </c>
      <c r="Z68" s="32">
        <f t="shared" si="25"/>
        <v>0.53488372093023262</v>
      </c>
      <c r="AA68" s="32">
        <f t="shared" si="25"/>
        <v>0.5663716814159292</v>
      </c>
      <c r="AB68" s="32">
        <f t="shared" si="25"/>
        <v>0.65263157894736834</v>
      </c>
      <c r="AC68" s="32">
        <f t="shared" si="25"/>
        <v>0.70329670329670324</v>
      </c>
      <c r="AD68" s="41"/>
      <c r="AE68" s="75"/>
      <c r="AF68" s="75"/>
    </row>
    <row r="69" spans="1:32" s="61" customFormat="1" ht="15" customHeight="1" thickBot="1">
      <c r="A69" s="248"/>
      <c r="B69" s="260"/>
      <c r="C69" s="42" t="s">
        <v>41</v>
      </c>
      <c r="D69" s="42"/>
      <c r="E69" s="43">
        <f t="shared" ref="E69:AC69" si="26">COS(ATAN(E68))</f>
        <v>0.89883258306244451</v>
      </c>
      <c r="F69" s="43">
        <f t="shared" si="26"/>
        <v>0.88095556901523209</v>
      </c>
      <c r="G69" s="43">
        <f t="shared" si="26"/>
        <v>0.85917832805160632</v>
      </c>
      <c r="H69" s="43">
        <f t="shared" si="26"/>
        <v>0.84297571997449672</v>
      </c>
      <c r="I69" s="43">
        <f t="shared" si="26"/>
        <v>0.85985474384073446</v>
      </c>
      <c r="J69" s="43">
        <f t="shared" si="26"/>
        <v>0.86960039976146608</v>
      </c>
      <c r="K69" s="43">
        <f t="shared" si="26"/>
        <v>0.80703032565843014</v>
      </c>
      <c r="L69" s="43">
        <f t="shared" si="26"/>
        <v>0.8091042235503112</v>
      </c>
      <c r="M69" s="43">
        <f t="shared" si="26"/>
        <v>0.83331744936075947</v>
      </c>
      <c r="N69" s="43">
        <f t="shared" si="26"/>
        <v>0.8787626621311414</v>
      </c>
      <c r="O69" s="43">
        <f t="shared" si="26"/>
        <v>0.86578860316059603</v>
      </c>
      <c r="P69" s="43">
        <f t="shared" si="26"/>
        <v>0.86408301329633097</v>
      </c>
      <c r="Q69" s="43">
        <f t="shared" si="26"/>
        <v>0.86042719716370031</v>
      </c>
      <c r="R69" s="43">
        <f t="shared" si="26"/>
        <v>0.85675810851967926</v>
      </c>
      <c r="S69" s="43">
        <f t="shared" si="26"/>
        <v>0.86578860316059603</v>
      </c>
      <c r="T69" s="43">
        <f t="shared" si="26"/>
        <v>0.86318760312940468</v>
      </c>
      <c r="U69" s="43">
        <f t="shared" si="26"/>
        <v>0.86293179060264358</v>
      </c>
      <c r="V69" s="43">
        <f t="shared" si="26"/>
        <v>0.86542628548112621</v>
      </c>
      <c r="W69" s="43">
        <f t="shared" si="26"/>
        <v>0.87479135608541569</v>
      </c>
      <c r="X69" s="43">
        <f t="shared" si="26"/>
        <v>0.87963283655519153</v>
      </c>
      <c r="Y69" s="43">
        <f t="shared" si="26"/>
        <v>0.88491822238198237</v>
      </c>
      <c r="Z69" s="43">
        <f t="shared" si="26"/>
        <v>0.88178464193469164</v>
      </c>
      <c r="AA69" s="43">
        <f t="shared" si="26"/>
        <v>0.8701322607516121</v>
      </c>
      <c r="AB69" s="43">
        <f t="shared" si="26"/>
        <v>0.83743518682246121</v>
      </c>
      <c r="AC69" s="43">
        <f t="shared" si="26"/>
        <v>0.81796307109986444</v>
      </c>
      <c r="AD69" s="44"/>
      <c r="AE69" s="75"/>
      <c r="AF69" s="75"/>
    </row>
    <row r="70" spans="1:32" s="61" customFormat="1" ht="15" customHeight="1">
      <c r="A70" s="246" t="s">
        <v>199</v>
      </c>
      <c r="B70" s="258" t="s">
        <v>204</v>
      </c>
      <c r="C70" s="39" t="s">
        <v>31</v>
      </c>
      <c r="D70" s="39" t="s">
        <v>32</v>
      </c>
      <c r="E70" s="46">
        <v>0.4</v>
      </c>
      <c r="F70" s="46">
        <v>0.4</v>
      </c>
      <c r="G70" s="46">
        <v>0.4</v>
      </c>
      <c r="H70" s="46">
        <v>0.4</v>
      </c>
      <c r="I70" s="46">
        <v>0.4</v>
      </c>
      <c r="J70" s="46">
        <v>0.4</v>
      </c>
      <c r="K70" s="46">
        <v>0.4</v>
      </c>
      <c r="L70" s="46">
        <v>0.4</v>
      </c>
      <c r="M70" s="46">
        <v>0.4</v>
      </c>
      <c r="N70" s="46">
        <v>0.4</v>
      </c>
      <c r="O70" s="46">
        <v>0.4</v>
      </c>
      <c r="P70" s="46">
        <v>0.4</v>
      </c>
      <c r="Q70" s="46">
        <v>0.4</v>
      </c>
      <c r="R70" s="46">
        <v>0.4</v>
      </c>
      <c r="S70" s="46">
        <v>0.4</v>
      </c>
      <c r="T70" s="46">
        <v>0.4</v>
      </c>
      <c r="U70" s="46">
        <v>0.4</v>
      </c>
      <c r="V70" s="46">
        <v>0.4</v>
      </c>
      <c r="W70" s="46">
        <v>0.4</v>
      </c>
      <c r="X70" s="46">
        <v>0.4</v>
      </c>
      <c r="Y70" s="46">
        <v>0.4</v>
      </c>
      <c r="Z70" s="46">
        <v>0.4</v>
      </c>
      <c r="AA70" s="46">
        <v>0.4</v>
      </c>
      <c r="AB70" s="46">
        <v>0.4</v>
      </c>
      <c r="AC70" s="46">
        <v>0.4</v>
      </c>
      <c r="AD70" s="40"/>
      <c r="AE70" s="75"/>
      <c r="AF70" s="75"/>
    </row>
    <row r="71" spans="1:32" s="61" customFormat="1" ht="15" customHeight="1">
      <c r="A71" s="247"/>
      <c r="B71" s="259"/>
      <c r="C71" s="5" t="s">
        <v>34</v>
      </c>
      <c r="D71" s="5" t="s">
        <v>46</v>
      </c>
      <c r="E71" s="94">
        <v>8.8000000000000007</v>
      </c>
      <c r="F71" s="94">
        <v>8.8000000000000007</v>
      </c>
      <c r="G71" s="94">
        <v>7.1999999999999993</v>
      </c>
      <c r="H71" s="94">
        <v>6</v>
      </c>
      <c r="I71" s="94">
        <v>7.2</v>
      </c>
      <c r="J71" s="94">
        <v>7.2</v>
      </c>
      <c r="K71" s="94">
        <v>7.6</v>
      </c>
      <c r="L71" s="94">
        <v>6</v>
      </c>
      <c r="M71" s="94">
        <v>10.8</v>
      </c>
      <c r="N71" s="94">
        <v>11.200000000000001</v>
      </c>
      <c r="O71" s="94">
        <v>8.4</v>
      </c>
      <c r="P71" s="94">
        <v>11.600000000000001</v>
      </c>
      <c r="Q71" s="94">
        <v>8.4</v>
      </c>
      <c r="R71" s="94">
        <v>12.4</v>
      </c>
      <c r="S71" s="94">
        <v>12</v>
      </c>
      <c r="T71" s="94">
        <v>11.600000000000001</v>
      </c>
      <c r="U71" s="94">
        <v>12.8</v>
      </c>
      <c r="V71" s="94">
        <v>13.200000000000001</v>
      </c>
      <c r="W71" s="94">
        <v>12</v>
      </c>
      <c r="X71" s="94">
        <v>12.4</v>
      </c>
      <c r="Y71" s="94">
        <v>12</v>
      </c>
      <c r="Z71" s="94">
        <v>12.8</v>
      </c>
      <c r="AA71" s="94">
        <v>13.200000000000001</v>
      </c>
      <c r="AB71" s="94">
        <v>11.200000000000001</v>
      </c>
      <c r="AC71" s="94">
        <v>8.8000000000000007</v>
      </c>
      <c r="AD71" s="52"/>
      <c r="AE71" s="75"/>
      <c r="AF71" s="75"/>
    </row>
    <row r="72" spans="1:32" s="61" customFormat="1" ht="15" customHeight="1">
      <c r="A72" s="247"/>
      <c r="B72" s="259"/>
      <c r="C72" s="5" t="s">
        <v>36</v>
      </c>
      <c r="D72" s="7" t="s">
        <v>48</v>
      </c>
      <c r="E72" s="91">
        <v>3.8</v>
      </c>
      <c r="F72" s="91">
        <v>3.2</v>
      </c>
      <c r="G72" s="91">
        <v>4</v>
      </c>
      <c r="H72" s="91">
        <v>3.2</v>
      </c>
      <c r="I72" s="91">
        <v>3.6</v>
      </c>
      <c r="J72" s="91">
        <v>4</v>
      </c>
      <c r="K72" s="91">
        <v>4</v>
      </c>
      <c r="L72" s="91">
        <v>3.6</v>
      </c>
      <c r="M72" s="91">
        <v>4</v>
      </c>
      <c r="N72" s="91">
        <v>4.8</v>
      </c>
      <c r="O72" s="91">
        <v>4</v>
      </c>
      <c r="P72" s="91">
        <v>4.8</v>
      </c>
      <c r="Q72" s="91">
        <v>4.4000000000000004</v>
      </c>
      <c r="R72" s="91">
        <v>5.2</v>
      </c>
      <c r="S72" s="91">
        <v>5.6000000000000005</v>
      </c>
      <c r="T72" s="91">
        <v>5.6000000000000005</v>
      </c>
      <c r="U72" s="91">
        <v>6.4</v>
      </c>
      <c r="V72" s="91">
        <v>5.6000000000000005</v>
      </c>
      <c r="W72" s="91">
        <v>4.8</v>
      </c>
      <c r="X72" s="91">
        <v>5.6000000000000005</v>
      </c>
      <c r="Y72" s="91">
        <v>5.2</v>
      </c>
      <c r="Z72" s="91">
        <v>5.2</v>
      </c>
      <c r="AA72" s="91">
        <v>4.8</v>
      </c>
      <c r="AB72" s="91">
        <v>5.2</v>
      </c>
      <c r="AC72" s="91">
        <v>4.4000000000000004</v>
      </c>
      <c r="AD72" s="41"/>
      <c r="AE72" s="75"/>
      <c r="AF72" s="75"/>
    </row>
    <row r="73" spans="1:32" s="61" customFormat="1" ht="15" customHeight="1">
      <c r="A73" s="247"/>
      <c r="B73" s="259"/>
      <c r="C73" s="5" t="s">
        <v>38</v>
      </c>
      <c r="D73" s="7" t="s">
        <v>39</v>
      </c>
      <c r="E73" s="31">
        <f t="shared" ref="E73:AC73" si="27">SQRT(POWER(E71,2)+POWER(E72,2))/E70/1.73</f>
        <v>13.85174215759741</v>
      </c>
      <c r="F73" s="31">
        <f t="shared" si="27"/>
        <v>13.531444983490895</v>
      </c>
      <c r="G73" s="31">
        <f t="shared" si="27"/>
        <v>11.902462590736414</v>
      </c>
      <c r="H73" s="31">
        <f t="shared" si="27"/>
        <v>9.8265895953757223</v>
      </c>
      <c r="I73" s="31">
        <f t="shared" si="27"/>
        <v>11.632723582368849</v>
      </c>
      <c r="J73" s="31">
        <f t="shared" si="27"/>
        <v>11.902462590736414</v>
      </c>
      <c r="K73" s="31">
        <f t="shared" si="27"/>
        <v>12.410930955828835</v>
      </c>
      <c r="L73" s="31">
        <f t="shared" si="27"/>
        <v>10.111477274298208</v>
      </c>
      <c r="M73" s="31">
        <f t="shared" si="27"/>
        <v>16.642982715477419</v>
      </c>
      <c r="N73" s="31">
        <f t="shared" si="27"/>
        <v>17.608723944194008</v>
      </c>
      <c r="O73" s="31">
        <f t="shared" si="27"/>
        <v>13.444743756778042</v>
      </c>
      <c r="P73" s="31">
        <f t="shared" si="27"/>
        <v>18.141450666445337</v>
      </c>
      <c r="Q73" s="31">
        <f t="shared" si="27"/>
        <v>13.703201839456298</v>
      </c>
      <c r="R73" s="31">
        <f t="shared" si="27"/>
        <v>19.43090903349319</v>
      </c>
      <c r="S73" s="31">
        <f t="shared" si="27"/>
        <v>19.136353014158207</v>
      </c>
      <c r="T73" s="31">
        <f t="shared" si="27"/>
        <v>18.614152818618059</v>
      </c>
      <c r="U73" s="31">
        <f t="shared" si="27"/>
        <v>20.680397479766842</v>
      </c>
      <c r="V73" s="31">
        <f t="shared" si="27"/>
        <v>20.720749513219562</v>
      </c>
      <c r="W73" s="31">
        <f t="shared" si="27"/>
        <v>18.676872163472268</v>
      </c>
      <c r="X73" s="31">
        <f t="shared" si="27"/>
        <v>19.661677863231155</v>
      </c>
      <c r="Y73" s="31">
        <f t="shared" si="27"/>
        <v>18.899170779504985</v>
      </c>
      <c r="Z73" s="31">
        <f t="shared" si="27"/>
        <v>19.965220854532419</v>
      </c>
      <c r="AA73" s="31">
        <f t="shared" si="27"/>
        <v>20.297167475236346</v>
      </c>
      <c r="AB73" s="31">
        <f t="shared" si="27"/>
        <v>17.844334150789749</v>
      </c>
      <c r="AC73" s="31">
        <f t="shared" si="27"/>
        <v>14.217773267339703</v>
      </c>
      <c r="AD73" s="41"/>
      <c r="AE73" s="75"/>
      <c r="AF73" s="75"/>
    </row>
    <row r="74" spans="1:32" s="61" customFormat="1" ht="15" customHeight="1">
      <c r="A74" s="247"/>
      <c r="B74" s="259"/>
      <c r="C74" s="7" t="s">
        <v>40</v>
      </c>
      <c r="D74" s="7"/>
      <c r="E74" s="32">
        <f t="shared" ref="E74:AC74" si="28">E72/E71</f>
        <v>0.43181818181818177</v>
      </c>
      <c r="F74" s="32">
        <f t="shared" si="28"/>
        <v>0.36363636363636365</v>
      </c>
      <c r="G74" s="32">
        <f t="shared" si="28"/>
        <v>0.55555555555555558</v>
      </c>
      <c r="H74" s="32">
        <f t="shared" si="28"/>
        <v>0.53333333333333333</v>
      </c>
      <c r="I74" s="32">
        <f t="shared" si="28"/>
        <v>0.5</v>
      </c>
      <c r="J74" s="32">
        <f t="shared" si="28"/>
        <v>0.55555555555555558</v>
      </c>
      <c r="K74" s="32">
        <f t="shared" si="28"/>
        <v>0.52631578947368418</v>
      </c>
      <c r="L74" s="32">
        <f t="shared" si="28"/>
        <v>0.6</v>
      </c>
      <c r="M74" s="32">
        <f t="shared" si="28"/>
        <v>0.37037037037037035</v>
      </c>
      <c r="N74" s="32">
        <f t="shared" si="28"/>
        <v>0.42857142857142849</v>
      </c>
      <c r="O74" s="32">
        <f t="shared" si="28"/>
        <v>0.47619047619047616</v>
      </c>
      <c r="P74" s="32">
        <f t="shared" si="28"/>
        <v>0.4137931034482758</v>
      </c>
      <c r="Q74" s="32">
        <f t="shared" si="28"/>
        <v>0.52380952380952384</v>
      </c>
      <c r="R74" s="32">
        <f t="shared" si="28"/>
        <v>0.41935483870967744</v>
      </c>
      <c r="S74" s="32">
        <f t="shared" si="28"/>
        <v>0.46666666666666673</v>
      </c>
      <c r="T74" s="32">
        <f t="shared" si="28"/>
        <v>0.48275862068965514</v>
      </c>
      <c r="U74" s="32">
        <f t="shared" si="28"/>
        <v>0.5</v>
      </c>
      <c r="V74" s="32">
        <f t="shared" si="28"/>
        <v>0.42424242424242425</v>
      </c>
      <c r="W74" s="32">
        <f t="shared" si="28"/>
        <v>0.39999999999999997</v>
      </c>
      <c r="X74" s="32">
        <f t="shared" si="28"/>
        <v>0.45161290322580649</v>
      </c>
      <c r="Y74" s="32">
        <f t="shared" si="28"/>
        <v>0.43333333333333335</v>
      </c>
      <c r="Z74" s="32">
        <f t="shared" si="28"/>
        <v>0.40625</v>
      </c>
      <c r="AA74" s="32">
        <f t="shared" si="28"/>
        <v>0.36363636363636359</v>
      </c>
      <c r="AB74" s="32">
        <f t="shared" si="28"/>
        <v>0.46428571428571425</v>
      </c>
      <c r="AC74" s="32">
        <f t="shared" si="28"/>
        <v>0.5</v>
      </c>
      <c r="AD74" s="41"/>
      <c r="AE74" s="75"/>
      <c r="AF74" s="75"/>
    </row>
    <row r="75" spans="1:32" s="61" customFormat="1" ht="15" customHeight="1" thickBot="1">
      <c r="A75" s="248"/>
      <c r="B75" s="260"/>
      <c r="C75" s="42" t="s">
        <v>41</v>
      </c>
      <c r="D75" s="42"/>
      <c r="E75" s="43">
        <f t="shared" ref="E75:AC75" si="29">COS(ATAN(E74))</f>
        <v>0.91806235353619048</v>
      </c>
      <c r="F75" s="43">
        <f t="shared" si="29"/>
        <v>0.93979342348843709</v>
      </c>
      <c r="G75" s="43">
        <f t="shared" si="29"/>
        <v>0.87415727612153782</v>
      </c>
      <c r="H75" s="43">
        <f t="shared" si="29"/>
        <v>0.88235294117647056</v>
      </c>
      <c r="I75" s="43">
        <f t="shared" si="29"/>
        <v>0.89442719099991586</v>
      </c>
      <c r="J75" s="43">
        <f t="shared" si="29"/>
        <v>0.87415727612153782</v>
      </c>
      <c r="K75" s="43">
        <f t="shared" si="29"/>
        <v>0.88491822238198237</v>
      </c>
      <c r="L75" s="43">
        <f t="shared" si="29"/>
        <v>0.85749292571254421</v>
      </c>
      <c r="M75" s="43">
        <f t="shared" si="29"/>
        <v>0.93774876072370361</v>
      </c>
      <c r="N75" s="43">
        <f t="shared" si="29"/>
        <v>0.91914503001805792</v>
      </c>
      <c r="O75" s="43">
        <f t="shared" si="29"/>
        <v>0.90286051882393037</v>
      </c>
      <c r="P75" s="43">
        <f t="shared" si="29"/>
        <v>0.92401683242189092</v>
      </c>
      <c r="Q75" s="43">
        <f t="shared" si="29"/>
        <v>0.88583153528015535</v>
      </c>
      <c r="R75" s="43">
        <f t="shared" si="29"/>
        <v>0.92219438182853086</v>
      </c>
      <c r="S75" s="43">
        <f t="shared" si="29"/>
        <v>0.90618313999526545</v>
      </c>
      <c r="T75" s="43">
        <f t="shared" si="29"/>
        <v>0.90055163636457847</v>
      </c>
      <c r="U75" s="43">
        <f t="shared" si="29"/>
        <v>0.89442719099991586</v>
      </c>
      <c r="V75" s="43">
        <f t="shared" si="29"/>
        <v>0.92058178187525663</v>
      </c>
      <c r="W75" s="43">
        <f t="shared" si="29"/>
        <v>0.9284766908852593</v>
      </c>
      <c r="X75" s="43">
        <f t="shared" si="29"/>
        <v>0.91137059965867484</v>
      </c>
      <c r="Y75" s="43">
        <f t="shared" si="29"/>
        <v>0.91755562530992407</v>
      </c>
      <c r="Z75" s="43">
        <f t="shared" si="29"/>
        <v>0.92646657712230918</v>
      </c>
      <c r="AA75" s="43">
        <f t="shared" si="29"/>
        <v>0.93979342348843709</v>
      </c>
      <c r="AB75" s="43">
        <f t="shared" si="29"/>
        <v>0.90700896774843165</v>
      </c>
      <c r="AC75" s="43">
        <f t="shared" si="29"/>
        <v>0.89442719099991586</v>
      </c>
      <c r="AD75" s="44"/>
      <c r="AE75" s="75"/>
      <c r="AF75" s="75"/>
    </row>
    <row r="76" spans="1:32" s="61" customFormat="1" ht="15" customHeight="1">
      <c r="A76" s="246" t="s">
        <v>200</v>
      </c>
      <c r="B76" s="258" t="s">
        <v>205</v>
      </c>
      <c r="C76" s="39" t="s">
        <v>31</v>
      </c>
      <c r="D76" s="39" t="s">
        <v>32</v>
      </c>
      <c r="E76" s="46">
        <v>0.4</v>
      </c>
      <c r="F76" s="46">
        <v>0.4</v>
      </c>
      <c r="G76" s="46">
        <v>0.4</v>
      </c>
      <c r="H76" s="46">
        <v>0.4</v>
      </c>
      <c r="I76" s="46">
        <v>0.4</v>
      </c>
      <c r="J76" s="46">
        <v>0.4</v>
      </c>
      <c r="K76" s="46">
        <v>0.4</v>
      </c>
      <c r="L76" s="46">
        <v>0.4</v>
      </c>
      <c r="M76" s="46">
        <v>0.4</v>
      </c>
      <c r="N76" s="46">
        <v>0.4</v>
      </c>
      <c r="O76" s="46">
        <v>0.4</v>
      </c>
      <c r="P76" s="46">
        <v>0.4</v>
      </c>
      <c r="Q76" s="46">
        <v>0.4</v>
      </c>
      <c r="R76" s="46">
        <v>0.4</v>
      </c>
      <c r="S76" s="46">
        <v>0.4</v>
      </c>
      <c r="T76" s="46">
        <v>0.4</v>
      </c>
      <c r="U76" s="46">
        <v>0.4</v>
      </c>
      <c r="V76" s="46">
        <v>0.4</v>
      </c>
      <c r="W76" s="46">
        <v>0.4</v>
      </c>
      <c r="X76" s="46">
        <v>0.4</v>
      </c>
      <c r="Y76" s="46">
        <v>0.4</v>
      </c>
      <c r="Z76" s="46">
        <v>0.4</v>
      </c>
      <c r="AA76" s="46">
        <v>0.4</v>
      </c>
      <c r="AB76" s="46">
        <v>0.4</v>
      </c>
      <c r="AC76" s="46">
        <v>0.4</v>
      </c>
      <c r="AD76" s="40"/>
      <c r="AE76" s="75"/>
      <c r="AF76" s="75"/>
    </row>
    <row r="77" spans="1:32" s="61" customFormat="1" ht="15" customHeight="1">
      <c r="A77" s="247"/>
      <c r="B77" s="259"/>
      <c r="C77" s="5" t="s">
        <v>34</v>
      </c>
      <c r="D77" s="5" t="s">
        <v>46</v>
      </c>
      <c r="E77" s="94">
        <v>27.3</v>
      </c>
      <c r="F77" s="94">
        <v>26.4</v>
      </c>
      <c r="G77" s="94">
        <v>25.2</v>
      </c>
      <c r="H77" s="94">
        <v>19.2</v>
      </c>
      <c r="I77" s="94">
        <v>13.2</v>
      </c>
      <c r="J77" s="94">
        <v>19.2</v>
      </c>
      <c r="K77" s="94">
        <v>21</v>
      </c>
      <c r="L77" s="94">
        <v>18.600000000000001</v>
      </c>
      <c r="M77" s="94">
        <v>19.200000000000003</v>
      </c>
      <c r="N77" s="94">
        <v>22.8</v>
      </c>
      <c r="O77" s="94">
        <v>24</v>
      </c>
      <c r="P77" s="94">
        <v>24</v>
      </c>
      <c r="Q77" s="94">
        <v>22.2</v>
      </c>
      <c r="R77" s="94">
        <v>24</v>
      </c>
      <c r="S77" s="94">
        <v>22.8</v>
      </c>
      <c r="T77" s="94">
        <v>21</v>
      </c>
      <c r="U77" s="94">
        <v>22.2</v>
      </c>
      <c r="V77" s="94">
        <v>25.200000000000003</v>
      </c>
      <c r="W77" s="94">
        <v>25.2</v>
      </c>
      <c r="X77" s="94">
        <v>25.2</v>
      </c>
      <c r="Y77" s="94">
        <v>22.8</v>
      </c>
      <c r="Z77" s="94">
        <v>33</v>
      </c>
      <c r="AA77" s="94">
        <v>36.6</v>
      </c>
      <c r="AB77" s="94">
        <v>34.200000000000003</v>
      </c>
      <c r="AC77" s="94">
        <v>28.2</v>
      </c>
      <c r="AD77" s="52"/>
      <c r="AE77" s="75"/>
      <c r="AF77" s="75"/>
    </row>
    <row r="78" spans="1:32" s="61" customFormat="1" ht="15" customHeight="1">
      <c r="A78" s="247"/>
      <c r="B78" s="259"/>
      <c r="C78" s="5" t="s">
        <v>36</v>
      </c>
      <c r="D78" s="7" t="s">
        <v>48</v>
      </c>
      <c r="E78" s="91">
        <v>8.4</v>
      </c>
      <c r="F78" s="91">
        <v>8.4</v>
      </c>
      <c r="G78" s="91">
        <v>7.8</v>
      </c>
      <c r="H78" s="91">
        <v>7.8</v>
      </c>
      <c r="I78" s="91">
        <v>9.6</v>
      </c>
      <c r="J78" s="91">
        <v>9.6</v>
      </c>
      <c r="K78" s="91">
        <v>10.799999999999999</v>
      </c>
      <c r="L78" s="91">
        <v>10.799999999999999</v>
      </c>
      <c r="M78" s="91">
        <v>10.199999999999999</v>
      </c>
      <c r="N78" s="91">
        <v>12</v>
      </c>
      <c r="O78" s="91">
        <v>10.199999999999999</v>
      </c>
      <c r="P78" s="91">
        <v>10.799999999999999</v>
      </c>
      <c r="Q78" s="91">
        <v>10.799999999999999</v>
      </c>
      <c r="R78" s="91">
        <v>11.399999999999999</v>
      </c>
      <c r="S78" s="91">
        <v>10.799999999999999</v>
      </c>
      <c r="T78" s="91">
        <v>11.399999999999999</v>
      </c>
      <c r="U78" s="91">
        <v>11.399999999999999</v>
      </c>
      <c r="V78" s="91">
        <v>12</v>
      </c>
      <c r="W78" s="91">
        <v>14.399999999999999</v>
      </c>
      <c r="X78" s="91">
        <v>13.799999999999999</v>
      </c>
      <c r="Y78" s="91">
        <v>13.2</v>
      </c>
      <c r="Z78" s="91">
        <v>12.6</v>
      </c>
      <c r="AA78" s="91">
        <v>8.4</v>
      </c>
      <c r="AB78" s="91">
        <v>8.4</v>
      </c>
      <c r="AC78" s="91">
        <v>8.4</v>
      </c>
      <c r="AD78" s="41"/>
      <c r="AE78" s="75"/>
      <c r="AF78" s="75"/>
    </row>
    <row r="79" spans="1:32" s="61" customFormat="1" ht="15" customHeight="1">
      <c r="A79" s="247"/>
      <c r="B79" s="259"/>
      <c r="C79" s="5" t="s">
        <v>38</v>
      </c>
      <c r="D79" s="7" t="s">
        <v>39</v>
      </c>
      <c r="E79" s="31">
        <f t="shared" ref="E79:AC79" si="30">SQRT(POWER(E77,2)+POWER(E78,2))/E76/1.73</f>
        <v>41.27613882708733</v>
      </c>
      <c r="F79" s="31">
        <f t="shared" si="30"/>
        <v>40.034900742018017</v>
      </c>
      <c r="G79" s="31">
        <f t="shared" si="30"/>
        <v>38.120718965862324</v>
      </c>
      <c r="H79" s="31">
        <f t="shared" si="30"/>
        <v>29.947831281798631</v>
      </c>
      <c r="I79" s="31">
        <f t="shared" si="30"/>
        <v>23.586365044049902</v>
      </c>
      <c r="J79" s="31">
        <f t="shared" si="30"/>
        <v>31.020596219650258</v>
      </c>
      <c r="K79" s="31">
        <f t="shared" si="30"/>
        <v>34.124858937840045</v>
      </c>
      <c r="L79" s="31">
        <f t="shared" si="30"/>
        <v>31.081124269829346</v>
      </c>
      <c r="M79" s="31">
        <f t="shared" si="30"/>
        <v>31.41792647166492</v>
      </c>
      <c r="N79" s="31">
        <f t="shared" si="30"/>
        <v>37.232792867486509</v>
      </c>
      <c r="O79" s="31">
        <f t="shared" si="30"/>
        <v>37.684359211735369</v>
      </c>
      <c r="P79" s="31">
        <f t="shared" si="30"/>
        <v>38.03187086611787</v>
      </c>
      <c r="Q79" s="31">
        <f t="shared" si="30"/>
        <v>35.675792967816733</v>
      </c>
      <c r="R79" s="31">
        <f t="shared" si="30"/>
        <v>38.395820506620574</v>
      </c>
      <c r="S79" s="31">
        <f t="shared" si="30"/>
        <v>36.457449783171043</v>
      </c>
      <c r="T79" s="31">
        <f t="shared" si="30"/>
        <v>34.530013442323487</v>
      </c>
      <c r="U79" s="31">
        <f t="shared" si="30"/>
        <v>36.063527762575873</v>
      </c>
      <c r="V79" s="31">
        <f t="shared" si="30"/>
        <v>40.334231270334129</v>
      </c>
      <c r="W79" s="31">
        <f t="shared" si="30"/>
        <v>41.942381349530024</v>
      </c>
      <c r="X79" s="31">
        <f t="shared" si="30"/>
        <v>41.519028533455071</v>
      </c>
      <c r="Y79" s="31">
        <f t="shared" si="30"/>
        <v>38.07138450884419</v>
      </c>
      <c r="Z79" s="31">
        <f t="shared" si="30"/>
        <v>51.045731894341131</v>
      </c>
      <c r="AA79" s="31">
        <f t="shared" si="30"/>
        <v>54.265266687811042</v>
      </c>
      <c r="AB79" s="31">
        <f t="shared" si="30"/>
        <v>50.890857540448053</v>
      </c>
      <c r="AC79" s="31">
        <f t="shared" si="30"/>
        <v>42.520924284066687</v>
      </c>
      <c r="AD79" s="41"/>
      <c r="AE79" s="75"/>
      <c r="AF79" s="75"/>
    </row>
    <row r="80" spans="1:32" s="61" customFormat="1" ht="15" customHeight="1">
      <c r="A80" s="247"/>
      <c r="B80" s="259"/>
      <c r="C80" s="7" t="s">
        <v>40</v>
      </c>
      <c r="D80" s="7"/>
      <c r="E80" s="32">
        <f t="shared" ref="E80:AC80" si="31">E78/E77</f>
        <v>0.30769230769230771</v>
      </c>
      <c r="F80" s="32">
        <f t="shared" si="31"/>
        <v>0.31818181818181823</v>
      </c>
      <c r="G80" s="32">
        <f t="shared" si="31"/>
        <v>0.30952380952380953</v>
      </c>
      <c r="H80" s="32">
        <f t="shared" si="31"/>
        <v>0.40625</v>
      </c>
      <c r="I80" s="32">
        <f t="shared" si="31"/>
        <v>0.72727272727272729</v>
      </c>
      <c r="J80" s="32">
        <f t="shared" si="31"/>
        <v>0.5</v>
      </c>
      <c r="K80" s="32">
        <f t="shared" si="31"/>
        <v>0.51428571428571423</v>
      </c>
      <c r="L80" s="32">
        <f t="shared" si="31"/>
        <v>0.58064516129032251</v>
      </c>
      <c r="M80" s="32">
        <f t="shared" si="31"/>
        <v>0.53124999999999989</v>
      </c>
      <c r="N80" s="32">
        <f t="shared" si="31"/>
        <v>0.52631578947368418</v>
      </c>
      <c r="O80" s="32">
        <f t="shared" si="31"/>
        <v>0.42499999999999999</v>
      </c>
      <c r="P80" s="32">
        <f t="shared" si="31"/>
        <v>0.44999999999999996</v>
      </c>
      <c r="Q80" s="32">
        <f t="shared" si="31"/>
        <v>0.48648648648648646</v>
      </c>
      <c r="R80" s="32">
        <f t="shared" si="31"/>
        <v>0.47499999999999992</v>
      </c>
      <c r="S80" s="32">
        <f t="shared" si="31"/>
        <v>0.47368421052631571</v>
      </c>
      <c r="T80" s="32">
        <f t="shared" si="31"/>
        <v>0.54285714285714282</v>
      </c>
      <c r="U80" s="32">
        <f t="shared" si="31"/>
        <v>0.51351351351351349</v>
      </c>
      <c r="V80" s="32">
        <f t="shared" si="31"/>
        <v>0.47619047619047616</v>
      </c>
      <c r="W80" s="32">
        <f t="shared" si="31"/>
        <v>0.5714285714285714</v>
      </c>
      <c r="X80" s="32">
        <f t="shared" si="31"/>
        <v>0.54761904761904756</v>
      </c>
      <c r="Y80" s="32">
        <f t="shared" si="31"/>
        <v>0.57894736842105254</v>
      </c>
      <c r="Z80" s="32">
        <f t="shared" si="31"/>
        <v>0.38181818181818183</v>
      </c>
      <c r="AA80" s="32">
        <f t="shared" si="31"/>
        <v>0.22950819672131148</v>
      </c>
      <c r="AB80" s="32">
        <f t="shared" si="31"/>
        <v>0.24561403508771928</v>
      </c>
      <c r="AC80" s="32">
        <f t="shared" si="31"/>
        <v>0.29787234042553196</v>
      </c>
      <c r="AD80" s="41"/>
      <c r="AE80" s="75"/>
      <c r="AF80" s="75"/>
    </row>
    <row r="81" spans="1:32" s="61" customFormat="1" ht="15" customHeight="1" thickBot="1">
      <c r="A81" s="248"/>
      <c r="B81" s="260"/>
      <c r="C81" s="42" t="s">
        <v>41</v>
      </c>
      <c r="D81" s="42"/>
      <c r="E81" s="43">
        <f t="shared" ref="E81:AC81" si="32">COS(ATAN(E80))</f>
        <v>0.9557790087219501</v>
      </c>
      <c r="F81" s="43">
        <f t="shared" si="32"/>
        <v>0.95292578001326189</v>
      </c>
      <c r="G81" s="43">
        <f t="shared" si="32"/>
        <v>0.95528589069134562</v>
      </c>
      <c r="H81" s="43">
        <f t="shared" si="32"/>
        <v>0.92646657712230918</v>
      </c>
      <c r="I81" s="43">
        <f t="shared" si="32"/>
        <v>0.80873608430318855</v>
      </c>
      <c r="J81" s="43">
        <f t="shared" si="32"/>
        <v>0.89442719099991586</v>
      </c>
      <c r="K81" s="43">
        <f t="shared" si="32"/>
        <v>0.88928780231814708</v>
      </c>
      <c r="L81" s="43">
        <f t="shared" si="32"/>
        <v>0.86478894661008954</v>
      </c>
      <c r="M81" s="43">
        <f t="shared" si="32"/>
        <v>0.88311571945741063</v>
      </c>
      <c r="N81" s="43">
        <f t="shared" si="32"/>
        <v>0.88491822238198237</v>
      </c>
      <c r="O81" s="43">
        <f t="shared" si="32"/>
        <v>0.92033091845847459</v>
      </c>
      <c r="P81" s="43">
        <f t="shared" si="32"/>
        <v>0.91192150517510639</v>
      </c>
      <c r="Q81" s="43">
        <f t="shared" si="32"/>
        <v>0.89923508874579605</v>
      </c>
      <c r="R81" s="43">
        <f t="shared" si="32"/>
        <v>0.90327750435428977</v>
      </c>
      <c r="S81" s="43">
        <f t="shared" si="32"/>
        <v>0.90373783889353876</v>
      </c>
      <c r="T81" s="43">
        <f t="shared" si="32"/>
        <v>0.87885343166569441</v>
      </c>
      <c r="U81" s="43">
        <f t="shared" si="32"/>
        <v>0.88956701814353822</v>
      </c>
      <c r="V81" s="43">
        <f t="shared" si="32"/>
        <v>0.90286051882393037</v>
      </c>
      <c r="W81" s="43">
        <f t="shared" si="32"/>
        <v>0.86824314212445919</v>
      </c>
      <c r="X81" s="43">
        <f t="shared" si="32"/>
        <v>0.87709626784150185</v>
      </c>
      <c r="Y81" s="43">
        <f t="shared" si="32"/>
        <v>0.86542628548112621</v>
      </c>
      <c r="Z81" s="43">
        <f t="shared" si="32"/>
        <v>0.9342183861793727</v>
      </c>
      <c r="AA81" s="43">
        <f t="shared" si="32"/>
        <v>0.97465978956083732</v>
      </c>
      <c r="AB81" s="43">
        <f t="shared" si="32"/>
        <v>0.97113642226677943</v>
      </c>
      <c r="AC81" s="43">
        <f t="shared" si="32"/>
        <v>0.95838568358626819</v>
      </c>
      <c r="AD81" s="44"/>
      <c r="AE81" s="75"/>
      <c r="AF81" s="75"/>
    </row>
    <row r="82" spans="1:32" s="61" customFormat="1" ht="15" customHeight="1">
      <c r="A82" s="246" t="s">
        <v>201</v>
      </c>
      <c r="B82" s="258" t="s">
        <v>206</v>
      </c>
      <c r="C82" s="39" t="s">
        <v>31</v>
      </c>
      <c r="D82" s="39" t="s">
        <v>32</v>
      </c>
      <c r="E82" s="46">
        <v>0.4</v>
      </c>
      <c r="F82" s="46">
        <v>0.4</v>
      </c>
      <c r="G82" s="46">
        <v>0.4</v>
      </c>
      <c r="H82" s="46">
        <v>0.4</v>
      </c>
      <c r="I82" s="46">
        <v>0.4</v>
      </c>
      <c r="J82" s="46">
        <v>0.4</v>
      </c>
      <c r="K82" s="46">
        <v>0.4</v>
      </c>
      <c r="L82" s="46">
        <v>0.4</v>
      </c>
      <c r="M82" s="46">
        <v>0.4</v>
      </c>
      <c r="N82" s="46">
        <v>0.4</v>
      </c>
      <c r="O82" s="46">
        <v>0.4</v>
      </c>
      <c r="P82" s="46">
        <v>0.4</v>
      </c>
      <c r="Q82" s="46">
        <v>0.4</v>
      </c>
      <c r="R82" s="46">
        <v>0.4</v>
      </c>
      <c r="S82" s="46">
        <v>0.4</v>
      </c>
      <c r="T82" s="46">
        <v>0.4</v>
      </c>
      <c r="U82" s="46">
        <v>0.4</v>
      </c>
      <c r="V82" s="46">
        <v>0.4</v>
      </c>
      <c r="W82" s="46">
        <v>0.4</v>
      </c>
      <c r="X82" s="46">
        <v>0.4</v>
      </c>
      <c r="Y82" s="46">
        <v>0.4</v>
      </c>
      <c r="Z82" s="46">
        <v>0.4</v>
      </c>
      <c r="AA82" s="46">
        <v>0.4</v>
      </c>
      <c r="AB82" s="46">
        <v>0.4</v>
      </c>
      <c r="AC82" s="46">
        <v>0.4</v>
      </c>
      <c r="AD82" s="40"/>
      <c r="AE82" s="75"/>
      <c r="AF82" s="75"/>
    </row>
    <row r="83" spans="1:32" s="61" customFormat="1" ht="15" customHeight="1">
      <c r="A83" s="247"/>
      <c r="B83" s="259"/>
      <c r="C83" s="5" t="s">
        <v>34</v>
      </c>
      <c r="D83" s="5" t="s">
        <v>46</v>
      </c>
      <c r="E83" s="96">
        <v>9.8999999999999986</v>
      </c>
      <c r="F83" s="96">
        <v>9.4499999999999993</v>
      </c>
      <c r="G83" s="96">
        <v>9.4499999999999993</v>
      </c>
      <c r="H83" s="96">
        <v>9.3000000000000007</v>
      </c>
      <c r="I83" s="96">
        <v>8.9</v>
      </c>
      <c r="J83" s="96">
        <v>8</v>
      </c>
      <c r="K83" s="96">
        <v>7.9499999999999993</v>
      </c>
      <c r="L83" s="96">
        <v>9.15</v>
      </c>
      <c r="M83" s="96">
        <v>15.45</v>
      </c>
      <c r="N83" s="96">
        <v>17.55</v>
      </c>
      <c r="O83" s="96">
        <v>17.5</v>
      </c>
      <c r="P83" s="96">
        <v>16.399999999999999</v>
      </c>
      <c r="Q83" s="96">
        <v>15.55</v>
      </c>
      <c r="R83" s="96">
        <v>14.45</v>
      </c>
      <c r="S83" s="96">
        <v>12.45</v>
      </c>
      <c r="T83" s="96">
        <v>11.55</v>
      </c>
      <c r="U83" s="96">
        <v>10.85</v>
      </c>
      <c r="V83" s="96">
        <v>11</v>
      </c>
      <c r="W83" s="96">
        <v>11.35</v>
      </c>
      <c r="X83" s="96">
        <v>11.4</v>
      </c>
      <c r="Y83" s="96">
        <v>11.85</v>
      </c>
      <c r="Z83" s="96">
        <v>10.6</v>
      </c>
      <c r="AA83" s="96">
        <v>10.350000000000001</v>
      </c>
      <c r="AB83" s="96">
        <v>11.100000000000001</v>
      </c>
      <c r="AC83" s="96">
        <v>10.050000000000001</v>
      </c>
      <c r="AD83" s="52"/>
      <c r="AE83" s="99" t="s">
        <v>222</v>
      </c>
      <c r="AF83" s="75"/>
    </row>
    <row r="84" spans="1:32" s="61" customFormat="1" ht="15" customHeight="1">
      <c r="A84" s="247"/>
      <c r="B84" s="259"/>
      <c r="C84" s="5" t="s">
        <v>36</v>
      </c>
      <c r="D84" s="7" t="s">
        <v>48</v>
      </c>
      <c r="E84" s="97">
        <v>0.75</v>
      </c>
      <c r="F84" s="97">
        <v>0.6</v>
      </c>
      <c r="G84" s="97">
        <v>0.6</v>
      </c>
      <c r="H84" s="97">
        <v>0.6</v>
      </c>
      <c r="I84" s="97">
        <v>0.7</v>
      </c>
      <c r="J84" s="97">
        <v>0.44999999999999996</v>
      </c>
      <c r="K84" s="97">
        <v>0.3</v>
      </c>
      <c r="L84" s="97">
        <v>0.54999999999999993</v>
      </c>
      <c r="M84" s="97">
        <v>0.44999999999999996</v>
      </c>
      <c r="N84" s="97">
        <v>0.5</v>
      </c>
      <c r="O84" s="97">
        <v>0.8</v>
      </c>
      <c r="P84" s="97">
        <v>0.6</v>
      </c>
      <c r="Q84" s="97">
        <v>0.6</v>
      </c>
      <c r="R84" s="97">
        <v>0.6</v>
      </c>
      <c r="S84" s="97">
        <v>0.4</v>
      </c>
      <c r="T84" s="97">
        <v>0.54999999999999993</v>
      </c>
      <c r="U84" s="97">
        <v>0.75</v>
      </c>
      <c r="V84" s="97">
        <v>0.75</v>
      </c>
      <c r="W84" s="97">
        <v>0.8</v>
      </c>
      <c r="X84" s="97">
        <v>0.75</v>
      </c>
      <c r="Y84" s="97">
        <v>0.8</v>
      </c>
      <c r="Z84" s="97">
        <v>0.6</v>
      </c>
      <c r="AA84" s="97">
        <v>0.75</v>
      </c>
      <c r="AB84" s="97">
        <v>0.6</v>
      </c>
      <c r="AC84" s="97">
        <v>0.6</v>
      </c>
      <c r="AD84" s="41"/>
      <c r="AE84" s="75"/>
      <c r="AF84" s="75"/>
    </row>
    <row r="85" spans="1:32" s="61" customFormat="1" ht="15" customHeight="1">
      <c r="A85" s="247"/>
      <c r="B85" s="259"/>
      <c r="C85" s="5" t="s">
        <v>38</v>
      </c>
      <c r="D85" s="7" t="s">
        <v>39</v>
      </c>
      <c r="E85" s="31">
        <f t="shared" ref="E85:AC85" si="33">SQRT(POWER(E83,2)+POWER(E84,2))/E82/1.73</f>
        <v>14.347353245699056</v>
      </c>
      <c r="F85" s="31">
        <f t="shared" si="33"/>
        <v>13.683567140537537</v>
      </c>
      <c r="G85" s="31">
        <f t="shared" si="33"/>
        <v>13.683567140537537</v>
      </c>
      <c r="H85" s="31">
        <f t="shared" si="33"/>
        <v>13.467246734400927</v>
      </c>
      <c r="I85" s="31">
        <f t="shared" si="33"/>
        <v>12.900990821194013</v>
      </c>
      <c r="J85" s="31">
        <f t="shared" si="33"/>
        <v>11.578968575889334</v>
      </c>
      <c r="K85" s="31">
        <f t="shared" si="33"/>
        <v>11.496616132522645</v>
      </c>
      <c r="L85" s="31">
        <f t="shared" si="33"/>
        <v>13.246409176680549</v>
      </c>
      <c r="M85" s="31">
        <f t="shared" si="33"/>
        <v>22.336057816150404</v>
      </c>
      <c r="N85" s="31">
        <f t="shared" si="33"/>
        <v>25.371562228911209</v>
      </c>
      <c r="O85" s="31">
        <f t="shared" si="33"/>
        <v>25.315427992633243</v>
      </c>
      <c r="P85" s="31">
        <f t="shared" si="33"/>
        <v>23.715277369261198</v>
      </c>
      <c r="Q85" s="31">
        <f t="shared" si="33"/>
        <v>22.4878197361672</v>
      </c>
      <c r="R85" s="31">
        <f t="shared" si="33"/>
        <v>20.899496217926387</v>
      </c>
      <c r="S85" s="31">
        <f t="shared" si="33"/>
        <v>18.000612782438427</v>
      </c>
      <c r="T85" s="31">
        <f t="shared" si="33"/>
        <v>16.709664483953397</v>
      </c>
      <c r="U85" s="31">
        <f t="shared" si="33"/>
        <v>15.716605156237602</v>
      </c>
      <c r="V85" s="31">
        <f t="shared" si="33"/>
        <v>15.93285915549129</v>
      </c>
      <c r="W85" s="31">
        <f t="shared" si="33"/>
        <v>16.442426159012761</v>
      </c>
      <c r="X85" s="31">
        <f t="shared" si="33"/>
        <v>16.509601755199089</v>
      </c>
      <c r="Y85" s="31">
        <f t="shared" si="33"/>
        <v>17.163256532109394</v>
      </c>
      <c r="Z85" s="31">
        <f t="shared" si="33"/>
        <v>15.342438658944506</v>
      </c>
      <c r="AA85" s="31">
        <f t="shared" si="33"/>
        <v>14.995864644301715</v>
      </c>
      <c r="AB85" s="31">
        <f t="shared" si="33"/>
        <v>16.063879173684022</v>
      </c>
      <c r="AC85" s="31">
        <f t="shared" si="33"/>
        <v>14.548980515505637</v>
      </c>
      <c r="AD85" s="41"/>
      <c r="AE85" s="75"/>
      <c r="AF85" s="75"/>
    </row>
    <row r="86" spans="1:32" s="61" customFormat="1" ht="15" customHeight="1">
      <c r="A86" s="247"/>
      <c r="B86" s="259"/>
      <c r="C86" s="7" t="s">
        <v>40</v>
      </c>
      <c r="D86" s="7"/>
      <c r="E86" s="32">
        <f t="shared" ref="E86:AC86" si="34">E84/E83</f>
        <v>7.5757575757575774E-2</v>
      </c>
      <c r="F86" s="32">
        <f t="shared" si="34"/>
        <v>6.3492063492063489E-2</v>
      </c>
      <c r="G86" s="32">
        <f t="shared" si="34"/>
        <v>6.3492063492063489E-2</v>
      </c>
      <c r="H86" s="32">
        <f t="shared" si="34"/>
        <v>6.4516129032258063E-2</v>
      </c>
      <c r="I86" s="32">
        <f t="shared" si="34"/>
        <v>7.8651685393258425E-2</v>
      </c>
      <c r="J86" s="32">
        <f t="shared" si="34"/>
        <v>5.6249999999999994E-2</v>
      </c>
      <c r="K86" s="32">
        <f t="shared" si="34"/>
        <v>3.7735849056603772E-2</v>
      </c>
      <c r="L86" s="32">
        <f t="shared" si="34"/>
        <v>6.0109289617486329E-2</v>
      </c>
      <c r="M86" s="32">
        <f t="shared" si="34"/>
        <v>2.9126213592233007E-2</v>
      </c>
      <c r="N86" s="32">
        <f t="shared" si="34"/>
        <v>2.8490028490028491E-2</v>
      </c>
      <c r="O86" s="32">
        <f t="shared" si="34"/>
        <v>4.5714285714285714E-2</v>
      </c>
      <c r="P86" s="32">
        <f t="shared" si="34"/>
        <v>3.6585365853658541E-2</v>
      </c>
      <c r="Q86" s="32">
        <f t="shared" si="34"/>
        <v>3.858520900321543E-2</v>
      </c>
      <c r="R86" s="32">
        <f t="shared" si="34"/>
        <v>4.1522491349480967E-2</v>
      </c>
      <c r="S86" s="32">
        <f t="shared" si="34"/>
        <v>3.2128514056224904E-2</v>
      </c>
      <c r="T86" s="32">
        <f t="shared" si="34"/>
        <v>4.7619047619047609E-2</v>
      </c>
      <c r="U86" s="32">
        <f t="shared" si="34"/>
        <v>6.9124423963133647E-2</v>
      </c>
      <c r="V86" s="32">
        <f t="shared" si="34"/>
        <v>6.8181818181818177E-2</v>
      </c>
      <c r="W86" s="32">
        <f t="shared" si="34"/>
        <v>7.0484581497797363E-2</v>
      </c>
      <c r="X86" s="32">
        <f t="shared" si="34"/>
        <v>6.5789473684210523E-2</v>
      </c>
      <c r="Y86" s="32">
        <f t="shared" si="34"/>
        <v>6.7510548523206759E-2</v>
      </c>
      <c r="Z86" s="32">
        <f t="shared" si="34"/>
        <v>5.6603773584905662E-2</v>
      </c>
      <c r="AA86" s="32">
        <f t="shared" si="34"/>
        <v>7.2463768115942018E-2</v>
      </c>
      <c r="AB86" s="32">
        <f t="shared" si="34"/>
        <v>5.4054054054054043E-2</v>
      </c>
      <c r="AC86" s="32">
        <f t="shared" si="34"/>
        <v>5.9701492537313425E-2</v>
      </c>
      <c r="AD86" s="41"/>
      <c r="AE86" s="75"/>
      <c r="AF86" s="75"/>
    </row>
    <row r="87" spans="1:32" s="61" customFormat="1" ht="15" customHeight="1" thickBot="1">
      <c r="A87" s="248"/>
      <c r="B87" s="260"/>
      <c r="C87" s="42" t="s">
        <v>41</v>
      </c>
      <c r="D87" s="42"/>
      <c r="E87" s="43">
        <f t="shared" ref="E87:AC87" si="35">COS(ATAN(E86))</f>
        <v>0.99714268802794992</v>
      </c>
      <c r="F87" s="43">
        <f t="shared" si="35"/>
        <v>0.99799045262881569</v>
      </c>
      <c r="G87" s="43">
        <f t="shared" si="35"/>
        <v>0.99799045262881569</v>
      </c>
      <c r="H87" s="43">
        <f t="shared" si="35"/>
        <v>0.99792530896845821</v>
      </c>
      <c r="I87" s="43">
        <f t="shared" si="35"/>
        <v>0.99692123299334623</v>
      </c>
      <c r="J87" s="43">
        <f t="shared" si="35"/>
        <v>0.99842171311278172</v>
      </c>
      <c r="K87" s="43">
        <f t="shared" si="35"/>
        <v>0.99928876235667874</v>
      </c>
      <c r="L87" s="43">
        <f t="shared" si="35"/>
        <v>0.99819831746392018</v>
      </c>
      <c r="M87" s="43">
        <f t="shared" si="35"/>
        <v>0.99957610152818277</v>
      </c>
      <c r="N87" s="43">
        <f t="shared" si="35"/>
        <v>0.99959440603153293</v>
      </c>
      <c r="O87" s="43">
        <f t="shared" si="35"/>
        <v>0.99895673691155973</v>
      </c>
      <c r="P87" s="43">
        <f t="shared" si="35"/>
        <v>0.99933142658648255</v>
      </c>
      <c r="Q87" s="43">
        <f t="shared" si="35"/>
        <v>0.99925642101068812</v>
      </c>
      <c r="R87" s="43">
        <f t="shared" si="35"/>
        <v>0.99913905447455031</v>
      </c>
      <c r="S87" s="43">
        <f t="shared" si="35"/>
        <v>0.99948427851974575</v>
      </c>
      <c r="T87" s="43">
        <f t="shared" si="35"/>
        <v>0.99886813772443761</v>
      </c>
      <c r="U87" s="43">
        <f t="shared" si="35"/>
        <v>0.99761943470484993</v>
      </c>
      <c r="V87" s="43">
        <f t="shared" si="35"/>
        <v>0.99768369268154</v>
      </c>
      <c r="W87" s="43">
        <f t="shared" si="35"/>
        <v>0.99752517940035179</v>
      </c>
      <c r="X87" s="43">
        <f t="shared" si="35"/>
        <v>0.99784287250408599</v>
      </c>
      <c r="Y87" s="43">
        <f t="shared" si="35"/>
        <v>0.99772892309865113</v>
      </c>
      <c r="Z87" s="43">
        <f t="shared" si="35"/>
        <v>0.99840184573358537</v>
      </c>
      <c r="AA87" s="43">
        <f t="shared" si="35"/>
        <v>0.99738479598289209</v>
      </c>
      <c r="AB87" s="43">
        <f t="shared" si="35"/>
        <v>0.99854227327750833</v>
      </c>
      <c r="AC87" s="43">
        <f t="shared" si="35"/>
        <v>0.99822261579119986</v>
      </c>
      <c r="AD87" s="44"/>
      <c r="AE87" s="75"/>
      <c r="AF87" s="75"/>
    </row>
    <row r="88" spans="1:32" s="61" customFormat="1" ht="15" customHeight="1">
      <c r="A88" s="246" t="s">
        <v>202</v>
      </c>
      <c r="B88" s="258" t="s">
        <v>207</v>
      </c>
      <c r="C88" s="39" t="s">
        <v>31</v>
      </c>
      <c r="D88" s="39" t="s">
        <v>32</v>
      </c>
      <c r="E88" s="46">
        <v>0.4</v>
      </c>
      <c r="F88" s="46">
        <v>0.4</v>
      </c>
      <c r="G88" s="46">
        <v>0.4</v>
      </c>
      <c r="H88" s="46">
        <v>0.4</v>
      </c>
      <c r="I88" s="46">
        <v>0.4</v>
      </c>
      <c r="J88" s="46">
        <v>0.4</v>
      </c>
      <c r="K88" s="46">
        <v>0.4</v>
      </c>
      <c r="L88" s="46">
        <v>0.4</v>
      </c>
      <c r="M88" s="46">
        <v>0.4</v>
      </c>
      <c r="N88" s="46">
        <v>0.4</v>
      </c>
      <c r="O88" s="46">
        <v>0.4</v>
      </c>
      <c r="P88" s="46">
        <v>0.4</v>
      </c>
      <c r="Q88" s="46">
        <v>0.4</v>
      </c>
      <c r="R88" s="46">
        <v>0.4</v>
      </c>
      <c r="S88" s="46">
        <v>0.4</v>
      </c>
      <c r="T88" s="46">
        <v>0.4</v>
      </c>
      <c r="U88" s="46">
        <v>0.4</v>
      </c>
      <c r="V88" s="46">
        <v>0.4</v>
      </c>
      <c r="W88" s="46">
        <v>0.4</v>
      </c>
      <c r="X88" s="46">
        <v>0.4</v>
      </c>
      <c r="Y88" s="46">
        <v>0.4</v>
      </c>
      <c r="Z88" s="46">
        <v>0.4</v>
      </c>
      <c r="AA88" s="46">
        <v>0.4</v>
      </c>
      <c r="AB88" s="46">
        <v>0.4</v>
      </c>
      <c r="AC88" s="46">
        <v>0.4</v>
      </c>
      <c r="AD88" s="40"/>
      <c r="AE88" s="75"/>
      <c r="AF88" s="75"/>
    </row>
    <row r="89" spans="1:32" s="61" customFormat="1" ht="15" customHeight="1">
      <c r="A89" s="247"/>
      <c r="B89" s="259"/>
      <c r="C89" s="5" t="s">
        <v>34</v>
      </c>
      <c r="D89" s="5" t="s">
        <v>46</v>
      </c>
      <c r="E89" s="96">
        <v>10.950000000000001</v>
      </c>
      <c r="F89" s="96">
        <v>9.75</v>
      </c>
      <c r="G89" s="96">
        <v>8.6999999999999993</v>
      </c>
      <c r="H89" s="96">
        <v>8.1000000000000014</v>
      </c>
      <c r="I89" s="96">
        <v>6.8999999999999995</v>
      </c>
      <c r="J89" s="96">
        <v>6.4499999999999993</v>
      </c>
      <c r="K89" s="96">
        <v>7.3500000000000005</v>
      </c>
      <c r="L89" s="96">
        <v>8.5500000000000007</v>
      </c>
      <c r="M89" s="96">
        <v>7.8</v>
      </c>
      <c r="N89" s="96">
        <v>7.7999999999999989</v>
      </c>
      <c r="O89" s="96">
        <v>8.8500000000000014</v>
      </c>
      <c r="P89" s="96">
        <v>10.5</v>
      </c>
      <c r="Q89" s="96">
        <v>8.25</v>
      </c>
      <c r="R89" s="96">
        <v>8.25</v>
      </c>
      <c r="S89" s="96">
        <v>9</v>
      </c>
      <c r="T89" s="96">
        <v>9.15</v>
      </c>
      <c r="U89" s="96">
        <v>9</v>
      </c>
      <c r="V89" s="96">
        <v>9</v>
      </c>
      <c r="W89" s="96">
        <v>9.4499999999999993</v>
      </c>
      <c r="X89" s="96">
        <v>9.1499999999999986</v>
      </c>
      <c r="Y89" s="96">
        <v>9.75</v>
      </c>
      <c r="Z89" s="96">
        <v>10.199999999999999</v>
      </c>
      <c r="AA89" s="96">
        <v>12.45</v>
      </c>
      <c r="AB89" s="96">
        <v>12</v>
      </c>
      <c r="AC89" s="96">
        <v>8.8500000000000014</v>
      </c>
      <c r="AD89" s="52"/>
      <c r="AE89" s="99" t="s">
        <v>222</v>
      </c>
      <c r="AF89" s="75"/>
    </row>
    <row r="90" spans="1:32" s="61" customFormat="1" ht="15" customHeight="1">
      <c r="A90" s="247"/>
      <c r="B90" s="259"/>
      <c r="C90" s="5" t="s">
        <v>36</v>
      </c>
      <c r="D90" s="7" t="s">
        <v>48</v>
      </c>
      <c r="E90" s="97">
        <v>3.15</v>
      </c>
      <c r="F90" s="97">
        <v>3.15</v>
      </c>
      <c r="G90" s="97">
        <v>3.3</v>
      </c>
      <c r="H90" s="97">
        <v>3.45</v>
      </c>
      <c r="I90" s="97">
        <v>3.4499999999999997</v>
      </c>
      <c r="J90" s="97">
        <v>3.9</v>
      </c>
      <c r="K90" s="97">
        <v>3.5999999999999996</v>
      </c>
      <c r="L90" s="97">
        <v>3.15</v>
      </c>
      <c r="M90" s="97">
        <v>3.9000000000000004</v>
      </c>
      <c r="N90" s="97">
        <v>3.9000000000000004</v>
      </c>
      <c r="O90" s="97">
        <v>4.0500000000000007</v>
      </c>
      <c r="P90" s="97">
        <v>4.2</v>
      </c>
      <c r="Q90" s="97">
        <v>4.0500000000000007</v>
      </c>
      <c r="R90" s="97">
        <v>4.2</v>
      </c>
      <c r="S90" s="97">
        <v>3.75</v>
      </c>
      <c r="T90" s="97">
        <v>4.05</v>
      </c>
      <c r="U90" s="97">
        <v>3.9</v>
      </c>
      <c r="V90" s="97">
        <v>3.9000000000000004</v>
      </c>
      <c r="W90" s="97">
        <v>4.2</v>
      </c>
      <c r="X90" s="97">
        <v>4.05</v>
      </c>
      <c r="Y90" s="97">
        <v>4.2</v>
      </c>
      <c r="Z90" s="97">
        <v>4.1999999999999993</v>
      </c>
      <c r="AA90" s="97">
        <v>3.9000000000000004</v>
      </c>
      <c r="AB90" s="97">
        <v>3.15</v>
      </c>
      <c r="AC90" s="97">
        <v>3.3</v>
      </c>
      <c r="AD90" s="41"/>
      <c r="AE90" s="75"/>
      <c r="AF90" s="75"/>
    </row>
    <row r="91" spans="1:32" s="61" customFormat="1" ht="15" customHeight="1">
      <c r="A91" s="247"/>
      <c r="B91" s="259"/>
      <c r="C91" s="5" t="s">
        <v>38</v>
      </c>
      <c r="D91" s="7" t="s">
        <v>39</v>
      </c>
      <c r="E91" s="31">
        <f t="shared" ref="E91:AC91" si="36">SQRT(POWER(E89,2)+POWER(E90,2))/E88/1.73</f>
        <v>16.46542978164706</v>
      </c>
      <c r="F91" s="31">
        <f t="shared" si="36"/>
        <v>14.806674587807569</v>
      </c>
      <c r="G91" s="31">
        <f t="shared" si="36"/>
        <v>13.446296895321522</v>
      </c>
      <c r="H91" s="31">
        <f t="shared" si="36"/>
        <v>12.722714385112015</v>
      </c>
      <c r="I91" s="31">
        <f t="shared" si="36"/>
        <v>11.148026766436811</v>
      </c>
      <c r="J91" s="31">
        <f t="shared" si="36"/>
        <v>10.89220623676397</v>
      </c>
      <c r="K91" s="31">
        <f t="shared" si="36"/>
        <v>11.826999594540814</v>
      </c>
      <c r="L91" s="31">
        <f t="shared" si="36"/>
        <v>13.167349030480439</v>
      </c>
      <c r="M91" s="31">
        <f t="shared" si="36"/>
        <v>12.602117214232917</v>
      </c>
      <c r="N91" s="31">
        <f t="shared" si="36"/>
        <v>12.602117214232917</v>
      </c>
      <c r="O91" s="31">
        <f t="shared" si="36"/>
        <v>14.064562020960985</v>
      </c>
      <c r="P91" s="31">
        <f t="shared" si="36"/>
        <v>16.342263143038235</v>
      </c>
      <c r="Q91" s="31">
        <f t="shared" si="36"/>
        <v>13.281046545121725</v>
      </c>
      <c r="R91" s="31">
        <f t="shared" si="36"/>
        <v>13.377983344690293</v>
      </c>
      <c r="S91" s="31">
        <f t="shared" si="36"/>
        <v>14.089595375722544</v>
      </c>
      <c r="T91" s="31">
        <f t="shared" si="36"/>
        <v>14.45989602325831</v>
      </c>
      <c r="U91" s="31">
        <f t="shared" si="36"/>
        <v>14.17437808462874</v>
      </c>
      <c r="V91" s="31">
        <f t="shared" si="36"/>
        <v>14.174378084628742</v>
      </c>
      <c r="W91" s="31">
        <f t="shared" si="36"/>
        <v>14.944076144343798</v>
      </c>
      <c r="X91" s="31">
        <f t="shared" si="36"/>
        <v>14.459896023258308</v>
      </c>
      <c r="Y91" s="31">
        <f t="shared" si="36"/>
        <v>15.341247640942626</v>
      </c>
      <c r="Z91" s="31">
        <f t="shared" si="36"/>
        <v>15.940557494956851</v>
      </c>
      <c r="AA91" s="31">
        <f t="shared" si="36"/>
        <v>18.853397786761157</v>
      </c>
      <c r="AB91" s="31">
        <f t="shared" si="36"/>
        <v>17.928541458166659</v>
      </c>
      <c r="AC91" s="31">
        <f t="shared" si="36"/>
        <v>13.649186264246676</v>
      </c>
      <c r="AD91" s="41"/>
      <c r="AE91" s="75"/>
      <c r="AF91" s="75"/>
    </row>
    <row r="92" spans="1:32" s="61" customFormat="1" ht="15" customHeight="1">
      <c r="A92" s="247"/>
      <c r="B92" s="259"/>
      <c r="C92" s="7" t="s">
        <v>40</v>
      </c>
      <c r="D92" s="7"/>
      <c r="E92" s="32">
        <f t="shared" ref="E92:AC92" si="37">E90/E89</f>
        <v>0.28767123287671231</v>
      </c>
      <c r="F92" s="32">
        <f t="shared" si="37"/>
        <v>0.32307692307692309</v>
      </c>
      <c r="G92" s="32">
        <f t="shared" si="37"/>
        <v>0.37931034482758624</v>
      </c>
      <c r="H92" s="32">
        <f t="shared" si="37"/>
        <v>0.42592592592592587</v>
      </c>
      <c r="I92" s="32">
        <f t="shared" si="37"/>
        <v>0.5</v>
      </c>
      <c r="J92" s="32">
        <f t="shared" si="37"/>
        <v>0.60465116279069775</v>
      </c>
      <c r="K92" s="32">
        <f t="shared" si="37"/>
        <v>0.48979591836734687</v>
      </c>
      <c r="L92" s="32">
        <f t="shared" si="37"/>
        <v>0.36842105263157893</v>
      </c>
      <c r="M92" s="32">
        <f t="shared" si="37"/>
        <v>0.50000000000000011</v>
      </c>
      <c r="N92" s="32">
        <f t="shared" si="37"/>
        <v>0.50000000000000011</v>
      </c>
      <c r="O92" s="32">
        <f t="shared" si="37"/>
        <v>0.4576271186440678</v>
      </c>
      <c r="P92" s="32">
        <f t="shared" si="37"/>
        <v>0.4</v>
      </c>
      <c r="Q92" s="32">
        <f t="shared" si="37"/>
        <v>0.49090909090909102</v>
      </c>
      <c r="R92" s="32">
        <f t="shared" si="37"/>
        <v>0.50909090909090915</v>
      </c>
      <c r="S92" s="32">
        <f t="shared" si="37"/>
        <v>0.41666666666666669</v>
      </c>
      <c r="T92" s="32">
        <f t="shared" si="37"/>
        <v>0.44262295081967207</v>
      </c>
      <c r="U92" s="32">
        <f t="shared" si="37"/>
        <v>0.43333333333333335</v>
      </c>
      <c r="V92" s="32">
        <f t="shared" si="37"/>
        <v>0.43333333333333335</v>
      </c>
      <c r="W92" s="32">
        <f t="shared" si="37"/>
        <v>0.44444444444444448</v>
      </c>
      <c r="X92" s="32">
        <f t="shared" si="37"/>
        <v>0.44262295081967218</v>
      </c>
      <c r="Y92" s="32">
        <f t="shared" si="37"/>
        <v>0.43076923076923079</v>
      </c>
      <c r="Z92" s="32">
        <f t="shared" si="37"/>
        <v>0.41176470588235292</v>
      </c>
      <c r="AA92" s="32">
        <f t="shared" si="37"/>
        <v>0.31325301204819284</v>
      </c>
      <c r="AB92" s="32">
        <f t="shared" si="37"/>
        <v>0.26250000000000001</v>
      </c>
      <c r="AC92" s="32">
        <f t="shared" si="37"/>
        <v>0.37288135593220328</v>
      </c>
      <c r="AD92" s="41"/>
      <c r="AE92" s="75"/>
      <c r="AF92" s="75"/>
    </row>
    <row r="93" spans="1:32" s="61" customFormat="1" ht="15" customHeight="1" thickBot="1">
      <c r="A93" s="248"/>
      <c r="B93" s="260"/>
      <c r="C93" s="42" t="s">
        <v>41</v>
      </c>
      <c r="D93" s="42"/>
      <c r="E93" s="43">
        <f t="shared" ref="E93:AC93" si="38">COS(ATAN(E92))</f>
        <v>0.96102559312499469</v>
      </c>
      <c r="F93" s="43">
        <f t="shared" si="38"/>
        <v>0.9515705428769603</v>
      </c>
      <c r="G93" s="43">
        <f t="shared" si="38"/>
        <v>0.93499752631778343</v>
      </c>
      <c r="H93" s="43">
        <f t="shared" si="38"/>
        <v>0.92002397898958055</v>
      </c>
      <c r="I93" s="43">
        <f t="shared" si="38"/>
        <v>0.89442719099991586</v>
      </c>
      <c r="J93" s="43">
        <f t="shared" si="38"/>
        <v>0.85573198358059066</v>
      </c>
      <c r="K93" s="43">
        <f t="shared" si="38"/>
        <v>0.89806270798721299</v>
      </c>
      <c r="L93" s="43">
        <f t="shared" si="38"/>
        <v>0.93834311681711013</v>
      </c>
      <c r="M93" s="43">
        <f t="shared" si="38"/>
        <v>0.89442719099991586</v>
      </c>
      <c r="N93" s="43">
        <f t="shared" si="38"/>
        <v>0.89442719099991586</v>
      </c>
      <c r="O93" s="43">
        <f t="shared" si="38"/>
        <v>0.90930789895771191</v>
      </c>
      <c r="P93" s="43">
        <f t="shared" si="38"/>
        <v>0.9284766908852593</v>
      </c>
      <c r="Q93" s="43">
        <f t="shared" si="38"/>
        <v>0.89766761056177036</v>
      </c>
      <c r="R93" s="43">
        <f t="shared" si="38"/>
        <v>0.89116311560149231</v>
      </c>
      <c r="S93" s="43">
        <f t="shared" si="38"/>
        <v>0.92307692307692302</v>
      </c>
      <c r="T93" s="43">
        <f t="shared" si="38"/>
        <v>0.91442866057495098</v>
      </c>
      <c r="U93" s="43">
        <f t="shared" si="38"/>
        <v>0.91755562530992407</v>
      </c>
      <c r="V93" s="43">
        <f t="shared" si="38"/>
        <v>0.91755562530992407</v>
      </c>
      <c r="W93" s="43">
        <f t="shared" si="38"/>
        <v>0.91381154862025715</v>
      </c>
      <c r="X93" s="43">
        <f t="shared" si="38"/>
        <v>0.91442866057495098</v>
      </c>
      <c r="Y93" s="43">
        <f t="shared" si="38"/>
        <v>0.91841261581100597</v>
      </c>
      <c r="Z93" s="43">
        <f t="shared" si="38"/>
        <v>0.92467809847471605</v>
      </c>
      <c r="AA93" s="43">
        <f t="shared" si="38"/>
        <v>0.95427517539582629</v>
      </c>
      <c r="AB93" s="43">
        <f t="shared" si="38"/>
        <v>0.96723096537943409</v>
      </c>
      <c r="AC93" s="43">
        <f t="shared" si="38"/>
        <v>0.93698020478631905</v>
      </c>
      <c r="AD93" s="44"/>
      <c r="AE93" s="75"/>
      <c r="AF93" s="75"/>
    </row>
    <row r="94" spans="1:32" s="61" customFormat="1" ht="15" customHeight="1">
      <c r="A94" s="246" t="s">
        <v>197</v>
      </c>
      <c r="B94" s="258" t="s">
        <v>208</v>
      </c>
      <c r="C94" s="39" t="s">
        <v>31</v>
      </c>
      <c r="D94" s="39" t="s">
        <v>32</v>
      </c>
      <c r="E94" s="46">
        <v>0.4</v>
      </c>
      <c r="F94" s="46">
        <v>0.4</v>
      </c>
      <c r="G94" s="46">
        <v>0.4</v>
      </c>
      <c r="H94" s="46">
        <v>0.4</v>
      </c>
      <c r="I94" s="46">
        <v>0.4</v>
      </c>
      <c r="J94" s="46">
        <v>0.4</v>
      </c>
      <c r="K94" s="46">
        <v>0.4</v>
      </c>
      <c r="L94" s="46">
        <v>0.4</v>
      </c>
      <c r="M94" s="46">
        <v>0.4</v>
      </c>
      <c r="N94" s="46">
        <v>0.4</v>
      </c>
      <c r="O94" s="46">
        <v>0.4</v>
      </c>
      <c r="P94" s="46">
        <v>0.4</v>
      </c>
      <c r="Q94" s="46">
        <v>0.4</v>
      </c>
      <c r="R94" s="46">
        <v>0.4</v>
      </c>
      <c r="S94" s="46">
        <v>0.4</v>
      </c>
      <c r="T94" s="46">
        <v>0.4</v>
      </c>
      <c r="U94" s="46">
        <v>0.4</v>
      </c>
      <c r="V94" s="46">
        <v>0.4</v>
      </c>
      <c r="W94" s="46">
        <v>0.4</v>
      </c>
      <c r="X94" s="46">
        <v>0.4</v>
      </c>
      <c r="Y94" s="46">
        <v>0.4</v>
      </c>
      <c r="Z94" s="46">
        <v>0.4</v>
      </c>
      <c r="AA94" s="46">
        <v>0.4</v>
      </c>
      <c r="AB94" s="46">
        <v>0.4</v>
      </c>
      <c r="AC94" s="46">
        <v>0.4</v>
      </c>
      <c r="AD94" s="40"/>
      <c r="AE94" s="75"/>
      <c r="AF94" s="75"/>
    </row>
    <row r="95" spans="1:32" s="61" customFormat="1" ht="15" customHeight="1">
      <c r="A95" s="247"/>
      <c r="B95" s="259"/>
      <c r="C95" s="5" t="s">
        <v>34</v>
      </c>
      <c r="D95" s="5" t="s">
        <v>46</v>
      </c>
      <c r="E95" s="94">
        <v>8</v>
      </c>
      <c r="F95" s="94">
        <v>7.6</v>
      </c>
      <c r="G95" s="94">
        <v>7.1999999999999993</v>
      </c>
      <c r="H95" s="94">
        <v>6.7999999999999989</v>
      </c>
      <c r="I95" s="94">
        <v>5.6000000000000005</v>
      </c>
      <c r="J95" s="94">
        <v>6.0000000000000009</v>
      </c>
      <c r="K95" s="94">
        <v>8.8000000000000007</v>
      </c>
      <c r="L95" s="94">
        <v>6.4</v>
      </c>
      <c r="M95" s="94">
        <v>6.7999999999999989</v>
      </c>
      <c r="N95" s="94">
        <v>10</v>
      </c>
      <c r="O95" s="94">
        <v>8.4</v>
      </c>
      <c r="P95" s="94">
        <v>9.2000000000000011</v>
      </c>
      <c r="Q95" s="94">
        <v>8.4</v>
      </c>
      <c r="R95" s="94">
        <v>8</v>
      </c>
      <c r="S95" s="94">
        <v>7.6</v>
      </c>
      <c r="T95" s="94">
        <v>7.6</v>
      </c>
      <c r="U95" s="94">
        <v>9.6</v>
      </c>
      <c r="V95" s="94">
        <v>8</v>
      </c>
      <c r="W95" s="94">
        <v>8</v>
      </c>
      <c r="X95" s="94">
        <v>7.6</v>
      </c>
      <c r="Y95" s="94">
        <v>7.6</v>
      </c>
      <c r="Z95" s="94">
        <v>11.600000000000001</v>
      </c>
      <c r="AA95" s="94">
        <v>12.4</v>
      </c>
      <c r="AB95" s="94">
        <v>9.1999999999999993</v>
      </c>
      <c r="AC95" s="94">
        <v>8.4</v>
      </c>
      <c r="AD95" s="53"/>
      <c r="AE95" s="75"/>
      <c r="AF95" s="75"/>
    </row>
    <row r="96" spans="1:32" s="61" customFormat="1" ht="15" customHeight="1">
      <c r="A96" s="247"/>
      <c r="B96" s="259"/>
      <c r="C96" s="5" t="s">
        <v>36</v>
      </c>
      <c r="D96" s="7" t="s">
        <v>48</v>
      </c>
      <c r="E96" s="91">
        <v>4.8</v>
      </c>
      <c r="F96" s="91">
        <v>4.8</v>
      </c>
      <c r="G96" s="91">
        <v>4.8</v>
      </c>
      <c r="H96" s="91">
        <v>4.8</v>
      </c>
      <c r="I96" s="91">
        <v>4.4000000000000004</v>
      </c>
      <c r="J96" s="91">
        <v>4</v>
      </c>
      <c r="K96" s="91">
        <v>4.4000000000000004</v>
      </c>
      <c r="L96" s="91">
        <v>4.8</v>
      </c>
      <c r="M96" s="91">
        <v>4</v>
      </c>
      <c r="N96" s="91">
        <v>5.2</v>
      </c>
      <c r="O96" s="91">
        <v>4.4000000000000004</v>
      </c>
      <c r="P96" s="91">
        <v>5.2</v>
      </c>
      <c r="Q96" s="91">
        <v>5.2</v>
      </c>
      <c r="R96" s="91">
        <v>5.2</v>
      </c>
      <c r="S96" s="91">
        <v>4.8000000000000007</v>
      </c>
      <c r="T96" s="91">
        <v>5.2</v>
      </c>
      <c r="U96" s="91">
        <v>4.8</v>
      </c>
      <c r="V96" s="91">
        <v>4.8</v>
      </c>
      <c r="W96" s="91">
        <v>4.8</v>
      </c>
      <c r="X96" s="91">
        <v>4.8</v>
      </c>
      <c r="Y96" s="91">
        <v>5.6000000000000005</v>
      </c>
      <c r="Z96" s="91">
        <v>4.8</v>
      </c>
      <c r="AA96" s="91">
        <v>5.6000000000000005</v>
      </c>
      <c r="AB96" s="91">
        <v>5.2</v>
      </c>
      <c r="AC96" s="91">
        <v>4.8</v>
      </c>
      <c r="AD96" s="45"/>
      <c r="AE96" s="75"/>
      <c r="AF96" s="75"/>
    </row>
    <row r="97" spans="1:32" s="61" customFormat="1" ht="15" customHeight="1">
      <c r="A97" s="247"/>
      <c r="B97" s="259"/>
      <c r="C97" s="5" t="s">
        <v>38</v>
      </c>
      <c r="D97" s="7" t="s">
        <v>39</v>
      </c>
      <c r="E97" s="31">
        <f t="shared" ref="E97:AC97" si="39">SQRT(POWER(E95,2)+POWER(E96,2))/E94/1.73</f>
        <v>13.481969699064278</v>
      </c>
      <c r="F97" s="31">
        <f t="shared" si="39"/>
        <v>12.989713904187417</v>
      </c>
      <c r="G97" s="31">
        <f t="shared" si="39"/>
        <v>12.504802111435797</v>
      </c>
      <c r="H97" s="31">
        <f t="shared" si="39"/>
        <v>12.02812257033804</v>
      </c>
      <c r="I97" s="31">
        <f t="shared" si="39"/>
        <v>10.291614921829398</v>
      </c>
      <c r="J97" s="31">
        <f t="shared" si="39"/>
        <v>10.420668426196501</v>
      </c>
      <c r="K97" s="31">
        <f t="shared" si="39"/>
        <v>14.217773267339703</v>
      </c>
      <c r="L97" s="31">
        <f t="shared" si="39"/>
        <v>11.560693641618498</v>
      </c>
      <c r="M97" s="31">
        <f t="shared" si="39"/>
        <v>11.400625967234692</v>
      </c>
      <c r="N97" s="31">
        <f t="shared" si="39"/>
        <v>16.287864512838578</v>
      </c>
      <c r="O97" s="31">
        <f t="shared" si="39"/>
        <v>13.703201839456298</v>
      </c>
      <c r="P97" s="31">
        <f t="shared" si="39"/>
        <v>15.271496894361743</v>
      </c>
      <c r="Q97" s="31">
        <f t="shared" si="39"/>
        <v>14.276403508934646</v>
      </c>
      <c r="R97" s="31">
        <f t="shared" si="39"/>
        <v>13.788277967487357</v>
      </c>
      <c r="S97" s="31">
        <f t="shared" si="39"/>
        <v>12.989713904187417</v>
      </c>
      <c r="T97" s="31">
        <f t="shared" si="39"/>
        <v>13.307357726267441</v>
      </c>
      <c r="U97" s="31">
        <f t="shared" si="39"/>
        <v>15.510298109825129</v>
      </c>
      <c r="V97" s="31">
        <f t="shared" si="39"/>
        <v>13.481969699064278</v>
      </c>
      <c r="W97" s="31">
        <f t="shared" si="39"/>
        <v>13.481969699064278</v>
      </c>
      <c r="X97" s="31">
        <f t="shared" si="39"/>
        <v>12.989713904187417</v>
      </c>
      <c r="Y97" s="31">
        <f t="shared" si="39"/>
        <v>13.642108348214965</v>
      </c>
      <c r="Z97" s="31">
        <f t="shared" si="39"/>
        <v>18.141450666445337</v>
      </c>
      <c r="AA97" s="31">
        <f t="shared" si="39"/>
        <v>19.661677863231155</v>
      </c>
      <c r="AB97" s="31">
        <f t="shared" si="39"/>
        <v>15.271496894361741</v>
      </c>
      <c r="AC97" s="31">
        <f t="shared" si="39"/>
        <v>13.980793783176676</v>
      </c>
      <c r="AD97" s="45"/>
      <c r="AE97" s="75"/>
      <c r="AF97" s="75"/>
    </row>
    <row r="98" spans="1:32" s="61" customFormat="1" ht="15" customHeight="1">
      <c r="A98" s="247"/>
      <c r="B98" s="259"/>
      <c r="C98" s="7" t="s">
        <v>40</v>
      </c>
      <c r="D98" s="7"/>
      <c r="E98" s="32">
        <f t="shared" ref="E98:AC98" si="40">E96/E95</f>
        <v>0.6</v>
      </c>
      <c r="F98" s="32">
        <f t="shared" si="40"/>
        <v>0.63157894736842102</v>
      </c>
      <c r="G98" s="32">
        <f t="shared" si="40"/>
        <v>0.66666666666666674</v>
      </c>
      <c r="H98" s="32">
        <f t="shared" si="40"/>
        <v>0.70588235294117652</v>
      </c>
      <c r="I98" s="32">
        <f t="shared" si="40"/>
        <v>0.7857142857142857</v>
      </c>
      <c r="J98" s="32">
        <f t="shared" si="40"/>
        <v>0.66666666666666652</v>
      </c>
      <c r="K98" s="32">
        <f t="shared" si="40"/>
        <v>0.5</v>
      </c>
      <c r="L98" s="32">
        <f t="shared" si="40"/>
        <v>0.74999999999999989</v>
      </c>
      <c r="M98" s="32">
        <f t="shared" si="40"/>
        <v>0.58823529411764719</v>
      </c>
      <c r="N98" s="32">
        <f t="shared" si="40"/>
        <v>0.52</v>
      </c>
      <c r="O98" s="32">
        <f t="shared" si="40"/>
        <v>0.52380952380952384</v>
      </c>
      <c r="P98" s="32">
        <f t="shared" si="40"/>
        <v>0.56521739130434778</v>
      </c>
      <c r="Q98" s="32">
        <f t="shared" si="40"/>
        <v>0.61904761904761907</v>
      </c>
      <c r="R98" s="32">
        <f t="shared" si="40"/>
        <v>0.65</v>
      </c>
      <c r="S98" s="32">
        <f t="shared" si="40"/>
        <v>0.63157894736842113</v>
      </c>
      <c r="T98" s="32">
        <f t="shared" si="40"/>
        <v>0.68421052631578949</v>
      </c>
      <c r="U98" s="32">
        <f t="shared" si="40"/>
        <v>0.5</v>
      </c>
      <c r="V98" s="32">
        <f t="shared" si="40"/>
        <v>0.6</v>
      </c>
      <c r="W98" s="32">
        <f t="shared" si="40"/>
        <v>0.6</v>
      </c>
      <c r="X98" s="32">
        <f t="shared" si="40"/>
        <v>0.63157894736842102</v>
      </c>
      <c r="Y98" s="32">
        <f t="shared" si="40"/>
        <v>0.73684210526315796</v>
      </c>
      <c r="Z98" s="32">
        <f t="shared" si="40"/>
        <v>0.4137931034482758</v>
      </c>
      <c r="AA98" s="32">
        <f t="shared" si="40"/>
        <v>0.45161290322580649</v>
      </c>
      <c r="AB98" s="32">
        <f t="shared" si="40"/>
        <v>0.56521739130434789</v>
      </c>
      <c r="AC98" s="32">
        <f t="shared" si="40"/>
        <v>0.5714285714285714</v>
      </c>
      <c r="AD98" s="45"/>
      <c r="AE98" s="75"/>
      <c r="AF98" s="75"/>
    </row>
    <row r="99" spans="1:32" s="61" customFormat="1" ht="15" customHeight="1" thickBot="1">
      <c r="A99" s="271"/>
      <c r="B99" s="260"/>
      <c r="C99" s="64" t="s">
        <v>41</v>
      </c>
      <c r="D99" s="64"/>
      <c r="E99" s="65">
        <f t="shared" ref="E99:AC99" si="41">COS(ATAN(E98))</f>
        <v>0.85749292571254421</v>
      </c>
      <c r="F99" s="65">
        <f t="shared" si="41"/>
        <v>0.84548890303097113</v>
      </c>
      <c r="G99" s="65">
        <f t="shared" si="41"/>
        <v>0.83205029433784361</v>
      </c>
      <c r="H99" s="65">
        <f t="shared" si="41"/>
        <v>0.81696786326476156</v>
      </c>
      <c r="I99" s="65">
        <f t="shared" si="41"/>
        <v>0.78631833882242264</v>
      </c>
      <c r="J99" s="65">
        <f t="shared" si="41"/>
        <v>0.83205029433784372</v>
      </c>
      <c r="K99" s="65">
        <f t="shared" si="41"/>
        <v>0.89442719099991586</v>
      </c>
      <c r="L99" s="65">
        <f t="shared" si="41"/>
        <v>0.8</v>
      </c>
      <c r="M99" s="65">
        <f t="shared" si="41"/>
        <v>0.86193421515776947</v>
      </c>
      <c r="N99" s="65">
        <f t="shared" si="41"/>
        <v>0.88721680123459512</v>
      </c>
      <c r="O99" s="65">
        <f t="shared" si="41"/>
        <v>0.88583153528015535</v>
      </c>
      <c r="P99" s="65">
        <f t="shared" si="41"/>
        <v>0.87056283872013429</v>
      </c>
      <c r="Q99" s="65">
        <f t="shared" si="41"/>
        <v>0.85026514668786179</v>
      </c>
      <c r="R99" s="65">
        <f t="shared" si="41"/>
        <v>0.83844361630063713</v>
      </c>
      <c r="S99" s="65">
        <f t="shared" si="41"/>
        <v>0.84548890303097102</v>
      </c>
      <c r="T99" s="65">
        <f t="shared" si="41"/>
        <v>0.82530726124983178</v>
      </c>
      <c r="U99" s="65">
        <f t="shared" si="41"/>
        <v>0.89442719099991586</v>
      </c>
      <c r="V99" s="65">
        <f t="shared" si="41"/>
        <v>0.85749292571254421</v>
      </c>
      <c r="W99" s="65">
        <f t="shared" si="41"/>
        <v>0.85749292571254421</v>
      </c>
      <c r="X99" s="65">
        <f t="shared" si="41"/>
        <v>0.84548890303097113</v>
      </c>
      <c r="Y99" s="65">
        <f t="shared" si="41"/>
        <v>0.80505583735336794</v>
      </c>
      <c r="Z99" s="65">
        <f t="shared" si="41"/>
        <v>0.92401683242189092</v>
      </c>
      <c r="AA99" s="65">
        <f t="shared" si="41"/>
        <v>0.91137059965867484</v>
      </c>
      <c r="AB99" s="65">
        <f t="shared" si="41"/>
        <v>0.87056283872013418</v>
      </c>
      <c r="AC99" s="65">
        <f t="shared" si="41"/>
        <v>0.86824314212445919</v>
      </c>
      <c r="AD99" s="66"/>
      <c r="AE99" s="75"/>
      <c r="AF99" s="75"/>
    </row>
    <row r="100" spans="1:32" ht="15" customHeight="1">
      <c r="A100" s="246" t="s">
        <v>196</v>
      </c>
      <c r="B100" s="258" t="s">
        <v>209</v>
      </c>
      <c r="C100" s="39" t="s">
        <v>31</v>
      </c>
      <c r="D100" s="39" t="s">
        <v>32</v>
      </c>
      <c r="E100" s="46">
        <v>0.4</v>
      </c>
      <c r="F100" s="46">
        <v>0.4</v>
      </c>
      <c r="G100" s="46">
        <v>0.4</v>
      </c>
      <c r="H100" s="46">
        <v>0.4</v>
      </c>
      <c r="I100" s="46">
        <v>0.4</v>
      </c>
      <c r="J100" s="46">
        <v>0.4</v>
      </c>
      <c r="K100" s="46">
        <v>0.4</v>
      </c>
      <c r="L100" s="46">
        <v>0.4</v>
      </c>
      <c r="M100" s="46">
        <v>0.4</v>
      </c>
      <c r="N100" s="46">
        <v>0.4</v>
      </c>
      <c r="O100" s="46">
        <v>0.4</v>
      </c>
      <c r="P100" s="46">
        <v>0.4</v>
      </c>
      <c r="Q100" s="46">
        <v>0.4</v>
      </c>
      <c r="R100" s="46">
        <v>0.4</v>
      </c>
      <c r="S100" s="46">
        <v>0.4</v>
      </c>
      <c r="T100" s="46">
        <v>0.4</v>
      </c>
      <c r="U100" s="46">
        <v>0.4</v>
      </c>
      <c r="V100" s="46">
        <v>0.4</v>
      </c>
      <c r="W100" s="46">
        <v>0.4</v>
      </c>
      <c r="X100" s="46">
        <v>0.4</v>
      </c>
      <c r="Y100" s="46">
        <v>0.4</v>
      </c>
      <c r="Z100" s="46">
        <v>0.4</v>
      </c>
      <c r="AA100" s="46">
        <v>0.4</v>
      </c>
      <c r="AB100" s="46">
        <v>0.4</v>
      </c>
      <c r="AC100" s="46">
        <v>0.4</v>
      </c>
      <c r="AD100" s="40"/>
    </row>
    <row r="101" spans="1:32" ht="15" customHeight="1">
      <c r="A101" s="247"/>
      <c r="B101" s="259"/>
      <c r="C101" s="5" t="s">
        <v>34</v>
      </c>
      <c r="D101" s="5" t="s">
        <v>46</v>
      </c>
      <c r="E101" s="96">
        <v>40</v>
      </c>
      <c r="F101" s="96">
        <v>33.6</v>
      </c>
      <c r="G101" s="96">
        <v>31.4</v>
      </c>
      <c r="H101" s="96">
        <v>31.6</v>
      </c>
      <c r="I101" s="96">
        <v>30.2</v>
      </c>
      <c r="J101" s="96">
        <v>30</v>
      </c>
      <c r="K101" s="96">
        <v>34.200000000000003</v>
      </c>
      <c r="L101" s="96">
        <v>41</v>
      </c>
      <c r="M101" s="96">
        <v>43.400000000000006</v>
      </c>
      <c r="N101" s="96">
        <v>40.199999999999996</v>
      </c>
      <c r="O101" s="96">
        <v>37.4</v>
      </c>
      <c r="P101" s="96">
        <v>37.4</v>
      </c>
      <c r="Q101" s="96">
        <v>39.4</v>
      </c>
      <c r="R101" s="96">
        <v>39.200000000000003</v>
      </c>
      <c r="S101" s="96">
        <v>37.6</v>
      </c>
      <c r="T101" s="96">
        <v>36</v>
      </c>
      <c r="U101" s="96">
        <v>37.599999999999994</v>
      </c>
      <c r="V101" s="96">
        <v>43.6</v>
      </c>
      <c r="W101" s="96">
        <v>46.400000000000006</v>
      </c>
      <c r="X101" s="96">
        <v>49.6</v>
      </c>
      <c r="Y101" s="96">
        <v>50.2</v>
      </c>
      <c r="Z101" s="96">
        <v>51</v>
      </c>
      <c r="AA101" s="96">
        <v>52.800000000000004</v>
      </c>
      <c r="AB101" s="96">
        <v>45</v>
      </c>
      <c r="AC101" s="96">
        <v>36.599999999999994</v>
      </c>
      <c r="AD101" s="98"/>
      <c r="AE101" s="99" t="s">
        <v>222</v>
      </c>
    </row>
    <row r="102" spans="1:32" ht="15" customHeight="1">
      <c r="A102" s="247"/>
      <c r="B102" s="259"/>
      <c r="C102" s="5" t="s">
        <v>36</v>
      </c>
      <c r="D102" s="7" t="s">
        <v>48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41"/>
    </row>
    <row r="103" spans="1:32" ht="15" customHeight="1">
      <c r="A103" s="247"/>
      <c r="B103" s="259"/>
      <c r="C103" s="5" t="s">
        <v>38</v>
      </c>
      <c r="D103" s="7" t="s">
        <v>39</v>
      </c>
      <c r="E103" s="31">
        <f t="shared" ref="E103:AC103" si="42">SQRT(POWER(E101,2)+POWER(E102,2))/E100/1.73</f>
        <v>57.80346820809249</v>
      </c>
      <c r="F103" s="31">
        <f t="shared" si="42"/>
        <v>48.554913294797686</v>
      </c>
      <c r="G103" s="31">
        <f t="shared" si="42"/>
        <v>45.375722543352595</v>
      </c>
      <c r="H103" s="31">
        <f t="shared" si="42"/>
        <v>45.664739884393065</v>
      </c>
      <c r="I103" s="31">
        <f t="shared" si="42"/>
        <v>43.641618497109825</v>
      </c>
      <c r="J103" s="31">
        <f t="shared" si="42"/>
        <v>43.352601156069362</v>
      </c>
      <c r="K103" s="31">
        <f t="shared" si="42"/>
        <v>49.421965317919074</v>
      </c>
      <c r="L103" s="31">
        <f t="shared" si="42"/>
        <v>59.248554913294797</v>
      </c>
      <c r="M103" s="31">
        <f t="shared" si="42"/>
        <v>62.716763005780358</v>
      </c>
      <c r="N103" s="31">
        <f t="shared" si="42"/>
        <v>58.092485549132938</v>
      </c>
      <c r="O103" s="31">
        <f t="shared" si="42"/>
        <v>54.046242774566466</v>
      </c>
      <c r="P103" s="31">
        <f t="shared" si="42"/>
        <v>54.046242774566466</v>
      </c>
      <c r="Q103" s="31">
        <f t="shared" si="42"/>
        <v>56.936416184971094</v>
      </c>
      <c r="R103" s="31">
        <f t="shared" si="42"/>
        <v>56.647398843930638</v>
      </c>
      <c r="S103" s="31">
        <f t="shared" si="42"/>
        <v>54.335260115606935</v>
      </c>
      <c r="T103" s="31">
        <f t="shared" si="42"/>
        <v>52.02312138728324</v>
      </c>
      <c r="U103" s="31">
        <f t="shared" si="42"/>
        <v>54.335260115606928</v>
      </c>
      <c r="V103" s="31">
        <f t="shared" si="42"/>
        <v>63.005780346820806</v>
      </c>
      <c r="W103" s="31">
        <f t="shared" si="42"/>
        <v>67.052023121387293</v>
      </c>
      <c r="X103" s="31">
        <f t="shared" si="42"/>
        <v>71.676300578034684</v>
      </c>
      <c r="Y103" s="31">
        <f t="shared" si="42"/>
        <v>72.543352601156073</v>
      </c>
      <c r="Z103" s="31">
        <f t="shared" si="42"/>
        <v>73.699421965317924</v>
      </c>
      <c r="AA103" s="31">
        <f t="shared" si="42"/>
        <v>76.300578034682076</v>
      </c>
      <c r="AB103" s="31">
        <f t="shared" si="42"/>
        <v>65.028901734104053</v>
      </c>
      <c r="AC103" s="31">
        <f t="shared" si="42"/>
        <v>52.890173410404614</v>
      </c>
      <c r="AD103" s="41"/>
    </row>
    <row r="104" spans="1:32" ht="15" customHeight="1">
      <c r="A104" s="247"/>
      <c r="B104" s="259"/>
      <c r="C104" s="7" t="s">
        <v>40</v>
      </c>
      <c r="D104" s="7"/>
      <c r="E104" s="32">
        <f t="shared" ref="E104:AC104" si="43">E102/E101</f>
        <v>0</v>
      </c>
      <c r="F104" s="32">
        <f t="shared" si="43"/>
        <v>0</v>
      </c>
      <c r="G104" s="32">
        <f t="shared" si="43"/>
        <v>0</v>
      </c>
      <c r="H104" s="32">
        <f t="shared" si="43"/>
        <v>0</v>
      </c>
      <c r="I104" s="32">
        <f t="shared" si="43"/>
        <v>0</v>
      </c>
      <c r="J104" s="32">
        <f t="shared" si="43"/>
        <v>0</v>
      </c>
      <c r="K104" s="32">
        <f t="shared" si="43"/>
        <v>0</v>
      </c>
      <c r="L104" s="32">
        <f t="shared" si="43"/>
        <v>0</v>
      </c>
      <c r="M104" s="32">
        <f t="shared" si="43"/>
        <v>0</v>
      </c>
      <c r="N104" s="32">
        <f t="shared" si="43"/>
        <v>0</v>
      </c>
      <c r="O104" s="32">
        <f t="shared" si="43"/>
        <v>0</v>
      </c>
      <c r="P104" s="32">
        <f t="shared" si="43"/>
        <v>0</v>
      </c>
      <c r="Q104" s="32">
        <f t="shared" si="43"/>
        <v>0</v>
      </c>
      <c r="R104" s="32">
        <f t="shared" si="43"/>
        <v>0</v>
      </c>
      <c r="S104" s="32">
        <f t="shared" si="43"/>
        <v>0</v>
      </c>
      <c r="T104" s="32">
        <f t="shared" si="43"/>
        <v>0</v>
      </c>
      <c r="U104" s="32">
        <f t="shared" si="43"/>
        <v>0</v>
      </c>
      <c r="V104" s="32">
        <f t="shared" si="43"/>
        <v>0</v>
      </c>
      <c r="W104" s="32">
        <f t="shared" si="43"/>
        <v>0</v>
      </c>
      <c r="X104" s="32">
        <f t="shared" si="43"/>
        <v>0</v>
      </c>
      <c r="Y104" s="32">
        <f t="shared" si="43"/>
        <v>0</v>
      </c>
      <c r="Z104" s="32">
        <f t="shared" si="43"/>
        <v>0</v>
      </c>
      <c r="AA104" s="32">
        <f t="shared" si="43"/>
        <v>0</v>
      </c>
      <c r="AB104" s="32">
        <f t="shared" si="43"/>
        <v>0</v>
      </c>
      <c r="AC104" s="32">
        <f t="shared" si="43"/>
        <v>0</v>
      </c>
      <c r="AD104" s="41"/>
    </row>
    <row r="105" spans="1:32" ht="15" customHeight="1" thickBot="1">
      <c r="A105" s="248"/>
      <c r="B105" s="260"/>
      <c r="C105" s="42" t="s">
        <v>41</v>
      </c>
      <c r="D105" s="42"/>
      <c r="E105" s="43">
        <f t="shared" ref="E105:AC105" si="44">COS(ATAN(E104))</f>
        <v>1</v>
      </c>
      <c r="F105" s="43">
        <f t="shared" si="44"/>
        <v>1</v>
      </c>
      <c r="G105" s="43">
        <f t="shared" si="44"/>
        <v>1</v>
      </c>
      <c r="H105" s="43">
        <f t="shared" si="44"/>
        <v>1</v>
      </c>
      <c r="I105" s="43">
        <f t="shared" si="44"/>
        <v>1</v>
      </c>
      <c r="J105" s="43">
        <f t="shared" si="44"/>
        <v>1</v>
      </c>
      <c r="K105" s="43">
        <f t="shared" si="44"/>
        <v>1</v>
      </c>
      <c r="L105" s="43">
        <f t="shared" si="44"/>
        <v>1</v>
      </c>
      <c r="M105" s="43">
        <f t="shared" si="44"/>
        <v>1</v>
      </c>
      <c r="N105" s="43">
        <f t="shared" si="44"/>
        <v>1</v>
      </c>
      <c r="O105" s="43">
        <f t="shared" si="44"/>
        <v>1</v>
      </c>
      <c r="P105" s="43">
        <f t="shared" si="44"/>
        <v>1</v>
      </c>
      <c r="Q105" s="43">
        <f t="shared" si="44"/>
        <v>1</v>
      </c>
      <c r="R105" s="43">
        <f t="shared" si="44"/>
        <v>1</v>
      </c>
      <c r="S105" s="43">
        <f t="shared" si="44"/>
        <v>1</v>
      </c>
      <c r="T105" s="43">
        <f t="shared" si="44"/>
        <v>1</v>
      </c>
      <c r="U105" s="43">
        <f t="shared" si="44"/>
        <v>1</v>
      </c>
      <c r="V105" s="43">
        <f t="shared" si="44"/>
        <v>1</v>
      </c>
      <c r="W105" s="43">
        <f t="shared" si="44"/>
        <v>1</v>
      </c>
      <c r="X105" s="43">
        <f t="shared" si="44"/>
        <v>1</v>
      </c>
      <c r="Y105" s="43">
        <f t="shared" si="44"/>
        <v>1</v>
      </c>
      <c r="Z105" s="43">
        <f t="shared" si="44"/>
        <v>1</v>
      </c>
      <c r="AA105" s="43">
        <f t="shared" si="44"/>
        <v>1</v>
      </c>
      <c r="AB105" s="43">
        <f t="shared" si="44"/>
        <v>1</v>
      </c>
      <c r="AC105" s="43">
        <f t="shared" si="44"/>
        <v>1</v>
      </c>
      <c r="AD105" s="44"/>
    </row>
    <row r="106" spans="1:32" ht="15" customHeight="1">
      <c r="A106" s="270" t="s">
        <v>195</v>
      </c>
      <c r="B106" s="258" t="s">
        <v>210</v>
      </c>
      <c r="C106" s="67" t="s">
        <v>31</v>
      </c>
      <c r="D106" s="67" t="s">
        <v>32</v>
      </c>
      <c r="E106" s="68">
        <v>0.4</v>
      </c>
      <c r="F106" s="68">
        <v>0.4</v>
      </c>
      <c r="G106" s="68">
        <v>0.4</v>
      </c>
      <c r="H106" s="68">
        <v>0.4</v>
      </c>
      <c r="I106" s="68">
        <v>0.4</v>
      </c>
      <c r="J106" s="68">
        <v>0.4</v>
      </c>
      <c r="K106" s="68">
        <v>0.4</v>
      </c>
      <c r="L106" s="68">
        <v>0.4</v>
      </c>
      <c r="M106" s="68">
        <v>0.4</v>
      </c>
      <c r="N106" s="68">
        <v>0.4</v>
      </c>
      <c r="O106" s="68">
        <v>0.4</v>
      </c>
      <c r="P106" s="68">
        <v>0.4</v>
      </c>
      <c r="Q106" s="68">
        <v>0.4</v>
      </c>
      <c r="R106" s="68">
        <v>0.4</v>
      </c>
      <c r="S106" s="68">
        <v>0.4</v>
      </c>
      <c r="T106" s="68">
        <v>0.4</v>
      </c>
      <c r="U106" s="68">
        <v>0.4</v>
      </c>
      <c r="V106" s="68">
        <v>0.4</v>
      </c>
      <c r="W106" s="68">
        <v>0.4</v>
      </c>
      <c r="X106" s="68">
        <v>0.4</v>
      </c>
      <c r="Y106" s="68">
        <v>0.4</v>
      </c>
      <c r="Z106" s="68">
        <v>0.4</v>
      </c>
      <c r="AA106" s="68">
        <v>0.4</v>
      </c>
      <c r="AB106" s="68">
        <v>0.4</v>
      </c>
      <c r="AC106" s="68">
        <v>0.4</v>
      </c>
      <c r="AD106" s="69"/>
    </row>
    <row r="107" spans="1:32" ht="15" customHeight="1">
      <c r="A107" s="247"/>
      <c r="B107" s="259"/>
      <c r="C107" s="5" t="s">
        <v>34</v>
      </c>
      <c r="D107" s="5" t="s">
        <v>46</v>
      </c>
      <c r="E107" s="94">
        <v>25.2</v>
      </c>
      <c r="F107" s="94">
        <v>21.6</v>
      </c>
      <c r="G107" s="94">
        <v>17.600000000000001</v>
      </c>
      <c r="H107" s="94">
        <v>17.2</v>
      </c>
      <c r="I107" s="94">
        <v>16.8</v>
      </c>
      <c r="J107" s="94">
        <v>18</v>
      </c>
      <c r="K107" s="94">
        <v>16</v>
      </c>
      <c r="L107" s="94">
        <v>17.600000000000001</v>
      </c>
      <c r="M107" s="94">
        <v>15.2</v>
      </c>
      <c r="N107" s="94">
        <v>26.400000000000002</v>
      </c>
      <c r="O107" s="94">
        <v>26.8</v>
      </c>
      <c r="P107" s="94">
        <v>26.799999999999997</v>
      </c>
      <c r="Q107" s="94">
        <v>23.2</v>
      </c>
      <c r="R107" s="94">
        <v>24.8</v>
      </c>
      <c r="S107" s="94">
        <v>18</v>
      </c>
      <c r="T107" s="94">
        <v>18.799999999999997</v>
      </c>
      <c r="U107" s="94">
        <v>20.399999999999999</v>
      </c>
      <c r="V107" s="94">
        <v>27.199999999999996</v>
      </c>
      <c r="W107" s="94">
        <v>17.600000000000001</v>
      </c>
      <c r="X107" s="94">
        <v>20.399999999999999</v>
      </c>
      <c r="Y107" s="94">
        <v>17.600000000000001</v>
      </c>
      <c r="Z107" s="94">
        <v>20.8</v>
      </c>
      <c r="AA107" s="94">
        <v>22.400000000000002</v>
      </c>
      <c r="AB107" s="94">
        <v>16.8</v>
      </c>
      <c r="AC107" s="94">
        <v>28.799999999999997</v>
      </c>
      <c r="AD107" s="41"/>
    </row>
    <row r="108" spans="1:32" ht="15" customHeight="1">
      <c r="A108" s="247"/>
      <c r="B108" s="259"/>
      <c r="C108" s="5" t="s">
        <v>36</v>
      </c>
      <c r="D108" s="7" t="s">
        <v>48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41"/>
    </row>
    <row r="109" spans="1:32" ht="15" customHeight="1">
      <c r="A109" s="247"/>
      <c r="B109" s="259"/>
      <c r="C109" s="5" t="s">
        <v>38</v>
      </c>
      <c r="D109" s="7" t="s">
        <v>39</v>
      </c>
      <c r="E109" s="31">
        <f t="shared" ref="E109:AC109" si="45">SQRT(POWER(E107,2)+POWER(E108,2))/E106/1.73</f>
        <v>36.416184971098261</v>
      </c>
      <c r="F109" s="31">
        <f t="shared" si="45"/>
        <v>31.213872832369944</v>
      </c>
      <c r="G109" s="31">
        <f t="shared" si="45"/>
        <v>25.433526011560694</v>
      </c>
      <c r="H109" s="31">
        <f t="shared" si="45"/>
        <v>24.855491329479765</v>
      </c>
      <c r="I109" s="31">
        <f t="shared" si="45"/>
        <v>24.277456647398843</v>
      </c>
      <c r="J109" s="31">
        <f t="shared" si="45"/>
        <v>26.01156069364162</v>
      </c>
      <c r="K109" s="31">
        <f t="shared" si="45"/>
        <v>23.121387283236995</v>
      </c>
      <c r="L109" s="31">
        <f t="shared" si="45"/>
        <v>25.433526011560694</v>
      </c>
      <c r="M109" s="31">
        <f t="shared" si="45"/>
        <v>21.96531791907514</v>
      </c>
      <c r="N109" s="31">
        <f t="shared" si="45"/>
        <v>38.150289017341038</v>
      </c>
      <c r="O109" s="31">
        <f t="shared" si="45"/>
        <v>38.728323699421964</v>
      </c>
      <c r="P109" s="31">
        <f t="shared" si="45"/>
        <v>38.728323699421956</v>
      </c>
      <c r="Q109" s="31">
        <f t="shared" si="45"/>
        <v>33.52601156069364</v>
      </c>
      <c r="R109" s="31">
        <f t="shared" si="45"/>
        <v>35.838150289017342</v>
      </c>
      <c r="S109" s="31">
        <f t="shared" si="45"/>
        <v>26.01156069364162</v>
      </c>
      <c r="T109" s="31">
        <f t="shared" si="45"/>
        <v>27.167630057803464</v>
      </c>
      <c r="U109" s="31">
        <f t="shared" si="45"/>
        <v>29.479768786127163</v>
      </c>
      <c r="V109" s="31">
        <f t="shared" si="45"/>
        <v>39.306358381502882</v>
      </c>
      <c r="W109" s="31">
        <f t="shared" si="45"/>
        <v>25.433526011560694</v>
      </c>
      <c r="X109" s="31">
        <f t="shared" si="45"/>
        <v>29.479768786127163</v>
      </c>
      <c r="Y109" s="31">
        <f t="shared" si="45"/>
        <v>25.433526011560694</v>
      </c>
      <c r="Z109" s="31">
        <f t="shared" si="45"/>
        <v>30.057803468208093</v>
      </c>
      <c r="AA109" s="31">
        <f t="shared" si="45"/>
        <v>32.369942196531795</v>
      </c>
      <c r="AB109" s="31">
        <f t="shared" si="45"/>
        <v>24.277456647398843</v>
      </c>
      <c r="AC109" s="31">
        <f t="shared" si="45"/>
        <v>41.618497109826585</v>
      </c>
      <c r="AD109" s="41"/>
    </row>
    <row r="110" spans="1:32" ht="15" customHeight="1">
      <c r="A110" s="247"/>
      <c r="B110" s="259"/>
      <c r="C110" s="7" t="s">
        <v>40</v>
      </c>
      <c r="D110" s="7"/>
      <c r="E110" s="32">
        <f t="shared" ref="E110:AC110" si="46">E108/E107</f>
        <v>0</v>
      </c>
      <c r="F110" s="32">
        <f t="shared" si="46"/>
        <v>0</v>
      </c>
      <c r="G110" s="32">
        <f t="shared" si="46"/>
        <v>0</v>
      </c>
      <c r="H110" s="32">
        <f t="shared" si="46"/>
        <v>0</v>
      </c>
      <c r="I110" s="32">
        <f t="shared" si="46"/>
        <v>0</v>
      </c>
      <c r="J110" s="32">
        <f t="shared" si="46"/>
        <v>0</v>
      </c>
      <c r="K110" s="32">
        <f t="shared" si="46"/>
        <v>0</v>
      </c>
      <c r="L110" s="32">
        <f t="shared" si="46"/>
        <v>0</v>
      </c>
      <c r="M110" s="32">
        <f t="shared" si="46"/>
        <v>0</v>
      </c>
      <c r="N110" s="32">
        <f t="shared" si="46"/>
        <v>0</v>
      </c>
      <c r="O110" s="32">
        <f t="shared" si="46"/>
        <v>0</v>
      </c>
      <c r="P110" s="32">
        <f t="shared" si="46"/>
        <v>0</v>
      </c>
      <c r="Q110" s="32">
        <f t="shared" si="46"/>
        <v>0</v>
      </c>
      <c r="R110" s="32">
        <f t="shared" si="46"/>
        <v>0</v>
      </c>
      <c r="S110" s="32">
        <f t="shared" si="46"/>
        <v>0</v>
      </c>
      <c r="T110" s="32">
        <f t="shared" si="46"/>
        <v>0</v>
      </c>
      <c r="U110" s="32">
        <f t="shared" si="46"/>
        <v>0</v>
      </c>
      <c r="V110" s="32">
        <f t="shared" si="46"/>
        <v>0</v>
      </c>
      <c r="W110" s="32">
        <f t="shared" si="46"/>
        <v>0</v>
      </c>
      <c r="X110" s="32">
        <f t="shared" si="46"/>
        <v>0</v>
      </c>
      <c r="Y110" s="32">
        <f t="shared" si="46"/>
        <v>0</v>
      </c>
      <c r="Z110" s="32">
        <f t="shared" si="46"/>
        <v>0</v>
      </c>
      <c r="AA110" s="32">
        <f t="shared" si="46"/>
        <v>0</v>
      </c>
      <c r="AB110" s="32">
        <f t="shared" si="46"/>
        <v>0</v>
      </c>
      <c r="AC110" s="32">
        <f t="shared" si="46"/>
        <v>0</v>
      </c>
      <c r="AD110" s="41"/>
    </row>
    <row r="111" spans="1:32" ht="15" customHeight="1" thickBot="1">
      <c r="A111" s="248"/>
      <c r="B111" s="260"/>
      <c r="C111" s="42" t="s">
        <v>41</v>
      </c>
      <c r="D111" s="42"/>
      <c r="E111" s="43">
        <f t="shared" ref="E111:AC111" si="47">COS(ATAN(E110))</f>
        <v>1</v>
      </c>
      <c r="F111" s="43">
        <f t="shared" si="47"/>
        <v>1</v>
      </c>
      <c r="G111" s="43">
        <f t="shared" si="47"/>
        <v>1</v>
      </c>
      <c r="H111" s="43">
        <f t="shared" si="47"/>
        <v>1</v>
      </c>
      <c r="I111" s="43">
        <f t="shared" si="47"/>
        <v>1</v>
      </c>
      <c r="J111" s="43">
        <f t="shared" si="47"/>
        <v>1</v>
      </c>
      <c r="K111" s="43">
        <f t="shared" si="47"/>
        <v>1</v>
      </c>
      <c r="L111" s="43">
        <f t="shared" si="47"/>
        <v>1</v>
      </c>
      <c r="M111" s="43">
        <f t="shared" si="47"/>
        <v>1</v>
      </c>
      <c r="N111" s="43">
        <f t="shared" si="47"/>
        <v>1</v>
      </c>
      <c r="O111" s="43">
        <f t="shared" si="47"/>
        <v>1</v>
      </c>
      <c r="P111" s="43">
        <f t="shared" si="47"/>
        <v>1</v>
      </c>
      <c r="Q111" s="43">
        <f t="shared" si="47"/>
        <v>1</v>
      </c>
      <c r="R111" s="43">
        <f t="shared" si="47"/>
        <v>1</v>
      </c>
      <c r="S111" s="43">
        <f t="shared" si="47"/>
        <v>1</v>
      </c>
      <c r="T111" s="43">
        <f t="shared" si="47"/>
        <v>1</v>
      </c>
      <c r="U111" s="43">
        <f t="shared" si="47"/>
        <v>1</v>
      </c>
      <c r="V111" s="43">
        <f t="shared" si="47"/>
        <v>1</v>
      </c>
      <c r="W111" s="43">
        <f t="shared" si="47"/>
        <v>1</v>
      </c>
      <c r="X111" s="43">
        <f t="shared" si="47"/>
        <v>1</v>
      </c>
      <c r="Y111" s="43">
        <f t="shared" si="47"/>
        <v>1</v>
      </c>
      <c r="Z111" s="43">
        <f t="shared" si="47"/>
        <v>1</v>
      </c>
      <c r="AA111" s="43">
        <f t="shared" si="47"/>
        <v>1</v>
      </c>
      <c r="AB111" s="43">
        <f t="shared" si="47"/>
        <v>1</v>
      </c>
      <c r="AC111" s="43">
        <f t="shared" si="47"/>
        <v>1</v>
      </c>
      <c r="AD111" s="44"/>
    </row>
    <row r="112" spans="1:32" ht="15" customHeight="1">
      <c r="A112" s="246" t="s">
        <v>194</v>
      </c>
      <c r="B112" s="258" t="s">
        <v>211</v>
      </c>
      <c r="C112" s="39" t="s">
        <v>31</v>
      </c>
      <c r="D112" s="39" t="s">
        <v>32</v>
      </c>
      <c r="E112" s="46">
        <v>0.4</v>
      </c>
      <c r="F112" s="46">
        <v>0.4</v>
      </c>
      <c r="G112" s="46">
        <v>0.4</v>
      </c>
      <c r="H112" s="46">
        <v>0.4</v>
      </c>
      <c r="I112" s="46">
        <v>0.4</v>
      </c>
      <c r="J112" s="46">
        <v>0.4</v>
      </c>
      <c r="K112" s="46">
        <v>0.4</v>
      </c>
      <c r="L112" s="46">
        <v>0.4</v>
      </c>
      <c r="M112" s="46">
        <v>0.4</v>
      </c>
      <c r="N112" s="46">
        <v>0.4</v>
      </c>
      <c r="O112" s="46">
        <v>0.4</v>
      </c>
      <c r="P112" s="46">
        <v>0.4</v>
      </c>
      <c r="Q112" s="46">
        <v>0.4</v>
      </c>
      <c r="R112" s="46">
        <v>0.4</v>
      </c>
      <c r="S112" s="46">
        <v>0.4</v>
      </c>
      <c r="T112" s="46">
        <v>0.4</v>
      </c>
      <c r="U112" s="46">
        <v>0.4</v>
      </c>
      <c r="V112" s="46">
        <v>0.4</v>
      </c>
      <c r="W112" s="46">
        <v>0.4</v>
      </c>
      <c r="X112" s="46">
        <v>0.4</v>
      </c>
      <c r="Y112" s="46">
        <v>0.4</v>
      </c>
      <c r="Z112" s="46">
        <v>0.4</v>
      </c>
      <c r="AA112" s="46">
        <v>0.4</v>
      </c>
      <c r="AB112" s="46">
        <v>0.4</v>
      </c>
      <c r="AC112" s="46">
        <v>0.4</v>
      </c>
      <c r="AD112" s="40"/>
    </row>
    <row r="113" spans="1:32" ht="15" customHeight="1">
      <c r="A113" s="247"/>
      <c r="B113" s="259"/>
      <c r="C113" s="5" t="s">
        <v>34</v>
      </c>
      <c r="D113" s="5" t="s">
        <v>46</v>
      </c>
      <c r="E113" s="94">
        <v>12.8</v>
      </c>
      <c r="F113" s="94">
        <v>11.200000000000001</v>
      </c>
      <c r="G113" s="94">
        <v>10.8</v>
      </c>
      <c r="H113" s="94">
        <v>12.4</v>
      </c>
      <c r="I113" s="94">
        <v>11.600000000000001</v>
      </c>
      <c r="J113" s="94">
        <v>10.4</v>
      </c>
      <c r="K113" s="94">
        <v>10.8</v>
      </c>
      <c r="L113" s="94">
        <v>11.600000000000001</v>
      </c>
      <c r="M113" s="94">
        <v>12.000000000000002</v>
      </c>
      <c r="N113" s="94">
        <v>12.8</v>
      </c>
      <c r="O113" s="94">
        <v>12.000000000000002</v>
      </c>
      <c r="P113" s="94">
        <v>11.600000000000001</v>
      </c>
      <c r="Q113" s="94">
        <v>11.600000000000001</v>
      </c>
      <c r="R113" s="94">
        <v>13.200000000000001</v>
      </c>
      <c r="S113" s="94">
        <v>11.600000000000001</v>
      </c>
      <c r="T113" s="94">
        <v>13.200000000000001</v>
      </c>
      <c r="U113" s="94">
        <v>12.8</v>
      </c>
      <c r="V113" s="94">
        <v>12.8</v>
      </c>
      <c r="W113" s="94">
        <v>12.8</v>
      </c>
      <c r="X113" s="94">
        <v>11.600000000000001</v>
      </c>
      <c r="Y113" s="94">
        <v>14</v>
      </c>
      <c r="Z113" s="94">
        <v>14.399999999999999</v>
      </c>
      <c r="AA113" s="94">
        <v>16</v>
      </c>
      <c r="AB113" s="94">
        <v>16.8</v>
      </c>
      <c r="AC113" s="94">
        <v>14.399999999999999</v>
      </c>
      <c r="AD113" s="41"/>
      <c r="AE113" s="62"/>
      <c r="AF113" s="62"/>
    </row>
    <row r="114" spans="1:32" ht="15" customHeight="1">
      <c r="A114" s="247"/>
      <c r="B114" s="259"/>
      <c r="C114" s="5" t="s">
        <v>36</v>
      </c>
      <c r="D114" s="7" t="s">
        <v>48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41"/>
      <c r="AE114" s="62"/>
      <c r="AF114" s="62"/>
    </row>
    <row r="115" spans="1:32" ht="15" customHeight="1">
      <c r="A115" s="247"/>
      <c r="B115" s="259"/>
      <c r="C115" s="5" t="s">
        <v>38</v>
      </c>
      <c r="D115" s="7" t="s">
        <v>39</v>
      </c>
      <c r="E115" s="31">
        <f>SQRT(POWER(E113,2)+POWER(E114,2))/E112/1.73</f>
        <v>18.497109826589597</v>
      </c>
      <c r="F115" s="31">
        <f t="shared" ref="F115:AC115" si="48">SQRT(POWER(F113,2)+POWER(F114,2))/F112/1.73</f>
        <v>16.184971098265898</v>
      </c>
      <c r="G115" s="31">
        <f t="shared" si="48"/>
        <v>15.606936416184972</v>
      </c>
      <c r="H115" s="31">
        <f t="shared" si="48"/>
        <v>17.919075144508671</v>
      </c>
      <c r="I115" s="31">
        <f t="shared" si="48"/>
        <v>16.763005780346823</v>
      </c>
      <c r="J115" s="31">
        <f t="shared" si="48"/>
        <v>15.028901734104046</v>
      </c>
      <c r="K115" s="31">
        <f t="shared" si="48"/>
        <v>15.606936416184972</v>
      </c>
      <c r="L115" s="31">
        <f t="shared" si="48"/>
        <v>16.763005780346823</v>
      </c>
      <c r="M115" s="31">
        <f t="shared" si="48"/>
        <v>17.341040462427749</v>
      </c>
      <c r="N115" s="31">
        <f t="shared" si="48"/>
        <v>18.497109826589597</v>
      </c>
      <c r="O115" s="31">
        <f t="shared" si="48"/>
        <v>17.341040462427749</v>
      </c>
      <c r="P115" s="31">
        <f t="shared" si="48"/>
        <v>16.763005780346823</v>
      </c>
      <c r="Q115" s="31">
        <f t="shared" si="48"/>
        <v>16.763005780346823</v>
      </c>
      <c r="R115" s="31">
        <f t="shared" si="48"/>
        <v>19.075144508670519</v>
      </c>
      <c r="S115" s="31">
        <f t="shared" si="48"/>
        <v>16.763005780346823</v>
      </c>
      <c r="T115" s="31">
        <f t="shared" si="48"/>
        <v>19.075144508670519</v>
      </c>
      <c r="U115" s="31">
        <f t="shared" si="48"/>
        <v>18.497109826589597</v>
      </c>
      <c r="V115" s="31">
        <f t="shared" si="48"/>
        <v>18.497109826589597</v>
      </c>
      <c r="W115" s="31">
        <f t="shared" si="48"/>
        <v>18.497109826589597</v>
      </c>
      <c r="X115" s="31">
        <f t="shared" si="48"/>
        <v>16.763005780346823</v>
      </c>
      <c r="Y115" s="31">
        <f t="shared" si="48"/>
        <v>20.23121387283237</v>
      </c>
      <c r="Z115" s="31">
        <f t="shared" si="48"/>
        <v>20.809248554913292</v>
      </c>
      <c r="AA115" s="31">
        <f t="shared" si="48"/>
        <v>23.121387283236995</v>
      </c>
      <c r="AB115" s="31">
        <f t="shared" si="48"/>
        <v>24.277456647398843</v>
      </c>
      <c r="AC115" s="31">
        <f t="shared" si="48"/>
        <v>20.809248554913292</v>
      </c>
      <c r="AD115" s="41"/>
      <c r="AE115" s="62"/>
      <c r="AF115" s="62"/>
    </row>
    <row r="116" spans="1:32" ht="15" customHeight="1">
      <c r="A116" s="247"/>
      <c r="B116" s="259"/>
      <c r="C116" s="7" t="s">
        <v>40</v>
      </c>
      <c r="D116" s="7"/>
      <c r="E116" s="32">
        <f t="shared" ref="E116:AC116" si="49">E114/E113</f>
        <v>0</v>
      </c>
      <c r="F116" s="32">
        <f t="shared" si="49"/>
        <v>0</v>
      </c>
      <c r="G116" s="32">
        <f t="shared" si="49"/>
        <v>0</v>
      </c>
      <c r="H116" s="32">
        <f t="shared" si="49"/>
        <v>0</v>
      </c>
      <c r="I116" s="32">
        <f t="shared" si="49"/>
        <v>0</v>
      </c>
      <c r="J116" s="32">
        <f t="shared" si="49"/>
        <v>0</v>
      </c>
      <c r="K116" s="32">
        <f t="shared" si="49"/>
        <v>0</v>
      </c>
      <c r="L116" s="32">
        <f t="shared" si="49"/>
        <v>0</v>
      </c>
      <c r="M116" s="32">
        <f t="shared" si="49"/>
        <v>0</v>
      </c>
      <c r="N116" s="32">
        <f t="shared" si="49"/>
        <v>0</v>
      </c>
      <c r="O116" s="32">
        <f t="shared" si="49"/>
        <v>0</v>
      </c>
      <c r="P116" s="32">
        <f t="shared" si="49"/>
        <v>0</v>
      </c>
      <c r="Q116" s="32">
        <f t="shared" si="49"/>
        <v>0</v>
      </c>
      <c r="R116" s="32">
        <f t="shared" si="49"/>
        <v>0</v>
      </c>
      <c r="S116" s="32">
        <f t="shared" si="49"/>
        <v>0</v>
      </c>
      <c r="T116" s="32">
        <f t="shared" si="49"/>
        <v>0</v>
      </c>
      <c r="U116" s="32">
        <f t="shared" si="49"/>
        <v>0</v>
      </c>
      <c r="V116" s="32">
        <f t="shared" si="49"/>
        <v>0</v>
      </c>
      <c r="W116" s="32">
        <f t="shared" si="49"/>
        <v>0</v>
      </c>
      <c r="X116" s="32">
        <f t="shared" si="49"/>
        <v>0</v>
      </c>
      <c r="Y116" s="32">
        <f t="shared" si="49"/>
        <v>0</v>
      </c>
      <c r="Z116" s="32">
        <f t="shared" si="49"/>
        <v>0</v>
      </c>
      <c r="AA116" s="32">
        <f t="shared" si="49"/>
        <v>0</v>
      </c>
      <c r="AB116" s="32">
        <f t="shared" si="49"/>
        <v>0</v>
      </c>
      <c r="AC116" s="32">
        <f t="shared" si="49"/>
        <v>0</v>
      </c>
      <c r="AD116" s="41"/>
      <c r="AE116" s="62"/>
      <c r="AF116" s="62"/>
    </row>
    <row r="117" spans="1:32" ht="15" customHeight="1" thickBot="1">
      <c r="A117" s="248"/>
      <c r="B117" s="260"/>
      <c r="C117" s="42" t="s">
        <v>41</v>
      </c>
      <c r="D117" s="42"/>
      <c r="E117" s="43">
        <f t="shared" ref="E117:AC117" si="50">COS(ATAN(E116))</f>
        <v>1</v>
      </c>
      <c r="F117" s="43">
        <f t="shared" si="50"/>
        <v>1</v>
      </c>
      <c r="G117" s="43">
        <f t="shared" si="50"/>
        <v>1</v>
      </c>
      <c r="H117" s="43">
        <f t="shared" si="50"/>
        <v>1</v>
      </c>
      <c r="I117" s="43">
        <f t="shared" si="50"/>
        <v>1</v>
      </c>
      <c r="J117" s="43">
        <f t="shared" si="50"/>
        <v>1</v>
      </c>
      <c r="K117" s="43">
        <f t="shared" si="50"/>
        <v>1</v>
      </c>
      <c r="L117" s="43">
        <f t="shared" si="50"/>
        <v>1</v>
      </c>
      <c r="M117" s="43">
        <f t="shared" si="50"/>
        <v>1</v>
      </c>
      <c r="N117" s="43">
        <f t="shared" si="50"/>
        <v>1</v>
      </c>
      <c r="O117" s="43">
        <f t="shared" si="50"/>
        <v>1</v>
      </c>
      <c r="P117" s="43">
        <f t="shared" si="50"/>
        <v>1</v>
      </c>
      <c r="Q117" s="43">
        <f t="shared" si="50"/>
        <v>1</v>
      </c>
      <c r="R117" s="43">
        <f t="shared" si="50"/>
        <v>1</v>
      </c>
      <c r="S117" s="43">
        <f t="shared" si="50"/>
        <v>1</v>
      </c>
      <c r="T117" s="43">
        <f t="shared" si="50"/>
        <v>1</v>
      </c>
      <c r="U117" s="43">
        <f t="shared" si="50"/>
        <v>1</v>
      </c>
      <c r="V117" s="43">
        <f t="shared" si="50"/>
        <v>1</v>
      </c>
      <c r="W117" s="43">
        <f t="shared" si="50"/>
        <v>1</v>
      </c>
      <c r="X117" s="43">
        <f t="shared" si="50"/>
        <v>1</v>
      </c>
      <c r="Y117" s="43">
        <f t="shared" si="50"/>
        <v>1</v>
      </c>
      <c r="Z117" s="43">
        <f t="shared" si="50"/>
        <v>1</v>
      </c>
      <c r="AA117" s="43">
        <f t="shared" si="50"/>
        <v>1</v>
      </c>
      <c r="AB117" s="43">
        <f t="shared" si="50"/>
        <v>1</v>
      </c>
      <c r="AC117" s="43">
        <f t="shared" si="50"/>
        <v>1</v>
      </c>
      <c r="AD117" s="44"/>
      <c r="AE117" s="62"/>
      <c r="AF117" s="62"/>
    </row>
    <row r="118" spans="1:32" ht="15" customHeight="1">
      <c r="A118" s="267" t="s">
        <v>193</v>
      </c>
      <c r="B118" s="258" t="s">
        <v>212</v>
      </c>
      <c r="C118" s="39" t="s">
        <v>31</v>
      </c>
      <c r="D118" s="39" t="s">
        <v>32</v>
      </c>
      <c r="E118" s="46">
        <v>0.4</v>
      </c>
      <c r="F118" s="46">
        <v>0.4</v>
      </c>
      <c r="G118" s="46">
        <v>0.4</v>
      </c>
      <c r="H118" s="46">
        <v>0.4</v>
      </c>
      <c r="I118" s="46">
        <v>0.4</v>
      </c>
      <c r="J118" s="46">
        <v>0.4</v>
      </c>
      <c r="K118" s="46">
        <v>0.4</v>
      </c>
      <c r="L118" s="46">
        <v>0.4</v>
      </c>
      <c r="M118" s="46">
        <v>0.4</v>
      </c>
      <c r="N118" s="46">
        <v>0.4</v>
      </c>
      <c r="O118" s="46">
        <v>0.4</v>
      </c>
      <c r="P118" s="46">
        <v>0.4</v>
      </c>
      <c r="Q118" s="46">
        <v>0.4</v>
      </c>
      <c r="R118" s="46">
        <v>0.4</v>
      </c>
      <c r="S118" s="46">
        <v>0.4</v>
      </c>
      <c r="T118" s="46">
        <v>0.4</v>
      </c>
      <c r="U118" s="46">
        <v>0.4</v>
      </c>
      <c r="V118" s="46">
        <v>0.4</v>
      </c>
      <c r="W118" s="46">
        <v>0.4</v>
      </c>
      <c r="X118" s="46">
        <v>0.4</v>
      </c>
      <c r="Y118" s="46">
        <v>0.4</v>
      </c>
      <c r="Z118" s="46">
        <v>0.4</v>
      </c>
      <c r="AA118" s="46">
        <v>0.4</v>
      </c>
      <c r="AB118" s="46">
        <v>0.4</v>
      </c>
      <c r="AC118" s="46">
        <v>0.4</v>
      </c>
      <c r="AD118" s="40"/>
      <c r="AE118" s="62"/>
      <c r="AF118" s="62"/>
    </row>
    <row r="119" spans="1:32" ht="15" customHeight="1">
      <c r="A119" s="268"/>
      <c r="B119" s="259"/>
      <c r="C119" s="5" t="s">
        <v>34</v>
      </c>
      <c r="D119" s="5" t="s">
        <v>46</v>
      </c>
      <c r="E119" s="95">
        <v>9</v>
      </c>
      <c r="F119" s="95">
        <v>7.5</v>
      </c>
      <c r="G119" s="95">
        <v>6.3000000000000007</v>
      </c>
      <c r="H119" s="95">
        <v>6</v>
      </c>
      <c r="I119" s="95">
        <v>6</v>
      </c>
      <c r="J119" s="95">
        <v>4.2</v>
      </c>
      <c r="K119" s="95">
        <v>4.5000000000000009</v>
      </c>
      <c r="L119" s="95">
        <v>9.9</v>
      </c>
      <c r="M119" s="95">
        <v>7.1999999999999993</v>
      </c>
      <c r="N119" s="95">
        <v>7.5</v>
      </c>
      <c r="O119" s="95">
        <v>8.1000000000000014</v>
      </c>
      <c r="P119" s="95">
        <v>9</v>
      </c>
      <c r="Q119" s="95">
        <v>8.7000000000000011</v>
      </c>
      <c r="R119" s="95">
        <v>10.5</v>
      </c>
      <c r="S119" s="95">
        <v>9.0000000000000018</v>
      </c>
      <c r="T119" s="95">
        <v>9.6</v>
      </c>
      <c r="U119" s="95">
        <v>10.799999999999999</v>
      </c>
      <c r="V119" s="95">
        <v>8.4</v>
      </c>
      <c r="W119" s="95">
        <v>12.3</v>
      </c>
      <c r="X119" s="95">
        <v>12.600000000000001</v>
      </c>
      <c r="Y119" s="95">
        <v>9.6</v>
      </c>
      <c r="Z119" s="95">
        <v>10.199999999999999</v>
      </c>
      <c r="AA119" s="95">
        <v>12</v>
      </c>
      <c r="AB119" s="95">
        <v>14.399999999999999</v>
      </c>
      <c r="AC119" s="95">
        <v>10.5</v>
      </c>
      <c r="AD119" s="41"/>
      <c r="AE119" s="62"/>
      <c r="AF119" s="62"/>
    </row>
    <row r="120" spans="1:32" ht="15" customHeight="1">
      <c r="A120" s="268"/>
      <c r="B120" s="259"/>
      <c r="C120" s="5" t="s">
        <v>36</v>
      </c>
      <c r="D120" s="7" t="s">
        <v>48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41"/>
      <c r="AE120" s="62"/>
      <c r="AF120" s="62"/>
    </row>
    <row r="121" spans="1:32" ht="15" customHeight="1">
      <c r="A121" s="268"/>
      <c r="B121" s="259"/>
      <c r="C121" s="5" t="s">
        <v>38</v>
      </c>
      <c r="D121" s="7" t="s">
        <v>39</v>
      </c>
      <c r="E121" s="31">
        <f t="shared" ref="E121" si="51">SQRT(POWER(E119,2)+POWER(E120,2))/E118/1.73</f>
        <v>13.00578034682081</v>
      </c>
      <c r="F121" s="31">
        <f t="shared" ref="F121" si="52">SQRT(POWER(F119,2)+POWER(F120,2))/F118/1.73</f>
        <v>10.83815028901734</v>
      </c>
      <c r="G121" s="31">
        <f t="shared" ref="G121" si="53">SQRT(POWER(G119,2)+POWER(G120,2))/G118/1.73</f>
        <v>9.104046242774567</v>
      </c>
      <c r="H121" s="31">
        <f t="shared" ref="H121" si="54">SQRT(POWER(H119,2)+POWER(H120,2))/H118/1.73</f>
        <v>8.6705202312138727</v>
      </c>
      <c r="I121" s="31">
        <f t="shared" ref="I121" si="55">SQRT(POWER(I119,2)+POWER(I120,2))/I118/1.73</f>
        <v>8.6705202312138727</v>
      </c>
      <c r="J121" s="31">
        <f t="shared" ref="J121" si="56">SQRT(POWER(J119,2)+POWER(J120,2))/J118/1.73</f>
        <v>6.0693641618497107</v>
      </c>
      <c r="K121" s="31">
        <f t="shared" ref="K121" si="57">SQRT(POWER(K119,2)+POWER(K120,2))/K118/1.73</f>
        <v>6.5028901734104059</v>
      </c>
      <c r="L121" s="31">
        <f t="shared" ref="L121" si="58">SQRT(POWER(L119,2)+POWER(L120,2))/L118/1.73</f>
        <v>14.306358381502891</v>
      </c>
      <c r="M121" s="31">
        <f t="shared" ref="M121" si="59">SQRT(POWER(M119,2)+POWER(M120,2))/M118/1.73</f>
        <v>10.404624277456646</v>
      </c>
      <c r="N121" s="31">
        <f t="shared" ref="N121" si="60">SQRT(POWER(N119,2)+POWER(N120,2))/N118/1.73</f>
        <v>10.83815028901734</v>
      </c>
      <c r="O121" s="31">
        <f t="shared" ref="O121" si="61">SQRT(POWER(O119,2)+POWER(O120,2))/O118/1.73</f>
        <v>11.705202312138731</v>
      </c>
      <c r="P121" s="31">
        <f t="shared" ref="P121" si="62">SQRT(POWER(P119,2)+POWER(P120,2))/P118/1.73</f>
        <v>13.00578034682081</v>
      </c>
      <c r="Q121" s="31">
        <f t="shared" ref="Q121" si="63">SQRT(POWER(Q119,2)+POWER(Q120,2))/Q118/1.73</f>
        <v>12.572254335260116</v>
      </c>
      <c r="R121" s="31">
        <f t="shared" ref="R121" si="64">SQRT(POWER(R119,2)+POWER(R120,2))/R118/1.73</f>
        <v>15.173410404624278</v>
      </c>
      <c r="S121" s="31">
        <f t="shared" ref="S121" si="65">SQRT(POWER(S119,2)+POWER(S120,2))/S118/1.73</f>
        <v>13.005780346820812</v>
      </c>
      <c r="T121" s="31">
        <f t="shared" ref="T121" si="66">SQRT(POWER(T119,2)+POWER(T120,2))/T118/1.73</f>
        <v>13.872832369942195</v>
      </c>
      <c r="U121" s="31">
        <f t="shared" ref="U121" si="67">SQRT(POWER(U119,2)+POWER(U120,2))/U118/1.73</f>
        <v>15.606936416184968</v>
      </c>
      <c r="V121" s="31">
        <f t="shared" ref="V121" si="68">SQRT(POWER(V119,2)+POWER(V120,2))/V118/1.73</f>
        <v>12.138728323699421</v>
      </c>
      <c r="W121" s="31">
        <f t="shared" ref="W121" si="69">SQRT(POWER(W119,2)+POWER(W120,2))/W118/1.73</f>
        <v>17.77456647398844</v>
      </c>
      <c r="X121" s="31">
        <f t="shared" ref="X121" si="70">SQRT(POWER(X119,2)+POWER(X120,2))/X118/1.73</f>
        <v>18.208092485549134</v>
      </c>
      <c r="Y121" s="31">
        <f t="shared" ref="Y121" si="71">SQRT(POWER(Y119,2)+POWER(Y120,2))/Y118/1.73</f>
        <v>13.872832369942195</v>
      </c>
      <c r="Z121" s="31">
        <f t="shared" ref="Z121" si="72">SQRT(POWER(Z119,2)+POWER(Z120,2))/Z118/1.73</f>
        <v>14.739884393063582</v>
      </c>
      <c r="AA121" s="31">
        <f t="shared" ref="AA121" si="73">SQRT(POWER(AA119,2)+POWER(AA120,2))/AA118/1.73</f>
        <v>17.341040462427745</v>
      </c>
      <c r="AB121" s="31">
        <f t="shared" ref="AB121" si="74">SQRT(POWER(AB119,2)+POWER(AB120,2))/AB118/1.73</f>
        <v>20.809248554913292</v>
      </c>
      <c r="AC121" s="31">
        <f t="shared" ref="AC121" si="75">SQRT(POWER(AC119,2)+POWER(AC120,2))/AC118/1.73</f>
        <v>15.173410404624278</v>
      </c>
      <c r="AD121" s="41"/>
      <c r="AE121" s="62"/>
      <c r="AF121" s="62"/>
    </row>
    <row r="122" spans="1:32" ht="15" customHeight="1">
      <c r="A122" s="268"/>
      <c r="B122" s="259"/>
      <c r="C122" s="7" t="s">
        <v>40</v>
      </c>
      <c r="D122" s="7"/>
      <c r="E122" s="32">
        <f t="shared" ref="E122" si="76">E120/E119</f>
        <v>0</v>
      </c>
      <c r="F122" s="32">
        <f t="shared" ref="F122:AC122" si="77">F120/F119</f>
        <v>0</v>
      </c>
      <c r="G122" s="32">
        <f t="shared" si="77"/>
        <v>0</v>
      </c>
      <c r="H122" s="32">
        <f t="shared" si="77"/>
        <v>0</v>
      </c>
      <c r="I122" s="32">
        <f t="shared" si="77"/>
        <v>0</v>
      </c>
      <c r="J122" s="32">
        <f t="shared" si="77"/>
        <v>0</v>
      </c>
      <c r="K122" s="32">
        <f t="shared" si="77"/>
        <v>0</v>
      </c>
      <c r="L122" s="32">
        <f t="shared" si="77"/>
        <v>0</v>
      </c>
      <c r="M122" s="32">
        <f t="shared" si="77"/>
        <v>0</v>
      </c>
      <c r="N122" s="32">
        <f t="shared" si="77"/>
        <v>0</v>
      </c>
      <c r="O122" s="32">
        <f t="shared" si="77"/>
        <v>0</v>
      </c>
      <c r="P122" s="32">
        <f t="shared" si="77"/>
        <v>0</v>
      </c>
      <c r="Q122" s="32">
        <f t="shared" si="77"/>
        <v>0</v>
      </c>
      <c r="R122" s="32">
        <f t="shared" si="77"/>
        <v>0</v>
      </c>
      <c r="S122" s="32">
        <f t="shared" si="77"/>
        <v>0</v>
      </c>
      <c r="T122" s="32">
        <f t="shared" si="77"/>
        <v>0</v>
      </c>
      <c r="U122" s="32">
        <f t="shared" si="77"/>
        <v>0</v>
      </c>
      <c r="V122" s="32">
        <f t="shared" si="77"/>
        <v>0</v>
      </c>
      <c r="W122" s="32">
        <f t="shared" si="77"/>
        <v>0</v>
      </c>
      <c r="X122" s="32">
        <f t="shared" si="77"/>
        <v>0</v>
      </c>
      <c r="Y122" s="32">
        <f t="shared" si="77"/>
        <v>0</v>
      </c>
      <c r="Z122" s="32">
        <f t="shared" si="77"/>
        <v>0</v>
      </c>
      <c r="AA122" s="32">
        <f t="shared" si="77"/>
        <v>0</v>
      </c>
      <c r="AB122" s="32">
        <f t="shared" si="77"/>
        <v>0</v>
      </c>
      <c r="AC122" s="32">
        <f t="shared" si="77"/>
        <v>0</v>
      </c>
      <c r="AD122" s="41"/>
      <c r="AE122" s="62"/>
      <c r="AF122" s="62"/>
    </row>
    <row r="123" spans="1:32" ht="15" customHeight="1" thickBot="1">
      <c r="A123" s="269"/>
      <c r="B123" s="260"/>
      <c r="C123" s="42" t="s">
        <v>41</v>
      </c>
      <c r="D123" s="42"/>
      <c r="E123" s="43">
        <f>COS(ATAN(E122))</f>
        <v>1</v>
      </c>
      <c r="F123" s="43">
        <f t="shared" ref="F123:AC123" si="78">COS(ATAN(F122))</f>
        <v>1</v>
      </c>
      <c r="G123" s="43">
        <f t="shared" si="78"/>
        <v>1</v>
      </c>
      <c r="H123" s="43">
        <f t="shared" si="78"/>
        <v>1</v>
      </c>
      <c r="I123" s="43">
        <f t="shared" si="78"/>
        <v>1</v>
      </c>
      <c r="J123" s="43">
        <f t="shared" si="78"/>
        <v>1</v>
      </c>
      <c r="K123" s="43">
        <f t="shared" si="78"/>
        <v>1</v>
      </c>
      <c r="L123" s="43">
        <f t="shared" si="78"/>
        <v>1</v>
      </c>
      <c r="M123" s="43">
        <f t="shared" si="78"/>
        <v>1</v>
      </c>
      <c r="N123" s="43">
        <f t="shared" si="78"/>
        <v>1</v>
      </c>
      <c r="O123" s="43">
        <f t="shared" si="78"/>
        <v>1</v>
      </c>
      <c r="P123" s="43">
        <f t="shared" si="78"/>
        <v>1</v>
      </c>
      <c r="Q123" s="43">
        <f t="shared" si="78"/>
        <v>1</v>
      </c>
      <c r="R123" s="43">
        <f t="shared" si="78"/>
        <v>1</v>
      </c>
      <c r="S123" s="43">
        <f t="shared" si="78"/>
        <v>1</v>
      </c>
      <c r="T123" s="43">
        <f t="shared" si="78"/>
        <v>1</v>
      </c>
      <c r="U123" s="43">
        <f t="shared" si="78"/>
        <v>1</v>
      </c>
      <c r="V123" s="43">
        <f t="shared" si="78"/>
        <v>1</v>
      </c>
      <c r="W123" s="43">
        <f t="shared" si="78"/>
        <v>1</v>
      </c>
      <c r="X123" s="43">
        <f t="shared" si="78"/>
        <v>1</v>
      </c>
      <c r="Y123" s="43">
        <f t="shared" si="78"/>
        <v>1</v>
      </c>
      <c r="Z123" s="43">
        <f t="shared" si="78"/>
        <v>1</v>
      </c>
      <c r="AA123" s="43">
        <f t="shared" si="78"/>
        <v>1</v>
      </c>
      <c r="AB123" s="43">
        <f t="shared" si="78"/>
        <v>1</v>
      </c>
      <c r="AC123" s="43">
        <f t="shared" si="78"/>
        <v>1</v>
      </c>
      <c r="AD123" s="44"/>
      <c r="AE123" s="62"/>
      <c r="AF123" s="62"/>
    </row>
    <row r="124" spans="1:32" ht="15" customHeight="1">
      <c r="A124" s="246" t="s">
        <v>192</v>
      </c>
      <c r="B124" s="258" t="s">
        <v>213</v>
      </c>
      <c r="C124" s="39" t="s">
        <v>31</v>
      </c>
      <c r="D124" s="39" t="s">
        <v>32</v>
      </c>
      <c r="E124" s="46">
        <v>0.4</v>
      </c>
      <c r="F124" s="46">
        <v>0.4</v>
      </c>
      <c r="G124" s="46">
        <v>0.4</v>
      </c>
      <c r="H124" s="46">
        <v>0.4</v>
      </c>
      <c r="I124" s="46">
        <v>0.4</v>
      </c>
      <c r="J124" s="46">
        <v>0.4</v>
      </c>
      <c r="K124" s="46">
        <v>0.4</v>
      </c>
      <c r="L124" s="46">
        <v>0.4</v>
      </c>
      <c r="M124" s="46">
        <v>0.4</v>
      </c>
      <c r="N124" s="46">
        <v>0.4</v>
      </c>
      <c r="O124" s="46">
        <v>0.4</v>
      </c>
      <c r="P124" s="46">
        <v>0.4</v>
      </c>
      <c r="Q124" s="46">
        <v>0.4</v>
      </c>
      <c r="R124" s="46">
        <v>0.4</v>
      </c>
      <c r="S124" s="46">
        <v>0.4</v>
      </c>
      <c r="T124" s="46">
        <v>0.4</v>
      </c>
      <c r="U124" s="46">
        <v>0.4</v>
      </c>
      <c r="V124" s="46">
        <v>0.4</v>
      </c>
      <c r="W124" s="46">
        <v>0.4</v>
      </c>
      <c r="X124" s="46">
        <v>0.4</v>
      </c>
      <c r="Y124" s="46">
        <v>0.4</v>
      </c>
      <c r="Z124" s="46">
        <v>0.4</v>
      </c>
      <c r="AA124" s="46">
        <v>0.4</v>
      </c>
      <c r="AB124" s="46">
        <v>0.4</v>
      </c>
      <c r="AC124" s="46">
        <v>0.4</v>
      </c>
      <c r="AD124" s="40"/>
      <c r="AE124" s="62"/>
      <c r="AF124" s="62"/>
    </row>
    <row r="125" spans="1:32" ht="15" customHeight="1">
      <c r="A125" s="247"/>
      <c r="B125" s="259"/>
      <c r="C125" s="5" t="s">
        <v>34</v>
      </c>
      <c r="D125" s="5" t="s">
        <v>46</v>
      </c>
      <c r="E125" s="94">
        <v>18</v>
      </c>
      <c r="F125" s="94">
        <v>14.000000000000002</v>
      </c>
      <c r="G125" s="94">
        <v>12</v>
      </c>
      <c r="H125" s="94">
        <v>12</v>
      </c>
      <c r="I125" s="94">
        <v>10.500000000000002</v>
      </c>
      <c r="J125" s="94">
        <v>11</v>
      </c>
      <c r="K125" s="94">
        <v>15.500000000000004</v>
      </c>
      <c r="L125" s="94">
        <v>20.5</v>
      </c>
      <c r="M125" s="94">
        <v>17</v>
      </c>
      <c r="N125" s="94">
        <v>14.500000000000002</v>
      </c>
      <c r="O125" s="94">
        <v>15.5</v>
      </c>
      <c r="P125" s="94">
        <v>17</v>
      </c>
      <c r="Q125" s="94">
        <v>15.5</v>
      </c>
      <c r="R125" s="94">
        <v>16</v>
      </c>
      <c r="S125" s="94">
        <v>13</v>
      </c>
      <c r="T125" s="94">
        <v>14.000000000000002</v>
      </c>
      <c r="U125" s="94">
        <v>16</v>
      </c>
      <c r="V125" s="94">
        <v>15.5</v>
      </c>
      <c r="W125" s="94">
        <v>14.500000000000002</v>
      </c>
      <c r="X125" s="94">
        <v>13</v>
      </c>
      <c r="Y125" s="94">
        <v>14.500000000000002</v>
      </c>
      <c r="Z125" s="94">
        <v>22.000000000000004</v>
      </c>
      <c r="AA125" s="94">
        <v>28.000000000000004</v>
      </c>
      <c r="AB125" s="94">
        <v>25.5</v>
      </c>
      <c r="AC125" s="94">
        <v>22</v>
      </c>
      <c r="AD125" s="41"/>
      <c r="AE125" s="62"/>
      <c r="AF125" s="62"/>
    </row>
    <row r="126" spans="1:32" ht="15" customHeight="1">
      <c r="A126" s="247"/>
      <c r="B126" s="259"/>
      <c r="C126" s="5" t="s">
        <v>36</v>
      </c>
      <c r="D126" s="7" t="s">
        <v>48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41"/>
      <c r="AE126" s="62"/>
      <c r="AF126" s="62"/>
    </row>
    <row r="127" spans="1:32" ht="15" customHeight="1">
      <c r="A127" s="247"/>
      <c r="B127" s="259"/>
      <c r="C127" s="5" t="s">
        <v>38</v>
      </c>
      <c r="D127" s="7" t="s">
        <v>39</v>
      </c>
      <c r="E127" s="31">
        <f>SQRT(POWER(E125,2)+POWER(E126,2))/E124/1.73</f>
        <v>26.01156069364162</v>
      </c>
      <c r="F127" s="31">
        <f t="shared" ref="F127:AC127" si="79">SQRT(POWER(F125,2)+POWER(F126,2))/F124/1.73</f>
        <v>20.23121387283237</v>
      </c>
      <c r="G127" s="31">
        <f t="shared" si="79"/>
        <v>17.341040462427745</v>
      </c>
      <c r="H127" s="31">
        <f t="shared" si="79"/>
        <v>17.341040462427745</v>
      </c>
      <c r="I127" s="31">
        <f t="shared" si="79"/>
        <v>15.173410404624279</v>
      </c>
      <c r="J127" s="31">
        <f t="shared" si="79"/>
        <v>15.895953757225433</v>
      </c>
      <c r="K127" s="31">
        <f t="shared" si="79"/>
        <v>22.398843930635842</v>
      </c>
      <c r="L127" s="31">
        <f t="shared" si="79"/>
        <v>29.624277456647398</v>
      </c>
      <c r="M127" s="31">
        <f t="shared" si="79"/>
        <v>24.566473988439306</v>
      </c>
      <c r="N127" s="31">
        <f t="shared" si="79"/>
        <v>20.953757225433527</v>
      </c>
      <c r="O127" s="31">
        <f t="shared" si="79"/>
        <v>22.398843930635838</v>
      </c>
      <c r="P127" s="31">
        <f t="shared" si="79"/>
        <v>24.566473988439306</v>
      </c>
      <c r="Q127" s="31">
        <f t="shared" si="79"/>
        <v>22.398843930635838</v>
      </c>
      <c r="R127" s="31">
        <f t="shared" si="79"/>
        <v>23.121387283236995</v>
      </c>
      <c r="S127" s="31">
        <f t="shared" si="79"/>
        <v>18.78612716763006</v>
      </c>
      <c r="T127" s="31">
        <f t="shared" si="79"/>
        <v>20.23121387283237</v>
      </c>
      <c r="U127" s="31">
        <f t="shared" si="79"/>
        <v>23.121387283236995</v>
      </c>
      <c r="V127" s="31">
        <f t="shared" si="79"/>
        <v>22.398843930635838</v>
      </c>
      <c r="W127" s="31">
        <f t="shared" si="79"/>
        <v>20.953757225433527</v>
      </c>
      <c r="X127" s="31">
        <f t="shared" si="79"/>
        <v>18.78612716763006</v>
      </c>
      <c r="Y127" s="31">
        <f t="shared" si="79"/>
        <v>20.953757225433527</v>
      </c>
      <c r="Z127" s="31">
        <f t="shared" si="79"/>
        <v>31.791907514450873</v>
      </c>
      <c r="AA127" s="31">
        <f t="shared" si="79"/>
        <v>40.462427745664741</v>
      </c>
      <c r="AB127" s="31">
        <f t="shared" si="79"/>
        <v>36.849710982658962</v>
      </c>
      <c r="AC127" s="31">
        <f t="shared" si="79"/>
        <v>31.791907514450866</v>
      </c>
      <c r="AD127" s="41"/>
      <c r="AE127" s="62"/>
      <c r="AF127" s="62"/>
    </row>
    <row r="128" spans="1:32" ht="15" customHeight="1">
      <c r="A128" s="247"/>
      <c r="B128" s="259"/>
      <c r="C128" s="7" t="s">
        <v>40</v>
      </c>
      <c r="D128" s="7"/>
      <c r="E128" s="32">
        <f t="shared" ref="E128:AC128" si="80">E126/E125</f>
        <v>0</v>
      </c>
      <c r="F128" s="32">
        <f t="shared" si="80"/>
        <v>0</v>
      </c>
      <c r="G128" s="32">
        <f t="shared" si="80"/>
        <v>0</v>
      </c>
      <c r="H128" s="32">
        <f t="shared" si="80"/>
        <v>0</v>
      </c>
      <c r="I128" s="32">
        <f t="shared" si="80"/>
        <v>0</v>
      </c>
      <c r="J128" s="32">
        <f t="shared" si="80"/>
        <v>0</v>
      </c>
      <c r="K128" s="32">
        <f t="shared" si="80"/>
        <v>0</v>
      </c>
      <c r="L128" s="32">
        <f t="shared" si="80"/>
        <v>0</v>
      </c>
      <c r="M128" s="32">
        <f t="shared" si="80"/>
        <v>0</v>
      </c>
      <c r="N128" s="32">
        <f t="shared" si="80"/>
        <v>0</v>
      </c>
      <c r="O128" s="32">
        <f t="shared" si="80"/>
        <v>0</v>
      </c>
      <c r="P128" s="32">
        <f t="shared" si="80"/>
        <v>0</v>
      </c>
      <c r="Q128" s="32">
        <f t="shared" si="80"/>
        <v>0</v>
      </c>
      <c r="R128" s="32">
        <f t="shared" si="80"/>
        <v>0</v>
      </c>
      <c r="S128" s="32">
        <f t="shared" si="80"/>
        <v>0</v>
      </c>
      <c r="T128" s="32">
        <f t="shared" si="80"/>
        <v>0</v>
      </c>
      <c r="U128" s="32">
        <f t="shared" si="80"/>
        <v>0</v>
      </c>
      <c r="V128" s="32">
        <f t="shared" si="80"/>
        <v>0</v>
      </c>
      <c r="W128" s="32">
        <f t="shared" si="80"/>
        <v>0</v>
      </c>
      <c r="X128" s="32">
        <f t="shared" si="80"/>
        <v>0</v>
      </c>
      <c r="Y128" s="32">
        <f t="shared" si="80"/>
        <v>0</v>
      </c>
      <c r="Z128" s="32">
        <f t="shared" si="80"/>
        <v>0</v>
      </c>
      <c r="AA128" s="32">
        <f t="shared" si="80"/>
        <v>0</v>
      </c>
      <c r="AB128" s="32">
        <f t="shared" si="80"/>
        <v>0</v>
      </c>
      <c r="AC128" s="32">
        <f t="shared" si="80"/>
        <v>0</v>
      </c>
      <c r="AD128" s="41"/>
      <c r="AE128" s="62"/>
      <c r="AF128" s="62"/>
    </row>
    <row r="129" spans="1:30" ht="15" customHeight="1" thickBot="1">
      <c r="A129" s="248"/>
      <c r="B129" s="260"/>
      <c r="C129" s="42" t="s">
        <v>41</v>
      </c>
      <c r="D129" s="42"/>
      <c r="E129" s="43">
        <f t="shared" ref="E129:AC129" si="81">COS(ATAN(E128))</f>
        <v>1</v>
      </c>
      <c r="F129" s="43">
        <f t="shared" si="81"/>
        <v>1</v>
      </c>
      <c r="G129" s="43">
        <f t="shared" si="81"/>
        <v>1</v>
      </c>
      <c r="H129" s="43">
        <f t="shared" si="81"/>
        <v>1</v>
      </c>
      <c r="I129" s="43">
        <f t="shared" si="81"/>
        <v>1</v>
      </c>
      <c r="J129" s="43">
        <f t="shared" si="81"/>
        <v>1</v>
      </c>
      <c r="K129" s="43">
        <f t="shared" si="81"/>
        <v>1</v>
      </c>
      <c r="L129" s="43">
        <f t="shared" si="81"/>
        <v>1</v>
      </c>
      <c r="M129" s="43">
        <f t="shared" si="81"/>
        <v>1</v>
      </c>
      <c r="N129" s="43">
        <f t="shared" si="81"/>
        <v>1</v>
      </c>
      <c r="O129" s="43">
        <f t="shared" si="81"/>
        <v>1</v>
      </c>
      <c r="P129" s="43">
        <f t="shared" si="81"/>
        <v>1</v>
      </c>
      <c r="Q129" s="43">
        <f t="shared" si="81"/>
        <v>1</v>
      </c>
      <c r="R129" s="43">
        <f t="shared" si="81"/>
        <v>1</v>
      </c>
      <c r="S129" s="43">
        <f t="shared" si="81"/>
        <v>1</v>
      </c>
      <c r="T129" s="43">
        <f t="shared" si="81"/>
        <v>1</v>
      </c>
      <c r="U129" s="43">
        <f t="shared" si="81"/>
        <v>1</v>
      </c>
      <c r="V129" s="43">
        <f t="shared" si="81"/>
        <v>1</v>
      </c>
      <c r="W129" s="43">
        <f t="shared" si="81"/>
        <v>1</v>
      </c>
      <c r="X129" s="43">
        <f t="shared" si="81"/>
        <v>1</v>
      </c>
      <c r="Y129" s="43">
        <f t="shared" si="81"/>
        <v>1</v>
      </c>
      <c r="Z129" s="43">
        <f t="shared" si="81"/>
        <v>1</v>
      </c>
      <c r="AA129" s="43">
        <f t="shared" si="81"/>
        <v>1</v>
      </c>
      <c r="AB129" s="43">
        <f t="shared" si="81"/>
        <v>1</v>
      </c>
      <c r="AC129" s="43">
        <f t="shared" si="81"/>
        <v>1</v>
      </c>
      <c r="AD129" s="44"/>
    </row>
    <row r="130" spans="1:30" ht="15" customHeight="1">
      <c r="A130" s="246" t="s">
        <v>191</v>
      </c>
      <c r="B130" s="258" t="s">
        <v>214</v>
      </c>
      <c r="C130" s="39" t="s">
        <v>31</v>
      </c>
      <c r="D130" s="39" t="s">
        <v>32</v>
      </c>
      <c r="E130" s="46">
        <v>0.4</v>
      </c>
      <c r="F130" s="46">
        <v>0.4</v>
      </c>
      <c r="G130" s="46">
        <v>0.4</v>
      </c>
      <c r="H130" s="46">
        <v>0.4</v>
      </c>
      <c r="I130" s="46">
        <v>0.4</v>
      </c>
      <c r="J130" s="46">
        <v>0.4</v>
      </c>
      <c r="K130" s="46">
        <v>0.4</v>
      </c>
      <c r="L130" s="46">
        <v>0.4</v>
      </c>
      <c r="M130" s="46">
        <v>0.4</v>
      </c>
      <c r="N130" s="46">
        <v>0.4</v>
      </c>
      <c r="O130" s="46">
        <v>0.4</v>
      </c>
      <c r="P130" s="46">
        <v>0.4</v>
      </c>
      <c r="Q130" s="46">
        <v>0.4</v>
      </c>
      <c r="R130" s="46">
        <v>0.4</v>
      </c>
      <c r="S130" s="46">
        <v>0.4</v>
      </c>
      <c r="T130" s="46">
        <v>0.4</v>
      </c>
      <c r="U130" s="46">
        <v>0.4</v>
      </c>
      <c r="V130" s="46">
        <v>0.4</v>
      </c>
      <c r="W130" s="46">
        <v>0.4</v>
      </c>
      <c r="X130" s="46">
        <v>0.4</v>
      </c>
      <c r="Y130" s="46">
        <v>0.4</v>
      </c>
      <c r="Z130" s="46">
        <v>0.4</v>
      </c>
      <c r="AA130" s="46">
        <v>0.4</v>
      </c>
      <c r="AB130" s="46">
        <v>0.4</v>
      </c>
      <c r="AC130" s="46">
        <v>0.4</v>
      </c>
      <c r="AD130" s="40"/>
    </row>
    <row r="131" spans="1:30" ht="15" customHeight="1">
      <c r="A131" s="247"/>
      <c r="B131" s="259"/>
      <c r="C131" s="5" t="s">
        <v>34</v>
      </c>
      <c r="D131" s="5" t="s">
        <v>46</v>
      </c>
      <c r="E131" s="94">
        <v>4.2</v>
      </c>
      <c r="F131" s="94">
        <v>3.5999999999999996</v>
      </c>
      <c r="G131" s="94">
        <v>2.8000000000000003</v>
      </c>
      <c r="H131" s="94">
        <v>2.8000000000000003</v>
      </c>
      <c r="I131" s="94">
        <v>2.8000000000000003</v>
      </c>
      <c r="J131" s="94">
        <v>3.2</v>
      </c>
      <c r="K131" s="94">
        <v>2.8000000000000003</v>
      </c>
      <c r="L131" s="94">
        <v>2.8000000000000003</v>
      </c>
      <c r="M131" s="94">
        <v>4</v>
      </c>
      <c r="N131" s="94">
        <v>5.2</v>
      </c>
      <c r="O131" s="94">
        <v>5.2</v>
      </c>
      <c r="P131" s="94">
        <v>3.5999999999999996</v>
      </c>
      <c r="Q131" s="94">
        <v>4</v>
      </c>
      <c r="R131" s="94">
        <v>4.8</v>
      </c>
      <c r="S131" s="94">
        <v>4</v>
      </c>
      <c r="T131" s="94">
        <v>4</v>
      </c>
      <c r="U131" s="94">
        <v>3.5999999999999996</v>
      </c>
      <c r="V131" s="94">
        <v>4</v>
      </c>
      <c r="W131" s="94">
        <v>3.5999999999999996</v>
      </c>
      <c r="X131" s="94">
        <v>3.5999999999999996</v>
      </c>
      <c r="Y131" s="94">
        <v>4</v>
      </c>
      <c r="Z131" s="94">
        <v>4.8</v>
      </c>
      <c r="AA131" s="94">
        <v>8</v>
      </c>
      <c r="AB131" s="94">
        <v>7.1999999999999993</v>
      </c>
      <c r="AC131" s="94">
        <v>4.8000000000000007</v>
      </c>
      <c r="AD131" s="41"/>
    </row>
    <row r="132" spans="1:30" ht="15" customHeight="1">
      <c r="A132" s="247"/>
      <c r="B132" s="259"/>
      <c r="C132" s="5" t="s">
        <v>36</v>
      </c>
      <c r="D132" s="7" t="s">
        <v>48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41"/>
    </row>
    <row r="133" spans="1:30" ht="15" customHeight="1">
      <c r="A133" s="247"/>
      <c r="B133" s="259"/>
      <c r="C133" s="5" t="s">
        <v>38</v>
      </c>
      <c r="D133" s="7" t="s">
        <v>39</v>
      </c>
      <c r="E133" s="31">
        <f t="shared" ref="E133:AC133" si="82">SQRT(POWER(E131,2)+POWER(E132,2))/E130/1.73</f>
        <v>6.0693641618497107</v>
      </c>
      <c r="F133" s="31">
        <f t="shared" si="82"/>
        <v>5.2023121387283231</v>
      </c>
      <c r="G133" s="31">
        <f t="shared" si="82"/>
        <v>4.0462427745664744</v>
      </c>
      <c r="H133" s="31">
        <f t="shared" si="82"/>
        <v>4.0462427745664744</v>
      </c>
      <c r="I133" s="31">
        <f t="shared" si="82"/>
        <v>4.0462427745664744</v>
      </c>
      <c r="J133" s="31">
        <f t="shared" si="82"/>
        <v>4.6242774566473992</v>
      </c>
      <c r="K133" s="31">
        <f t="shared" si="82"/>
        <v>4.0462427745664744</v>
      </c>
      <c r="L133" s="31">
        <f t="shared" si="82"/>
        <v>4.0462427745664744</v>
      </c>
      <c r="M133" s="31">
        <f t="shared" si="82"/>
        <v>5.7803468208092488</v>
      </c>
      <c r="N133" s="31">
        <f t="shared" si="82"/>
        <v>7.5144508670520231</v>
      </c>
      <c r="O133" s="31">
        <f t="shared" si="82"/>
        <v>7.5144508670520231</v>
      </c>
      <c r="P133" s="31">
        <f t="shared" si="82"/>
        <v>5.2023121387283231</v>
      </c>
      <c r="Q133" s="31">
        <f t="shared" si="82"/>
        <v>5.7803468208092488</v>
      </c>
      <c r="R133" s="31">
        <f t="shared" si="82"/>
        <v>6.9364161849710975</v>
      </c>
      <c r="S133" s="31">
        <f t="shared" si="82"/>
        <v>5.7803468208092488</v>
      </c>
      <c r="T133" s="31">
        <f t="shared" si="82"/>
        <v>5.7803468208092488</v>
      </c>
      <c r="U133" s="31">
        <f t="shared" si="82"/>
        <v>5.2023121387283231</v>
      </c>
      <c r="V133" s="31">
        <f t="shared" si="82"/>
        <v>5.7803468208092488</v>
      </c>
      <c r="W133" s="31">
        <f t="shared" si="82"/>
        <v>5.2023121387283231</v>
      </c>
      <c r="X133" s="31">
        <f t="shared" si="82"/>
        <v>5.2023121387283231</v>
      </c>
      <c r="Y133" s="31">
        <f t="shared" si="82"/>
        <v>5.7803468208092488</v>
      </c>
      <c r="Z133" s="31">
        <f t="shared" si="82"/>
        <v>6.9364161849710975</v>
      </c>
      <c r="AA133" s="31">
        <f t="shared" si="82"/>
        <v>11.560693641618498</v>
      </c>
      <c r="AB133" s="31">
        <f t="shared" si="82"/>
        <v>10.404624277456646</v>
      </c>
      <c r="AC133" s="31">
        <f t="shared" si="82"/>
        <v>6.9364161849710992</v>
      </c>
      <c r="AD133" s="41"/>
    </row>
    <row r="134" spans="1:30" ht="15" customHeight="1">
      <c r="A134" s="247"/>
      <c r="B134" s="259"/>
      <c r="C134" s="7" t="s">
        <v>40</v>
      </c>
      <c r="D134" s="7"/>
      <c r="E134" s="32">
        <f t="shared" ref="E134:AC134" si="83">E132/E131</f>
        <v>0</v>
      </c>
      <c r="F134" s="32">
        <f t="shared" si="83"/>
        <v>0</v>
      </c>
      <c r="G134" s="32">
        <f t="shared" si="83"/>
        <v>0</v>
      </c>
      <c r="H134" s="32">
        <f t="shared" si="83"/>
        <v>0</v>
      </c>
      <c r="I134" s="32">
        <f t="shared" si="83"/>
        <v>0</v>
      </c>
      <c r="J134" s="32">
        <f t="shared" si="83"/>
        <v>0</v>
      </c>
      <c r="K134" s="32">
        <f t="shared" si="83"/>
        <v>0</v>
      </c>
      <c r="L134" s="32">
        <f t="shared" si="83"/>
        <v>0</v>
      </c>
      <c r="M134" s="32">
        <f t="shared" si="83"/>
        <v>0</v>
      </c>
      <c r="N134" s="32">
        <f t="shared" si="83"/>
        <v>0</v>
      </c>
      <c r="O134" s="32">
        <f t="shared" si="83"/>
        <v>0</v>
      </c>
      <c r="P134" s="32">
        <f t="shared" si="83"/>
        <v>0</v>
      </c>
      <c r="Q134" s="32">
        <f t="shared" si="83"/>
        <v>0</v>
      </c>
      <c r="R134" s="32">
        <f t="shared" si="83"/>
        <v>0</v>
      </c>
      <c r="S134" s="32">
        <f t="shared" si="83"/>
        <v>0</v>
      </c>
      <c r="T134" s="32">
        <f t="shared" si="83"/>
        <v>0</v>
      </c>
      <c r="U134" s="32">
        <f t="shared" si="83"/>
        <v>0</v>
      </c>
      <c r="V134" s="32">
        <f t="shared" si="83"/>
        <v>0</v>
      </c>
      <c r="W134" s="32">
        <f t="shared" si="83"/>
        <v>0</v>
      </c>
      <c r="X134" s="32">
        <f t="shared" si="83"/>
        <v>0</v>
      </c>
      <c r="Y134" s="32">
        <f t="shared" si="83"/>
        <v>0</v>
      </c>
      <c r="Z134" s="32">
        <f t="shared" si="83"/>
        <v>0</v>
      </c>
      <c r="AA134" s="32">
        <f t="shared" si="83"/>
        <v>0</v>
      </c>
      <c r="AB134" s="32">
        <f t="shared" si="83"/>
        <v>0</v>
      </c>
      <c r="AC134" s="32">
        <f t="shared" si="83"/>
        <v>0</v>
      </c>
      <c r="AD134" s="41"/>
    </row>
    <row r="135" spans="1:30" ht="15" customHeight="1" thickBot="1">
      <c r="A135" s="248"/>
      <c r="B135" s="260"/>
      <c r="C135" s="42" t="s">
        <v>41</v>
      </c>
      <c r="D135" s="42"/>
      <c r="E135" s="43">
        <f t="shared" ref="E135:AC135" si="84">COS(ATAN(E134))</f>
        <v>1</v>
      </c>
      <c r="F135" s="43">
        <f t="shared" si="84"/>
        <v>1</v>
      </c>
      <c r="G135" s="43">
        <f t="shared" si="84"/>
        <v>1</v>
      </c>
      <c r="H135" s="43">
        <f t="shared" si="84"/>
        <v>1</v>
      </c>
      <c r="I135" s="43">
        <f t="shared" si="84"/>
        <v>1</v>
      </c>
      <c r="J135" s="43">
        <f t="shared" si="84"/>
        <v>1</v>
      </c>
      <c r="K135" s="43">
        <f t="shared" si="84"/>
        <v>1</v>
      </c>
      <c r="L135" s="43">
        <f t="shared" si="84"/>
        <v>1</v>
      </c>
      <c r="M135" s="43">
        <f t="shared" si="84"/>
        <v>1</v>
      </c>
      <c r="N135" s="43">
        <f t="shared" si="84"/>
        <v>1</v>
      </c>
      <c r="O135" s="43">
        <f t="shared" si="84"/>
        <v>1</v>
      </c>
      <c r="P135" s="43">
        <f t="shared" si="84"/>
        <v>1</v>
      </c>
      <c r="Q135" s="43">
        <f t="shared" si="84"/>
        <v>1</v>
      </c>
      <c r="R135" s="43">
        <f t="shared" si="84"/>
        <v>1</v>
      </c>
      <c r="S135" s="43">
        <f t="shared" si="84"/>
        <v>1</v>
      </c>
      <c r="T135" s="43">
        <f t="shared" si="84"/>
        <v>1</v>
      </c>
      <c r="U135" s="43">
        <f t="shared" si="84"/>
        <v>1</v>
      </c>
      <c r="V135" s="43">
        <f t="shared" si="84"/>
        <v>1</v>
      </c>
      <c r="W135" s="43">
        <f t="shared" si="84"/>
        <v>1</v>
      </c>
      <c r="X135" s="43">
        <f t="shared" si="84"/>
        <v>1</v>
      </c>
      <c r="Y135" s="43">
        <f t="shared" si="84"/>
        <v>1</v>
      </c>
      <c r="Z135" s="43">
        <f t="shared" si="84"/>
        <v>1</v>
      </c>
      <c r="AA135" s="43">
        <f t="shared" si="84"/>
        <v>1</v>
      </c>
      <c r="AB135" s="43">
        <f t="shared" si="84"/>
        <v>1</v>
      </c>
      <c r="AC135" s="43">
        <f t="shared" si="84"/>
        <v>1</v>
      </c>
      <c r="AD135" s="44"/>
    </row>
    <row r="136" spans="1:30" ht="15" customHeight="1">
      <c r="A136" s="246" t="s">
        <v>190</v>
      </c>
      <c r="B136" s="249" t="s">
        <v>215</v>
      </c>
      <c r="C136" s="85" t="s">
        <v>31</v>
      </c>
      <c r="D136" s="39" t="s">
        <v>32</v>
      </c>
      <c r="E136" s="46">
        <v>6</v>
      </c>
      <c r="F136" s="46">
        <v>6</v>
      </c>
      <c r="G136" s="46">
        <v>6</v>
      </c>
      <c r="H136" s="46">
        <v>6</v>
      </c>
      <c r="I136" s="46">
        <v>6</v>
      </c>
      <c r="J136" s="46">
        <v>6</v>
      </c>
      <c r="K136" s="46">
        <v>6</v>
      </c>
      <c r="L136" s="46">
        <v>6</v>
      </c>
      <c r="M136" s="46">
        <v>6</v>
      </c>
      <c r="N136" s="46">
        <v>6</v>
      </c>
      <c r="O136" s="46">
        <v>6</v>
      </c>
      <c r="P136" s="46">
        <v>6</v>
      </c>
      <c r="Q136" s="46">
        <v>6</v>
      </c>
      <c r="R136" s="46">
        <v>6</v>
      </c>
      <c r="S136" s="46">
        <v>6</v>
      </c>
      <c r="T136" s="46">
        <v>6</v>
      </c>
      <c r="U136" s="46">
        <v>6</v>
      </c>
      <c r="V136" s="46">
        <v>6</v>
      </c>
      <c r="W136" s="46">
        <v>6</v>
      </c>
      <c r="X136" s="46">
        <v>6</v>
      </c>
      <c r="Y136" s="46">
        <v>6</v>
      </c>
      <c r="Z136" s="46">
        <v>6</v>
      </c>
      <c r="AA136" s="46">
        <v>6</v>
      </c>
      <c r="AB136" s="46">
        <v>6</v>
      </c>
      <c r="AC136" s="46">
        <v>6</v>
      </c>
      <c r="AD136" s="40"/>
    </row>
    <row r="137" spans="1:30" ht="15" customHeight="1">
      <c r="A137" s="247"/>
      <c r="B137" s="250"/>
      <c r="C137" s="89" t="s">
        <v>34</v>
      </c>
      <c r="D137" s="5" t="s">
        <v>46</v>
      </c>
      <c r="E137" s="94">
        <v>13.02</v>
      </c>
      <c r="F137" s="94">
        <v>8.89</v>
      </c>
      <c r="G137" s="94">
        <v>8.81</v>
      </c>
      <c r="H137" s="94">
        <v>8.7600000000000016</v>
      </c>
      <c r="I137" s="94">
        <v>8.09</v>
      </c>
      <c r="J137" s="94">
        <v>7.31</v>
      </c>
      <c r="K137" s="94">
        <v>8.27</v>
      </c>
      <c r="L137" s="94">
        <v>11.899999999999999</v>
      </c>
      <c r="M137" s="94">
        <v>13.76</v>
      </c>
      <c r="N137" s="94">
        <v>12.85</v>
      </c>
      <c r="O137" s="94">
        <v>12.68</v>
      </c>
      <c r="P137" s="94">
        <v>13.06</v>
      </c>
      <c r="Q137" s="94">
        <v>12.86</v>
      </c>
      <c r="R137" s="94">
        <v>12.27</v>
      </c>
      <c r="S137" s="94">
        <v>13.14</v>
      </c>
      <c r="T137" s="94">
        <v>13.14</v>
      </c>
      <c r="U137" s="94">
        <v>15.21</v>
      </c>
      <c r="V137" s="94">
        <v>14.96</v>
      </c>
      <c r="W137" s="94">
        <v>13.030000000000001</v>
      </c>
      <c r="X137" s="94">
        <v>12.870000000000001</v>
      </c>
      <c r="Y137" s="94">
        <v>12.940000000000001</v>
      </c>
      <c r="Z137" s="94">
        <v>16.78</v>
      </c>
      <c r="AA137" s="94">
        <v>16.420000000000002</v>
      </c>
      <c r="AB137" s="94">
        <v>16.240000000000002</v>
      </c>
      <c r="AC137" s="94">
        <v>14.99</v>
      </c>
      <c r="AD137" s="41"/>
    </row>
    <row r="138" spans="1:30" ht="15" customHeight="1">
      <c r="A138" s="247"/>
      <c r="B138" s="250"/>
      <c r="C138" s="89" t="s">
        <v>36</v>
      </c>
      <c r="D138" s="7" t="s">
        <v>48</v>
      </c>
      <c r="E138" s="91">
        <v>7.63</v>
      </c>
      <c r="F138" s="91">
        <v>6.91</v>
      </c>
      <c r="G138" s="91">
        <v>7.3599999999999994</v>
      </c>
      <c r="H138" s="91">
        <v>7.6099999999999994</v>
      </c>
      <c r="I138" s="91">
        <v>6.5600000000000005</v>
      </c>
      <c r="J138" s="91">
        <v>5.7200000000000006</v>
      </c>
      <c r="K138" s="91">
        <v>6.1</v>
      </c>
      <c r="L138" s="91">
        <v>6.5</v>
      </c>
      <c r="M138" s="91">
        <v>6.01</v>
      </c>
      <c r="N138" s="91">
        <v>6.1899999999999995</v>
      </c>
      <c r="O138" s="91">
        <v>6.6300000000000008</v>
      </c>
      <c r="P138" s="91">
        <v>6.98</v>
      </c>
      <c r="Q138" s="91">
        <v>6.93</v>
      </c>
      <c r="R138" s="91">
        <v>7.32</v>
      </c>
      <c r="S138" s="91">
        <v>6.7799999999999994</v>
      </c>
      <c r="T138" s="91">
        <v>7.5600000000000005</v>
      </c>
      <c r="U138" s="91">
        <v>7.73</v>
      </c>
      <c r="V138" s="91">
        <v>8.83</v>
      </c>
      <c r="W138" s="91">
        <v>8.6300000000000008</v>
      </c>
      <c r="X138" s="91">
        <v>8.39</v>
      </c>
      <c r="Y138" s="91">
        <v>8.0299999999999994</v>
      </c>
      <c r="Z138" s="91">
        <v>9.25</v>
      </c>
      <c r="AA138" s="91">
        <v>8.9700000000000006</v>
      </c>
      <c r="AB138" s="91">
        <v>8.15</v>
      </c>
      <c r="AC138" s="91">
        <v>8.67</v>
      </c>
      <c r="AD138" s="41"/>
    </row>
    <row r="139" spans="1:30" ht="15" customHeight="1">
      <c r="A139" s="247"/>
      <c r="B139" s="250"/>
      <c r="C139" s="89" t="s">
        <v>38</v>
      </c>
      <c r="D139" s="7" t="s">
        <v>39</v>
      </c>
      <c r="E139" s="31">
        <f t="shared" ref="E139:AC139" si="85">SQRT(POWER(E137,2)+POWER(E138,2))/E136/1.73</f>
        <v>1.4538504332513245</v>
      </c>
      <c r="F139" s="31">
        <f t="shared" si="85"/>
        <v>1.0847467628518646</v>
      </c>
      <c r="G139" s="31">
        <f t="shared" si="85"/>
        <v>1.1059533038865264</v>
      </c>
      <c r="H139" s="31">
        <f t="shared" si="85"/>
        <v>1.1179061401904009</v>
      </c>
      <c r="I139" s="31">
        <f t="shared" si="85"/>
        <v>1.0034156900623166</v>
      </c>
      <c r="J139" s="31">
        <f t="shared" si="85"/>
        <v>0.89421433904723979</v>
      </c>
      <c r="K139" s="31">
        <f t="shared" si="85"/>
        <v>0.99001225095346823</v>
      </c>
      <c r="L139" s="31">
        <f t="shared" si="85"/>
        <v>1.3063100689596001</v>
      </c>
      <c r="M139" s="31">
        <f t="shared" si="85"/>
        <v>1.4465557722240538</v>
      </c>
      <c r="N139" s="31">
        <f t="shared" si="85"/>
        <v>1.3741031200814842</v>
      </c>
      <c r="O139" s="31">
        <f t="shared" si="85"/>
        <v>1.3784888370049022</v>
      </c>
      <c r="P139" s="31">
        <f t="shared" si="85"/>
        <v>1.4266128081769829</v>
      </c>
      <c r="Q139" s="31">
        <f t="shared" si="85"/>
        <v>1.4073575036563823</v>
      </c>
      <c r="R139" s="31">
        <f t="shared" si="85"/>
        <v>1.3764539999407979</v>
      </c>
      <c r="S139" s="31">
        <f t="shared" si="85"/>
        <v>1.4244773150070267</v>
      </c>
      <c r="T139" s="31">
        <f t="shared" si="85"/>
        <v>1.4604615629583044</v>
      </c>
      <c r="U139" s="31">
        <f t="shared" si="85"/>
        <v>1.6436960493927075</v>
      </c>
      <c r="V139" s="31">
        <f t="shared" si="85"/>
        <v>1.6735590386823498</v>
      </c>
      <c r="W139" s="31">
        <f t="shared" si="85"/>
        <v>1.5056598410601088</v>
      </c>
      <c r="X139" s="31">
        <f t="shared" si="85"/>
        <v>1.4800804755633541</v>
      </c>
      <c r="Y139" s="31">
        <f t="shared" si="85"/>
        <v>1.4671548748686878</v>
      </c>
      <c r="Z139" s="31">
        <f t="shared" si="85"/>
        <v>1.8459210229547343</v>
      </c>
      <c r="AA139" s="31">
        <f t="shared" si="85"/>
        <v>1.8025388005022611</v>
      </c>
      <c r="AB139" s="31">
        <f t="shared" si="85"/>
        <v>1.7505113870632376</v>
      </c>
      <c r="AC139" s="31">
        <f t="shared" si="85"/>
        <v>1.6682780364649255</v>
      </c>
      <c r="AD139" s="41"/>
    </row>
    <row r="140" spans="1:30" ht="15" customHeight="1">
      <c r="A140" s="247"/>
      <c r="B140" s="250"/>
      <c r="C140" s="88" t="s">
        <v>40</v>
      </c>
      <c r="D140" s="7"/>
      <c r="E140" s="32">
        <f t="shared" ref="E140:AC140" si="86">E138/E137</f>
        <v>0.58602150537634412</v>
      </c>
      <c r="F140" s="32">
        <f t="shared" si="86"/>
        <v>0.77727784026996627</v>
      </c>
      <c r="G140" s="32">
        <f t="shared" si="86"/>
        <v>0.83541430192962529</v>
      </c>
      <c r="H140" s="32">
        <f t="shared" si="86"/>
        <v>0.86872146118721438</v>
      </c>
      <c r="I140" s="32">
        <f t="shared" si="86"/>
        <v>0.81087762669962926</v>
      </c>
      <c r="J140" s="32">
        <f t="shared" si="86"/>
        <v>0.7824897400820795</v>
      </c>
      <c r="K140" s="32">
        <f t="shared" si="86"/>
        <v>0.73760580411124543</v>
      </c>
      <c r="L140" s="32">
        <f t="shared" si="86"/>
        <v>0.54621848739495804</v>
      </c>
      <c r="M140" s="32">
        <f t="shared" si="86"/>
        <v>0.43677325581395349</v>
      </c>
      <c r="N140" s="32">
        <f t="shared" si="86"/>
        <v>0.48171206225680929</v>
      </c>
      <c r="O140" s="32">
        <f t="shared" si="86"/>
        <v>0.5228706624605679</v>
      </c>
      <c r="P140" s="32">
        <f t="shared" si="86"/>
        <v>0.53445635528330782</v>
      </c>
      <c r="Q140" s="32">
        <f t="shared" si="86"/>
        <v>0.53888024883359253</v>
      </c>
      <c r="R140" s="32">
        <f t="shared" si="86"/>
        <v>0.59657701711491451</v>
      </c>
      <c r="S140" s="32">
        <f t="shared" si="86"/>
        <v>0.51598173515981727</v>
      </c>
      <c r="T140" s="32">
        <f t="shared" si="86"/>
        <v>0.57534246575342463</v>
      </c>
      <c r="U140" s="32">
        <f t="shared" si="86"/>
        <v>0.50821827744904668</v>
      </c>
      <c r="V140" s="32">
        <f t="shared" si="86"/>
        <v>0.59024064171122992</v>
      </c>
      <c r="W140" s="32">
        <f t="shared" si="86"/>
        <v>0.66231772831926328</v>
      </c>
      <c r="X140" s="32">
        <f t="shared" si="86"/>
        <v>0.65190365190365185</v>
      </c>
      <c r="Y140" s="32">
        <f t="shared" si="86"/>
        <v>0.62055641421947438</v>
      </c>
      <c r="Z140" s="32">
        <f t="shared" si="86"/>
        <v>0.5512514898688915</v>
      </c>
      <c r="AA140" s="32">
        <f t="shared" si="86"/>
        <v>0.54628501827040188</v>
      </c>
      <c r="AB140" s="32">
        <f t="shared" si="86"/>
        <v>0.50184729064039402</v>
      </c>
      <c r="AC140" s="32">
        <f t="shared" si="86"/>
        <v>0.57838559039359572</v>
      </c>
      <c r="AD140" s="41"/>
    </row>
    <row r="141" spans="1:30" s="71" customFormat="1" ht="15" customHeight="1" thickBot="1">
      <c r="A141" s="248"/>
      <c r="B141" s="251"/>
      <c r="C141" s="86" t="s">
        <v>41</v>
      </c>
      <c r="D141" s="42"/>
      <c r="E141" s="43">
        <f t="shared" ref="E141:AC141" si="87">COS(ATAN(E140))</f>
        <v>0.86276774517339372</v>
      </c>
      <c r="F141" s="43">
        <f t="shared" si="87"/>
        <v>0.78954346760611605</v>
      </c>
      <c r="G141" s="43">
        <f t="shared" si="87"/>
        <v>0.76743528731231303</v>
      </c>
      <c r="H141" s="43">
        <f t="shared" si="87"/>
        <v>0.75492083413587197</v>
      </c>
      <c r="I141" s="43">
        <f t="shared" si="87"/>
        <v>0.77673035950239511</v>
      </c>
      <c r="J141" s="43">
        <f t="shared" si="87"/>
        <v>0.78755046776846982</v>
      </c>
      <c r="K141" s="43">
        <f t="shared" si="87"/>
        <v>0.80476223336383934</v>
      </c>
      <c r="L141" s="43">
        <f t="shared" si="87"/>
        <v>0.87761357738511758</v>
      </c>
      <c r="M141" s="43">
        <f t="shared" si="87"/>
        <v>0.916401724491268</v>
      </c>
      <c r="N141" s="43">
        <f t="shared" si="87"/>
        <v>0.90092045691343026</v>
      </c>
      <c r="O141" s="43">
        <f t="shared" si="87"/>
        <v>0.8861732708104697</v>
      </c>
      <c r="P141" s="43">
        <f t="shared" si="87"/>
        <v>0.88194134908308264</v>
      </c>
      <c r="Q141" s="43">
        <f t="shared" si="87"/>
        <v>0.88031718927707137</v>
      </c>
      <c r="R141" s="43">
        <f t="shared" si="87"/>
        <v>0.85878708980200813</v>
      </c>
      <c r="S141" s="43">
        <f t="shared" si="87"/>
        <v>0.88867400022511489</v>
      </c>
      <c r="T141" s="43">
        <f t="shared" si="87"/>
        <v>0.86677800078013179</v>
      </c>
      <c r="U141" s="43">
        <f t="shared" si="87"/>
        <v>0.89147742346678516</v>
      </c>
      <c r="V141" s="43">
        <f t="shared" si="87"/>
        <v>0.86117854664382687</v>
      </c>
      <c r="W141" s="43">
        <f t="shared" si="87"/>
        <v>0.83371995255487108</v>
      </c>
      <c r="X141" s="43">
        <f t="shared" si="87"/>
        <v>0.83771417401587855</v>
      </c>
      <c r="Y141" s="43">
        <f t="shared" si="87"/>
        <v>0.84969088974520812</v>
      </c>
      <c r="Z141" s="43">
        <f t="shared" si="87"/>
        <v>0.87575270417873563</v>
      </c>
      <c r="AA141" s="43">
        <f t="shared" si="87"/>
        <v>0.87758901288968227</v>
      </c>
      <c r="AB141" s="43">
        <f t="shared" si="87"/>
        <v>0.89376579765669573</v>
      </c>
      <c r="AC141" s="43">
        <f t="shared" si="87"/>
        <v>0.86563707157926895</v>
      </c>
      <c r="AD141" s="44"/>
    </row>
    <row r="142" spans="1:30" s="71" customFormat="1" ht="15" customHeight="1">
      <c r="A142" s="246" t="s">
        <v>189</v>
      </c>
      <c r="B142" s="258" t="s">
        <v>188</v>
      </c>
      <c r="C142" s="39" t="s">
        <v>31</v>
      </c>
      <c r="D142" s="39" t="s">
        <v>32</v>
      </c>
      <c r="E142" s="46">
        <v>10</v>
      </c>
      <c r="F142" s="46">
        <v>10</v>
      </c>
      <c r="G142" s="46">
        <v>10</v>
      </c>
      <c r="H142" s="46">
        <v>10</v>
      </c>
      <c r="I142" s="46">
        <v>10</v>
      </c>
      <c r="J142" s="46">
        <v>10</v>
      </c>
      <c r="K142" s="46">
        <v>10</v>
      </c>
      <c r="L142" s="46">
        <v>10</v>
      </c>
      <c r="M142" s="46">
        <v>10</v>
      </c>
      <c r="N142" s="46">
        <v>10</v>
      </c>
      <c r="O142" s="46">
        <v>10</v>
      </c>
      <c r="P142" s="46">
        <v>10</v>
      </c>
      <c r="Q142" s="46">
        <v>10</v>
      </c>
      <c r="R142" s="46">
        <v>10</v>
      </c>
      <c r="S142" s="46">
        <v>10</v>
      </c>
      <c r="T142" s="46">
        <v>10</v>
      </c>
      <c r="U142" s="46">
        <v>10</v>
      </c>
      <c r="V142" s="46">
        <v>10</v>
      </c>
      <c r="W142" s="46">
        <v>10</v>
      </c>
      <c r="X142" s="46">
        <v>10</v>
      </c>
      <c r="Y142" s="46">
        <v>10</v>
      </c>
      <c r="Z142" s="46">
        <v>10</v>
      </c>
      <c r="AA142" s="46">
        <v>10</v>
      </c>
      <c r="AB142" s="46">
        <v>10</v>
      </c>
      <c r="AC142" s="46">
        <v>10</v>
      </c>
      <c r="AD142" s="40"/>
    </row>
    <row r="143" spans="1:30" s="71" customFormat="1" ht="15" customHeight="1">
      <c r="A143" s="247"/>
      <c r="B143" s="259"/>
      <c r="C143" s="5" t="s">
        <v>34</v>
      </c>
      <c r="D143" s="5" t="s">
        <v>46</v>
      </c>
      <c r="E143" s="94">
        <v>29.28</v>
      </c>
      <c r="F143" s="94">
        <v>7.53</v>
      </c>
      <c r="G143" s="94">
        <v>6.86</v>
      </c>
      <c r="H143" s="94">
        <v>6.0600000000000005</v>
      </c>
      <c r="I143" s="94">
        <v>6.53</v>
      </c>
      <c r="J143" s="94">
        <v>6.05</v>
      </c>
      <c r="K143" s="94">
        <v>7.16</v>
      </c>
      <c r="L143" s="94">
        <v>44.14</v>
      </c>
      <c r="M143" s="94">
        <v>47.849999999999994</v>
      </c>
      <c r="N143" s="94">
        <v>51.120000000000005</v>
      </c>
      <c r="O143" s="94">
        <v>49.67</v>
      </c>
      <c r="P143" s="94">
        <v>31.35</v>
      </c>
      <c r="Q143" s="94">
        <v>51.96</v>
      </c>
      <c r="R143" s="94">
        <v>25.3</v>
      </c>
      <c r="S143" s="94">
        <v>26.229999999999997</v>
      </c>
      <c r="T143" s="94">
        <v>27.630000000000003</v>
      </c>
      <c r="U143" s="94">
        <v>25.67</v>
      </c>
      <c r="V143" s="94">
        <v>19.760000000000002</v>
      </c>
      <c r="W143" s="94">
        <v>13.68</v>
      </c>
      <c r="X143" s="94">
        <v>6.5</v>
      </c>
      <c r="Y143" s="94">
        <v>8.34</v>
      </c>
      <c r="Z143" s="94">
        <v>6.77</v>
      </c>
      <c r="AA143" s="94">
        <v>7.4399999999999995</v>
      </c>
      <c r="AB143" s="94">
        <v>7.6999999999999993</v>
      </c>
      <c r="AC143" s="94">
        <v>7.6099999999999994</v>
      </c>
      <c r="AD143" s="41"/>
    </row>
    <row r="144" spans="1:30" s="71" customFormat="1" ht="15" customHeight="1">
      <c r="A144" s="247"/>
      <c r="B144" s="259"/>
      <c r="C144" s="5" t="s">
        <v>36</v>
      </c>
      <c r="D144" s="7" t="s">
        <v>48</v>
      </c>
      <c r="E144" s="91">
        <v>28.66</v>
      </c>
      <c r="F144" s="91">
        <v>16.649999999999999</v>
      </c>
      <c r="G144" s="91">
        <v>16.850000000000001</v>
      </c>
      <c r="H144" s="91">
        <v>16.369999999999997</v>
      </c>
      <c r="I144" s="91">
        <v>16.32</v>
      </c>
      <c r="J144" s="91">
        <v>16.36</v>
      </c>
      <c r="K144" s="91">
        <v>16.670000000000002</v>
      </c>
      <c r="L144" s="91">
        <v>72.52000000000001</v>
      </c>
      <c r="M144" s="91">
        <v>74.400000000000006</v>
      </c>
      <c r="N144" s="91">
        <v>75.52000000000001</v>
      </c>
      <c r="O144" s="91">
        <v>74.89</v>
      </c>
      <c r="P144" s="91">
        <v>36.64</v>
      </c>
      <c r="Q144" s="91">
        <v>83.38</v>
      </c>
      <c r="R144" s="91">
        <v>30.169999999999998</v>
      </c>
      <c r="S144" s="91">
        <v>38.75</v>
      </c>
      <c r="T144" s="91">
        <v>44.43</v>
      </c>
      <c r="U144" s="91">
        <v>44.3</v>
      </c>
      <c r="V144" s="91">
        <v>41.480000000000004</v>
      </c>
      <c r="W144" s="91">
        <v>27.97</v>
      </c>
      <c r="X144" s="91">
        <v>15.89</v>
      </c>
      <c r="Y144" s="91">
        <v>17.3</v>
      </c>
      <c r="Z144" s="91">
        <v>16.07</v>
      </c>
      <c r="AA144" s="91">
        <v>16.07</v>
      </c>
      <c r="AB144" s="91">
        <v>16.96</v>
      </c>
      <c r="AC144" s="91">
        <v>16.78</v>
      </c>
      <c r="AD144" s="41"/>
    </row>
    <row r="145" spans="1:32" s="71" customFormat="1" ht="15" customHeight="1">
      <c r="A145" s="247"/>
      <c r="B145" s="259"/>
      <c r="C145" s="5" t="s">
        <v>38</v>
      </c>
      <c r="D145" s="7" t="s">
        <v>39</v>
      </c>
      <c r="E145" s="31">
        <f>SQRT(POWER(E143,2)+POWER(E144,2))/E142/1.73</f>
        <v>2.3683302003986308</v>
      </c>
      <c r="F145" s="31">
        <f t="shared" ref="F145:AC145" si="88">SQRT(POWER(F143,2)+POWER(F144,2))/F142/1.73</f>
        <v>1.0562757849460893</v>
      </c>
      <c r="G145" s="31">
        <f t="shared" si="88"/>
        <v>1.0516134945386639</v>
      </c>
      <c r="H145" s="31">
        <f t="shared" si="88"/>
        <v>1.0089984063857635</v>
      </c>
      <c r="I145" s="31">
        <f t="shared" si="88"/>
        <v>1.0160647867008763</v>
      </c>
      <c r="J145" s="31">
        <f t="shared" si="88"/>
        <v>1.0082557074735117</v>
      </c>
      <c r="K145" s="31">
        <f t="shared" si="88"/>
        <v>1.0487061027569025</v>
      </c>
      <c r="L145" s="31">
        <f t="shared" si="88"/>
        <v>4.907337428808189</v>
      </c>
      <c r="M145" s="31">
        <f t="shared" si="88"/>
        <v>5.1132330143853775</v>
      </c>
      <c r="N145" s="31">
        <f t="shared" si="88"/>
        <v>5.271386261162303</v>
      </c>
      <c r="O145" s="31">
        <f t="shared" si="88"/>
        <v>5.1944774016218203</v>
      </c>
      <c r="P145" s="31">
        <f t="shared" si="88"/>
        <v>2.7873693654683809</v>
      </c>
      <c r="Q145" s="31">
        <f t="shared" si="88"/>
        <v>5.6788976082251912</v>
      </c>
      <c r="R145" s="31">
        <f t="shared" si="88"/>
        <v>2.275958913052893</v>
      </c>
      <c r="S145" s="31">
        <f t="shared" si="88"/>
        <v>2.7047918516725216</v>
      </c>
      <c r="T145" s="31">
        <f t="shared" si="88"/>
        <v>3.0243102692179766</v>
      </c>
      <c r="U145" s="31">
        <f t="shared" si="88"/>
        <v>2.9595369513185767</v>
      </c>
      <c r="V145" s="31">
        <f t="shared" si="88"/>
        <v>2.6558463805964023</v>
      </c>
      <c r="W145" s="31">
        <f t="shared" si="88"/>
        <v>1.7997806712948703</v>
      </c>
      <c r="X145" s="31">
        <f t="shared" si="88"/>
        <v>0.99237310037260962</v>
      </c>
      <c r="Y145" s="31">
        <f t="shared" si="88"/>
        <v>1.1101360358575545</v>
      </c>
      <c r="Z145" s="31">
        <f t="shared" si="88"/>
        <v>1.0079668612397994</v>
      </c>
      <c r="AA145" s="31">
        <f t="shared" si="88"/>
        <v>1.0236250025988054</v>
      </c>
      <c r="AB145" s="31">
        <f t="shared" si="88"/>
        <v>1.0766531773132195</v>
      </c>
      <c r="AC145" s="31">
        <f t="shared" si="88"/>
        <v>1.0650287056571925</v>
      </c>
      <c r="AD145" s="41"/>
    </row>
    <row r="146" spans="1:32" s="71" customFormat="1" ht="15" customHeight="1">
      <c r="A146" s="247"/>
      <c r="B146" s="259"/>
      <c r="C146" s="7" t="s">
        <v>40</v>
      </c>
      <c r="D146" s="7"/>
      <c r="E146" s="32">
        <f>E144/E143</f>
        <v>0.97882513661202186</v>
      </c>
      <c r="F146" s="32">
        <f t="shared" ref="F146:AC146" si="89">F144/F143</f>
        <v>2.2111553784860556</v>
      </c>
      <c r="G146" s="32">
        <f t="shared" si="89"/>
        <v>2.4562682215743443</v>
      </c>
      <c r="H146" s="32">
        <f t="shared" si="89"/>
        <v>2.7013201320132008</v>
      </c>
      <c r="I146" s="32">
        <f t="shared" si="89"/>
        <v>2.4992343032159265</v>
      </c>
      <c r="J146" s="32">
        <f t="shared" si="89"/>
        <v>2.7041322314049587</v>
      </c>
      <c r="K146" s="32">
        <f t="shared" si="89"/>
        <v>2.3282122905027935</v>
      </c>
      <c r="L146" s="32">
        <f t="shared" si="89"/>
        <v>1.6429542365201633</v>
      </c>
      <c r="M146" s="32">
        <f t="shared" si="89"/>
        <v>1.5548589341692793</v>
      </c>
      <c r="N146" s="32">
        <f t="shared" si="89"/>
        <v>1.4773082942097027</v>
      </c>
      <c r="O146" s="32">
        <f t="shared" si="89"/>
        <v>1.5077511576404268</v>
      </c>
      <c r="P146" s="32">
        <f t="shared" si="89"/>
        <v>1.1687400318979266</v>
      </c>
      <c r="Q146" s="32">
        <f t="shared" si="89"/>
        <v>1.6046959199384141</v>
      </c>
      <c r="R146" s="32">
        <f t="shared" si="89"/>
        <v>1.1924901185770751</v>
      </c>
      <c r="S146" s="32">
        <f t="shared" si="89"/>
        <v>1.4773160503240566</v>
      </c>
      <c r="T146" s="32">
        <f t="shared" si="89"/>
        <v>1.6080347448425623</v>
      </c>
      <c r="U146" s="32">
        <f t="shared" si="89"/>
        <v>1.7257499026100505</v>
      </c>
      <c r="V146" s="32">
        <f t="shared" si="89"/>
        <v>2.0991902834008096</v>
      </c>
      <c r="W146" s="32">
        <f t="shared" si="89"/>
        <v>2.0445906432748537</v>
      </c>
      <c r="X146" s="32">
        <f t="shared" si="89"/>
        <v>2.4446153846153846</v>
      </c>
      <c r="Y146" s="32">
        <f t="shared" si="89"/>
        <v>2.0743405275779376</v>
      </c>
      <c r="Z146" s="32">
        <f t="shared" si="89"/>
        <v>2.3737075332348598</v>
      </c>
      <c r="AA146" s="32">
        <f t="shared" si="89"/>
        <v>2.15994623655914</v>
      </c>
      <c r="AB146" s="32">
        <f t="shared" si="89"/>
        <v>2.2025974025974029</v>
      </c>
      <c r="AC146" s="32">
        <f t="shared" si="89"/>
        <v>2.2049934296977662</v>
      </c>
      <c r="AD146" s="41"/>
    </row>
    <row r="147" spans="1:32" s="71" customFormat="1" ht="15" customHeight="1" thickBot="1">
      <c r="A147" s="248"/>
      <c r="B147" s="260"/>
      <c r="C147" s="42" t="s">
        <v>41</v>
      </c>
      <c r="D147" s="42"/>
      <c r="E147" s="43">
        <f>COS(ATAN(E146))</f>
        <v>0.71463242281337025</v>
      </c>
      <c r="F147" s="43">
        <f t="shared" ref="F147:AC147" si="90">COS(ATAN(F146))</f>
        <v>0.41207052344682077</v>
      </c>
      <c r="G147" s="43">
        <f t="shared" si="90"/>
        <v>0.37706989684596087</v>
      </c>
      <c r="H147" s="43">
        <f t="shared" si="90"/>
        <v>0.34716508482483849</v>
      </c>
      <c r="I147" s="43">
        <f t="shared" si="90"/>
        <v>0.37148875971229289</v>
      </c>
      <c r="J147" s="43">
        <f t="shared" si="90"/>
        <v>0.34684751106965289</v>
      </c>
      <c r="K147" s="43">
        <f t="shared" si="90"/>
        <v>0.39465092391655587</v>
      </c>
      <c r="L147" s="43">
        <f t="shared" si="90"/>
        <v>0.51992452602242489</v>
      </c>
      <c r="M147" s="43">
        <f t="shared" si="90"/>
        <v>0.54092898680262702</v>
      </c>
      <c r="N147" s="43">
        <f t="shared" si="90"/>
        <v>0.56055715677077911</v>
      </c>
      <c r="O147" s="43">
        <f t="shared" si="90"/>
        <v>0.55272129300236039</v>
      </c>
      <c r="P147" s="43">
        <f t="shared" si="90"/>
        <v>0.6501250787834475</v>
      </c>
      <c r="Q147" s="43">
        <f t="shared" si="90"/>
        <v>0.52888226118786275</v>
      </c>
      <c r="R147" s="43">
        <f t="shared" si="90"/>
        <v>0.64255454581255567</v>
      </c>
      <c r="S147" s="43">
        <f t="shared" si="90"/>
        <v>0.56055513852599237</v>
      </c>
      <c r="T147" s="43">
        <f t="shared" si="90"/>
        <v>0.52809060063886071</v>
      </c>
      <c r="U147" s="43">
        <f t="shared" si="90"/>
        <v>0.5013672926910554</v>
      </c>
      <c r="V147" s="43">
        <f t="shared" si="90"/>
        <v>0.43006874950930479</v>
      </c>
      <c r="W147" s="43">
        <f t="shared" si="90"/>
        <v>0.43935989406853171</v>
      </c>
      <c r="X147" s="43">
        <f t="shared" si="90"/>
        <v>0.37861016507957279</v>
      </c>
      <c r="Y147" s="43">
        <f t="shared" si="90"/>
        <v>0.43425391959562409</v>
      </c>
      <c r="Z147" s="43">
        <f t="shared" si="90"/>
        <v>0.38823645381302591</v>
      </c>
      <c r="AA147" s="43">
        <f t="shared" si="90"/>
        <v>0.4201321796325474</v>
      </c>
      <c r="AB147" s="43">
        <f t="shared" si="90"/>
        <v>0.41339840403668615</v>
      </c>
      <c r="AC147" s="43">
        <f t="shared" si="90"/>
        <v>0.4130258562299936</v>
      </c>
      <c r="AD147" s="44"/>
    </row>
    <row r="148" spans="1:32" s="71" customFormat="1" ht="1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</row>
    <row r="149" spans="1:32" s="71" customFormat="1" ht="15" customHeight="1">
      <c r="A149" s="207" t="s">
        <v>121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</row>
    <row r="150" spans="1:32" s="71" customFormat="1" ht="15" customHeight="1" thickBo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</row>
    <row r="151" spans="1:32" ht="15" customHeight="1">
      <c r="A151" s="246" t="s">
        <v>187</v>
      </c>
      <c r="B151" s="249" t="s">
        <v>186</v>
      </c>
      <c r="C151" s="39" t="s">
        <v>31</v>
      </c>
      <c r="D151" s="39" t="s">
        <v>32</v>
      </c>
      <c r="E151" s="46">
        <v>0.4</v>
      </c>
      <c r="F151" s="46">
        <v>0.4</v>
      </c>
      <c r="G151" s="46">
        <v>0.4</v>
      </c>
      <c r="H151" s="46">
        <v>0.4</v>
      </c>
      <c r="I151" s="46">
        <v>0.4</v>
      </c>
      <c r="J151" s="46">
        <v>0.4</v>
      </c>
      <c r="K151" s="46">
        <v>0.4</v>
      </c>
      <c r="L151" s="46">
        <v>0.4</v>
      </c>
      <c r="M151" s="46">
        <v>0.4</v>
      </c>
      <c r="N151" s="46">
        <v>0.4</v>
      </c>
      <c r="O151" s="46">
        <v>0.4</v>
      </c>
      <c r="P151" s="46">
        <v>0.4</v>
      </c>
      <c r="Q151" s="46">
        <v>0.4</v>
      </c>
      <c r="R151" s="46">
        <v>0.4</v>
      </c>
      <c r="S151" s="46">
        <v>0.4</v>
      </c>
      <c r="T151" s="46">
        <v>0.4</v>
      </c>
      <c r="U151" s="46">
        <v>0.4</v>
      </c>
      <c r="V151" s="46">
        <v>0.4</v>
      </c>
      <c r="W151" s="46">
        <v>0.4</v>
      </c>
      <c r="X151" s="46">
        <v>0.4</v>
      </c>
      <c r="Y151" s="46">
        <v>0.4</v>
      </c>
      <c r="Z151" s="46">
        <v>0.4</v>
      </c>
      <c r="AA151" s="46">
        <v>0.4</v>
      </c>
      <c r="AB151" s="46">
        <v>0.4</v>
      </c>
      <c r="AC151" s="46">
        <v>0.4</v>
      </c>
      <c r="AD151" s="40"/>
      <c r="AF151" s="74"/>
    </row>
    <row r="152" spans="1:32" ht="15" customHeight="1">
      <c r="A152" s="247"/>
      <c r="B152" s="250"/>
      <c r="C152" s="5" t="s">
        <v>34</v>
      </c>
      <c r="D152" s="5" t="s">
        <v>46</v>
      </c>
      <c r="E152" s="22">
        <v>5.5416666666663637E-2</v>
      </c>
      <c r="F152" s="22">
        <v>5.5416666666663637E-2</v>
      </c>
      <c r="G152" s="22">
        <v>5.5416666666663637E-2</v>
      </c>
      <c r="H152" s="22">
        <v>5.5416666666663637E-2</v>
      </c>
      <c r="I152" s="22">
        <v>5.5416666666663637E-2</v>
      </c>
      <c r="J152" s="22">
        <v>5.5416666666663637E-2</v>
      </c>
      <c r="K152" s="22">
        <v>5.5416666666663637E-2</v>
      </c>
      <c r="L152" s="22">
        <v>5.5416666666663637E-2</v>
      </c>
      <c r="M152" s="22">
        <v>5.5416666666663637E-2</v>
      </c>
      <c r="N152" s="22">
        <v>5.5416666666663637E-2</v>
      </c>
      <c r="O152" s="22">
        <v>5.5416666666663637E-2</v>
      </c>
      <c r="P152" s="22">
        <v>5.5416666666663637E-2</v>
      </c>
      <c r="Q152" s="22">
        <v>5.5416666666663637E-2</v>
      </c>
      <c r="R152" s="22">
        <v>5.5416666666663637E-2</v>
      </c>
      <c r="S152" s="22">
        <v>5.5416666666663637E-2</v>
      </c>
      <c r="T152" s="22">
        <v>5.5416666666663637E-2</v>
      </c>
      <c r="U152" s="22">
        <v>5.5416666666663637E-2</v>
      </c>
      <c r="V152" s="22">
        <v>5.5416666666663637E-2</v>
      </c>
      <c r="W152" s="22">
        <v>5.5416666666663637E-2</v>
      </c>
      <c r="X152" s="22">
        <v>5.5416666666663637E-2</v>
      </c>
      <c r="Y152" s="22">
        <v>5.5416666666663637E-2</v>
      </c>
      <c r="Z152" s="22">
        <v>5.5416666666663637E-2</v>
      </c>
      <c r="AA152" s="22">
        <v>5.5416666666663637E-2</v>
      </c>
      <c r="AB152" s="22">
        <v>5.5416666666663637E-2</v>
      </c>
      <c r="AC152" s="22">
        <v>5.5416666666663637E-2</v>
      </c>
      <c r="AD152" s="52"/>
    </row>
    <row r="153" spans="1:32" ht="15" customHeight="1">
      <c r="A153" s="247"/>
      <c r="B153" s="250"/>
      <c r="C153" s="5" t="s">
        <v>36</v>
      </c>
      <c r="D153" s="7" t="s">
        <v>48</v>
      </c>
      <c r="E153" s="23">
        <v>2.3333333333331058E-2</v>
      </c>
      <c r="F153" s="23">
        <v>2.3333333333331058E-2</v>
      </c>
      <c r="G153" s="23">
        <v>2.3333333333331058E-2</v>
      </c>
      <c r="H153" s="23">
        <v>2.3333333333331058E-2</v>
      </c>
      <c r="I153" s="23">
        <v>2.3333333333331058E-2</v>
      </c>
      <c r="J153" s="23">
        <v>2.3333333333331058E-2</v>
      </c>
      <c r="K153" s="23">
        <v>2.3333333333331058E-2</v>
      </c>
      <c r="L153" s="23">
        <v>2.3333333333331058E-2</v>
      </c>
      <c r="M153" s="23">
        <v>2.3333333333331058E-2</v>
      </c>
      <c r="N153" s="23">
        <v>2.3333333333331058E-2</v>
      </c>
      <c r="O153" s="23">
        <v>2.3333333333331058E-2</v>
      </c>
      <c r="P153" s="23">
        <v>2.3333333333331058E-2</v>
      </c>
      <c r="Q153" s="23">
        <v>2.3333333333331058E-2</v>
      </c>
      <c r="R153" s="23">
        <v>2.3333333333331058E-2</v>
      </c>
      <c r="S153" s="23">
        <v>2.3333333333331058E-2</v>
      </c>
      <c r="T153" s="23">
        <v>2.3333333333331058E-2</v>
      </c>
      <c r="U153" s="23">
        <v>2.3333333333331058E-2</v>
      </c>
      <c r="V153" s="23">
        <v>2.3333333333331058E-2</v>
      </c>
      <c r="W153" s="23">
        <v>2.3333333333331058E-2</v>
      </c>
      <c r="X153" s="23">
        <v>2.3333333333331058E-2</v>
      </c>
      <c r="Y153" s="23">
        <v>2.3333333333331058E-2</v>
      </c>
      <c r="Z153" s="23">
        <v>2.3333333333331058E-2</v>
      </c>
      <c r="AA153" s="23">
        <v>2.3333333333331058E-2</v>
      </c>
      <c r="AB153" s="23">
        <v>2.3333333333331058E-2</v>
      </c>
      <c r="AC153" s="23">
        <v>2.3333333333331058E-2</v>
      </c>
      <c r="AD153" s="41"/>
    </row>
    <row r="154" spans="1:32" ht="15" customHeight="1">
      <c r="A154" s="247"/>
      <c r="B154" s="250"/>
      <c r="C154" s="5" t="s">
        <v>38</v>
      </c>
      <c r="D154" s="7" t="s">
        <v>39</v>
      </c>
      <c r="E154" s="31">
        <f t="shared" ref="E154:AC154" si="91">SQRT(POWER(E152,2)+POWER(E153,2))/E151/1.73</f>
        <v>8.6891074720983438E-2</v>
      </c>
      <c r="F154" s="31">
        <f t="shared" si="91"/>
        <v>8.6891074720983438E-2</v>
      </c>
      <c r="G154" s="31">
        <f t="shared" si="91"/>
        <v>8.6891074720983438E-2</v>
      </c>
      <c r="H154" s="31">
        <f t="shared" si="91"/>
        <v>8.6891074720983438E-2</v>
      </c>
      <c r="I154" s="31">
        <f t="shared" si="91"/>
        <v>8.6891074720983438E-2</v>
      </c>
      <c r="J154" s="31">
        <f t="shared" si="91"/>
        <v>8.6891074720983438E-2</v>
      </c>
      <c r="K154" s="31">
        <f t="shared" si="91"/>
        <v>8.6891074720983438E-2</v>
      </c>
      <c r="L154" s="31">
        <f t="shared" si="91"/>
        <v>8.6891074720983438E-2</v>
      </c>
      <c r="M154" s="31">
        <f t="shared" si="91"/>
        <v>8.6891074720983438E-2</v>
      </c>
      <c r="N154" s="31">
        <f t="shared" si="91"/>
        <v>8.6891074720983438E-2</v>
      </c>
      <c r="O154" s="31">
        <f t="shared" si="91"/>
        <v>8.6891074720983438E-2</v>
      </c>
      <c r="P154" s="31">
        <f t="shared" si="91"/>
        <v>8.6891074720983438E-2</v>
      </c>
      <c r="Q154" s="31">
        <f t="shared" si="91"/>
        <v>8.6891074720983438E-2</v>
      </c>
      <c r="R154" s="31">
        <f t="shared" si="91"/>
        <v>8.6891074720983438E-2</v>
      </c>
      <c r="S154" s="31">
        <f t="shared" si="91"/>
        <v>8.6891074720983438E-2</v>
      </c>
      <c r="T154" s="31">
        <f t="shared" si="91"/>
        <v>8.6891074720983438E-2</v>
      </c>
      <c r="U154" s="31">
        <f t="shared" si="91"/>
        <v>8.6891074720983438E-2</v>
      </c>
      <c r="V154" s="31">
        <f t="shared" si="91"/>
        <v>8.6891074720983438E-2</v>
      </c>
      <c r="W154" s="31">
        <f t="shared" si="91"/>
        <v>8.6891074720983438E-2</v>
      </c>
      <c r="X154" s="31">
        <f t="shared" si="91"/>
        <v>8.6891074720983438E-2</v>
      </c>
      <c r="Y154" s="31">
        <f t="shared" si="91"/>
        <v>8.6891074720983438E-2</v>
      </c>
      <c r="Z154" s="31">
        <f t="shared" si="91"/>
        <v>8.6891074720983438E-2</v>
      </c>
      <c r="AA154" s="31">
        <f t="shared" si="91"/>
        <v>8.6891074720983438E-2</v>
      </c>
      <c r="AB154" s="31">
        <f t="shared" si="91"/>
        <v>8.6891074720983438E-2</v>
      </c>
      <c r="AC154" s="31">
        <f t="shared" si="91"/>
        <v>8.6891074720983438E-2</v>
      </c>
      <c r="AD154" s="41"/>
    </row>
    <row r="155" spans="1:32" ht="15" customHeight="1">
      <c r="A155" s="247"/>
      <c r="B155" s="250"/>
      <c r="C155" s="7" t="s">
        <v>40</v>
      </c>
      <c r="D155" s="7"/>
      <c r="E155" s="28">
        <f t="shared" ref="E155:AC155" si="92">E153/E152</f>
        <v>0.42105263157892936</v>
      </c>
      <c r="F155" s="28">
        <f t="shared" si="92"/>
        <v>0.42105263157892936</v>
      </c>
      <c r="G155" s="28">
        <f t="shared" si="92"/>
        <v>0.42105263157892936</v>
      </c>
      <c r="H155" s="28">
        <f t="shared" si="92"/>
        <v>0.42105263157892936</v>
      </c>
      <c r="I155" s="28">
        <f t="shared" si="92"/>
        <v>0.42105263157892936</v>
      </c>
      <c r="J155" s="28">
        <f t="shared" si="92"/>
        <v>0.42105263157892936</v>
      </c>
      <c r="K155" s="28">
        <f t="shared" si="92"/>
        <v>0.42105263157892936</v>
      </c>
      <c r="L155" s="28">
        <f t="shared" si="92"/>
        <v>0.42105263157892936</v>
      </c>
      <c r="M155" s="28">
        <f t="shared" si="92"/>
        <v>0.42105263157892936</v>
      </c>
      <c r="N155" s="28">
        <f t="shared" si="92"/>
        <v>0.42105263157892936</v>
      </c>
      <c r="O155" s="28">
        <f t="shared" si="92"/>
        <v>0.42105263157892936</v>
      </c>
      <c r="P155" s="28">
        <f t="shared" si="92"/>
        <v>0.42105263157892936</v>
      </c>
      <c r="Q155" s="28">
        <f t="shared" si="92"/>
        <v>0.42105263157892936</v>
      </c>
      <c r="R155" s="28">
        <f t="shared" si="92"/>
        <v>0.42105263157892936</v>
      </c>
      <c r="S155" s="28">
        <f t="shared" si="92"/>
        <v>0.42105263157892936</v>
      </c>
      <c r="T155" s="28">
        <f t="shared" si="92"/>
        <v>0.42105263157892936</v>
      </c>
      <c r="U155" s="28">
        <f t="shared" si="92"/>
        <v>0.42105263157892936</v>
      </c>
      <c r="V155" s="28">
        <f t="shared" si="92"/>
        <v>0.42105263157892936</v>
      </c>
      <c r="W155" s="28">
        <f t="shared" si="92"/>
        <v>0.42105263157892936</v>
      </c>
      <c r="X155" s="28">
        <f t="shared" si="92"/>
        <v>0.42105263157892936</v>
      </c>
      <c r="Y155" s="28">
        <f t="shared" si="92"/>
        <v>0.42105263157892936</v>
      </c>
      <c r="Z155" s="28">
        <f t="shared" si="92"/>
        <v>0.42105263157892936</v>
      </c>
      <c r="AA155" s="28">
        <f t="shared" si="92"/>
        <v>0.42105263157892936</v>
      </c>
      <c r="AB155" s="28">
        <f t="shared" si="92"/>
        <v>0.42105263157892936</v>
      </c>
      <c r="AC155" s="28">
        <f t="shared" si="92"/>
        <v>0.42105263157892936</v>
      </c>
      <c r="AD155" s="41"/>
    </row>
    <row r="156" spans="1:32" ht="15" customHeight="1" thickBot="1">
      <c r="A156" s="248"/>
      <c r="B156" s="251"/>
      <c r="C156" s="42" t="s">
        <v>41</v>
      </c>
      <c r="D156" s="42"/>
      <c r="E156" s="47">
        <f t="shared" ref="E156:AC156" si="93">COS(ATAN(E155))</f>
        <v>0.92163537513807126</v>
      </c>
      <c r="F156" s="47">
        <f t="shared" si="93"/>
        <v>0.92163537513807126</v>
      </c>
      <c r="G156" s="47">
        <f t="shared" si="93"/>
        <v>0.92163537513807126</v>
      </c>
      <c r="H156" s="47">
        <f t="shared" si="93"/>
        <v>0.92163537513807126</v>
      </c>
      <c r="I156" s="47">
        <f t="shared" si="93"/>
        <v>0.92163537513807126</v>
      </c>
      <c r="J156" s="47">
        <f t="shared" si="93"/>
        <v>0.92163537513807126</v>
      </c>
      <c r="K156" s="47">
        <f t="shared" si="93"/>
        <v>0.92163537513807126</v>
      </c>
      <c r="L156" s="47">
        <f t="shared" si="93"/>
        <v>0.92163537513807126</v>
      </c>
      <c r="M156" s="47">
        <f t="shared" si="93"/>
        <v>0.92163537513807126</v>
      </c>
      <c r="N156" s="47">
        <f t="shared" si="93"/>
        <v>0.92163537513807126</v>
      </c>
      <c r="O156" s="47">
        <f t="shared" si="93"/>
        <v>0.92163537513807126</v>
      </c>
      <c r="P156" s="47">
        <f t="shared" si="93"/>
        <v>0.92163537513807126</v>
      </c>
      <c r="Q156" s="47">
        <f t="shared" si="93"/>
        <v>0.92163537513807126</v>
      </c>
      <c r="R156" s="47">
        <f t="shared" si="93"/>
        <v>0.92163537513807126</v>
      </c>
      <c r="S156" s="47">
        <f t="shared" si="93"/>
        <v>0.92163537513807126</v>
      </c>
      <c r="T156" s="47">
        <f t="shared" si="93"/>
        <v>0.92163537513807126</v>
      </c>
      <c r="U156" s="47">
        <f t="shared" si="93"/>
        <v>0.92163537513807126</v>
      </c>
      <c r="V156" s="47">
        <f t="shared" si="93"/>
        <v>0.92163537513807126</v>
      </c>
      <c r="W156" s="47">
        <f t="shared" si="93"/>
        <v>0.92163537513807126</v>
      </c>
      <c r="X156" s="47">
        <f t="shared" si="93"/>
        <v>0.92163537513807126</v>
      </c>
      <c r="Y156" s="47">
        <f t="shared" si="93"/>
        <v>0.92163537513807126</v>
      </c>
      <c r="Z156" s="47">
        <f t="shared" si="93"/>
        <v>0.92163537513807126</v>
      </c>
      <c r="AA156" s="47">
        <f t="shared" si="93"/>
        <v>0.92163537513807126</v>
      </c>
      <c r="AB156" s="47">
        <f t="shared" si="93"/>
        <v>0.92163537513807126</v>
      </c>
      <c r="AC156" s="47">
        <f t="shared" si="93"/>
        <v>0.92163537513807126</v>
      </c>
      <c r="AD156" s="44"/>
    </row>
    <row r="157" spans="1:32" ht="15" customHeight="1">
      <c r="A157" s="246" t="s">
        <v>187</v>
      </c>
      <c r="B157" s="249" t="s">
        <v>185</v>
      </c>
      <c r="C157" s="39" t="s">
        <v>31</v>
      </c>
      <c r="D157" s="39" t="s">
        <v>32</v>
      </c>
      <c r="E157" s="46">
        <v>0.4</v>
      </c>
      <c r="F157" s="46">
        <v>0.4</v>
      </c>
      <c r="G157" s="46">
        <v>0.4</v>
      </c>
      <c r="H157" s="46">
        <v>0.4</v>
      </c>
      <c r="I157" s="46">
        <v>0.4</v>
      </c>
      <c r="J157" s="46">
        <v>0.4</v>
      </c>
      <c r="K157" s="46">
        <v>0.4</v>
      </c>
      <c r="L157" s="46">
        <v>0.4</v>
      </c>
      <c r="M157" s="46">
        <v>0.4</v>
      </c>
      <c r="N157" s="46">
        <v>0.4</v>
      </c>
      <c r="O157" s="46">
        <v>0.4</v>
      </c>
      <c r="P157" s="46">
        <v>0.4</v>
      </c>
      <c r="Q157" s="46">
        <v>0.4</v>
      </c>
      <c r="R157" s="46">
        <v>0.4</v>
      </c>
      <c r="S157" s="46">
        <v>0.4</v>
      </c>
      <c r="T157" s="46">
        <v>0.4</v>
      </c>
      <c r="U157" s="46">
        <v>0.4</v>
      </c>
      <c r="V157" s="46">
        <v>0.4</v>
      </c>
      <c r="W157" s="46">
        <v>0.4</v>
      </c>
      <c r="X157" s="46">
        <v>0.4</v>
      </c>
      <c r="Y157" s="46">
        <v>0.4</v>
      </c>
      <c r="Z157" s="46">
        <v>0.4</v>
      </c>
      <c r="AA157" s="46">
        <v>0.4</v>
      </c>
      <c r="AB157" s="46">
        <v>0.4</v>
      </c>
      <c r="AC157" s="46">
        <v>0.4</v>
      </c>
      <c r="AD157" s="40"/>
    </row>
    <row r="158" spans="1:32" ht="15" customHeight="1">
      <c r="A158" s="247"/>
      <c r="B158" s="250"/>
      <c r="C158" s="5" t="s">
        <v>34</v>
      </c>
      <c r="D158" s="5" t="s">
        <v>46</v>
      </c>
      <c r="E158" s="22">
        <v>0.4562500000000303</v>
      </c>
      <c r="F158" s="22">
        <v>0.4562500000000303</v>
      </c>
      <c r="G158" s="22">
        <v>0.4562500000000303</v>
      </c>
      <c r="H158" s="22">
        <v>0.4562500000000303</v>
      </c>
      <c r="I158" s="22">
        <v>0.4562500000000303</v>
      </c>
      <c r="J158" s="22">
        <v>0.4562500000000303</v>
      </c>
      <c r="K158" s="22">
        <v>0.4562500000000303</v>
      </c>
      <c r="L158" s="22">
        <v>0.4562500000000303</v>
      </c>
      <c r="M158" s="22">
        <v>0.4562500000000303</v>
      </c>
      <c r="N158" s="22">
        <v>0.4562500000000303</v>
      </c>
      <c r="O158" s="22">
        <v>0.4562500000000303</v>
      </c>
      <c r="P158" s="22">
        <v>0.4562500000000303</v>
      </c>
      <c r="Q158" s="22">
        <v>0.4562500000000303</v>
      </c>
      <c r="R158" s="22">
        <v>0.4562500000000303</v>
      </c>
      <c r="S158" s="22">
        <v>0.4562500000000303</v>
      </c>
      <c r="T158" s="22">
        <v>0.4562500000000303</v>
      </c>
      <c r="U158" s="22">
        <v>0.4562500000000303</v>
      </c>
      <c r="V158" s="22">
        <v>0.4562500000000303</v>
      </c>
      <c r="W158" s="22">
        <v>0.4562500000000303</v>
      </c>
      <c r="X158" s="22">
        <v>0.4562500000000303</v>
      </c>
      <c r="Y158" s="22">
        <v>0.4562500000000303</v>
      </c>
      <c r="Z158" s="22">
        <v>0.4562500000000303</v>
      </c>
      <c r="AA158" s="22">
        <v>0.4562500000000303</v>
      </c>
      <c r="AB158" s="22">
        <v>0.4562500000000303</v>
      </c>
      <c r="AC158" s="22">
        <v>0.4562500000000303</v>
      </c>
      <c r="AD158" s="52"/>
    </row>
    <row r="159" spans="1:32" ht="15" customHeight="1">
      <c r="A159" s="247"/>
      <c r="B159" s="250"/>
      <c r="C159" s="5" t="s">
        <v>36</v>
      </c>
      <c r="D159" s="7" t="s">
        <v>48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41"/>
    </row>
    <row r="160" spans="1:32" ht="15" customHeight="1">
      <c r="A160" s="247"/>
      <c r="B160" s="250"/>
      <c r="C160" s="5" t="s">
        <v>38</v>
      </c>
      <c r="D160" s="7" t="s">
        <v>39</v>
      </c>
      <c r="E160" s="31">
        <f t="shared" ref="E160:AC160" si="94">SQRT(POWER(E158,2)+POWER(E159,2))/E157/1.73</f>
        <v>0.6593208092485987</v>
      </c>
      <c r="F160" s="31">
        <f t="shared" si="94"/>
        <v>0.6593208092485987</v>
      </c>
      <c r="G160" s="31">
        <f t="shared" si="94"/>
        <v>0.6593208092485987</v>
      </c>
      <c r="H160" s="31">
        <f t="shared" si="94"/>
        <v>0.6593208092485987</v>
      </c>
      <c r="I160" s="31">
        <f t="shared" si="94"/>
        <v>0.6593208092485987</v>
      </c>
      <c r="J160" s="31">
        <f t="shared" si="94"/>
        <v>0.6593208092485987</v>
      </c>
      <c r="K160" s="31">
        <f t="shared" si="94"/>
        <v>0.6593208092485987</v>
      </c>
      <c r="L160" s="31">
        <f t="shared" si="94"/>
        <v>0.6593208092485987</v>
      </c>
      <c r="M160" s="31">
        <f t="shared" si="94"/>
        <v>0.6593208092485987</v>
      </c>
      <c r="N160" s="31">
        <f t="shared" si="94"/>
        <v>0.6593208092485987</v>
      </c>
      <c r="O160" s="31">
        <f t="shared" si="94"/>
        <v>0.6593208092485987</v>
      </c>
      <c r="P160" s="31">
        <f t="shared" si="94"/>
        <v>0.6593208092485987</v>
      </c>
      <c r="Q160" s="31">
        <f t="shared" si="94"/>
        <v>0.6593208092485987</v>
      </c>
      <c r="R160" s="31">
        <f t="shared" si="94"/>
        <v>0.6593208092485987</v>
      </c>
      <c r="S160" s="31">
        <f t="shared" si="94"/>
        <v>0.6593208092485987</v>
      </c>
      <c r="T160" s="31">
        <f t="shared" si="94"/>
        <v>0.6593208092485987</v>
      </c>
      <c r="U160" s="31">
        <f t="shared" si="94"/>
        <v>0.6593208092485987</v>
      </c>
      <c r="V160" s="31">
        <f t="shared" si="94"/>
        <v>0.6593208092485987</v>
      </c>
      <c r="W160" s="31">
        <f t="shared" si="94"/>
        <v>0.6593208092485987</v>
      </c>
      <c r="X160" s="31">
        <f t="shared" si="94"/>
        <v>0.6593208092485987</v>
      </c>
      <c r="Y160" s="31">
        <f t="shared" si="94"/>
        <v>0.6593208092485987</v>
      </c>
      <c r="Z160" s="31">
        <f t="shared" si="94"/>
        <v>0.6593208092485987</v>
      </c>
      <c r="AA160" s="31">
        <f t="shared" si="94"/>
        <v>0.6593208092485987</v>
      </c>
      <c r="AB160" s="31">
        <f t="shared" si="94"/>
        <v>0.6593208092485987</v>
      </c>
      <c r="AC160" s="31">
        <f t="shared" si="94"/>
        <v>0.6593208092485987</v>
      </c>
      <c r="AD160" s="41"/>
    </row>
    <row r="161" spans="1:32" ht="15" customHeight="1">
      <c r="A161" s="247"/>
      <c r="B161" s="250"/>
      <c r="C161" s="7" t="s">
        <v>40</v>
      </c>
      <c r="D161" s="7"/>
      <c r="E161" s="28">
        <f t="shared" ref="E161:AC161" si="95">E159/E158</f>
        <v>0</v>
      </c>
      <c r="F161" s="28">
        <f t="shared" si="95"/>
        <v>0</v>
      </c>
      <c r="G161" s="28">
        <f t="shared" si="95"/>
        <v>0</v>
      </c>
      <c r="H161" s="28">
        <f t="shared" si="95"/>
        <v>0</v>
      </c>
      <c r="I161" s="28">
        <f t="shared" si="95"/>
        <v>0</v>
      </c>
      <c r="J161" s="28">
        <f t="shared" si="95"/>
        <v>0</v>
      </c>
      <c r="K161" s="28">
        <f t="shared" si="95"/>
        <v>0</v>
      </c>
      <c r="L161" s="28">
        <f t="shared" si="95"/>
        <v>0</v>
      </c>
      <c r="M161" s="28">
        <f t="shared" si="95"/>
        <v>0</v>
      </c>
      <c r="N161" s="28">
        <f t="shared" si="95"/>
        <v>0</v>
      </c>
      <c r="O161" s="28">
        <f t="shared" si="95"/>
        <v>0</v>
      </c>
      <c r="P161" s="28">
        <f t="shared" si="95"/>
        <v>0</v>
      </c>
      <c r="Q161" s="28">
        <f t="shared" si="95"/>
        <v>0</v>
      </c>
      <c r="R161" s="28">
        <f t="shared" si="95"/>
        <v>0</v>
      </c>
      <c r="S161" s="28">
        <f t="shared" si="95"/>
        <v>0</v>
      </c>
      <c r="T161" s="28">
        <f t="shared" si="95"/>
        <v>0</v>
      </c>
      <c r="U161" s="28">
        <f t="shared" si="95"/>
        <v>0</v>
      </c>
      <c r="V161" s="28">
        <f t="shared" si="95"/>
        <v>0</v>
      </c>
      <c r="W161" s="28">
        <f t="shared" si="95"/>
        <v>0</v>
      </c>
      <c r="X161" s="28">
        <f t="shared" si="95"/>
        <v>0</v>
      </c>
      <c r="Y161" s="28">
        <f t="shared" si="95"/>
        <v>0</v>
      </c>
      <c r="Z161" s="28">
        <f t="shared" si="95"/>
        <v>0</v>
      </c>
      <c r="AA161" s="28">
        <f t="shared" si="95"/>
        <v>0</v>
      </c>
      <c r="AB161" s="28">
        <f t="shared" si="95"/>
        <v>0</v>
      </c>
      <c r="AC161" s="28">
        <f t="shared" si="95"/>
        <v>0</v>
      </c>
      <c r="AD161" s="41"/>
    </row>
    <row r="162" spans="1:32" ht="15" customHeight="1" thickBot="1">
      <c r="A162" s="248"/>
      <c r="B162" s="251"/>
      <c r="C162" s="42" t="s">
        <v>41</v>
      </c>
      <c r="D162" s="42"/>
      <c r="E162" s="47">
        <f t="shared" ref="E162:AC162" si="96">COS(ATAN(E161))</f>
        <v>1</v>
      </c>
      <c r="F162" s="47">
        <f t="shared" si="96"/>
        <v>1</v>
      </c>
      <c r="G162" s="47">
        <f t="shared" si="96"/>
        <v>1</v>
      </c>
      <c r="H162" s="47">
        <f t="shared" si="96"/>
        <v>1</v>
      </c>
      <c r="I162" s="47">
        <f t="shared" si="96"/>
        <v>1</v>
      </c>
      <c r="J162" s="47">
        <f t="shared" si="96"/>
        <v>1</v>
      </c>
      <c r="K162" s="47">
        <f t="shared" si="96"/>
        <v>1</v>
      </c>
      <c r="L162" s="47">
        <f t="shared" si="96"/>
        <v>1</v>
      </c>
      <c r="M162" s="47">
        <f t="shared" si="96"/>
        <v>1</v>
      </c>
      <c r="N162" s="47">
        <f t="shared" si="96"/>
        <v>1</v>
      </c>
      <c r="O162" s="47">
        <f t="shared" si="96"/>
        <v>1</v>
      </c>
      <c r="P162" s="47">
        <f t="shared" si="96"/>
        <v>1</v>
      </c>
      <c r="Q162" s="47">
        <f t="shared" si="96"/>
        <v>1</v>
      </c>
      <c r="R162" s="47">
        <f t="shared" si="96"/>
        <v>1</v>
      </c>
      <c r="S162" s="47">
        <f t="shared" si="96"/>
        <v>1</v>
      </c>
      <c r="T162" s="47">
        <f t="shared" si="96"/>
        <v>1</v>
      </c>
      <c r="U162" s="47">
        <f t="shared" si="96"/>
        <v>1</v>
      </c>
      <c r="V162" s="47">
        <f t="shared" si="96"/>
        <v>1</v>
      </c>
      <c r="W162" s="47">
        <f t="shared" si="96"/>
        <v>1</v>
      </c>
      <c r="X162" s="47">
        <f t="shared" si="96"/>
        <v>1</v>
      </c>
      <c r="Y162" s="47">
        <f t="shared" si="96"/>
        <v>1</v>
      </c>
      <c r="Z162" s="47">
        <f t="shared" si="96"/>
        <v>1</v>
      </c>
      <c r="AA162" s="47">
        <f t="shared" si="96"/>
        <v>1</v>
      </c>
      <c r="AB162" s="47">
        <f t="shared" si="96"/>
        <v>1</v>
      </c>
      <c r="AC162" s="47">
        <f t="shared" si="96"/>
        <v>1</v>
      </c>
      <c r="AD162" s="44"/>
    </row>
    <row r="163" spans="1:32" ht="15" customHeight="1">
      <c r="A163" s="246" t="s">
        <v>182</v>
      </c>
      <c r="B163" s="249" t="s">
        <v>181</v>
      </c>
      <c r="C163" s="39" t="s">
        <v>31</v>
      </c>
      <c r="D163" s="39" t="s">
        <v>32</v>
      </c>
      <c r="E163" s="46">
        <v>0.4</v>
      </c>
      <c r="F163" s="46">
        <v>0.4</v>
      </c>
      <c r="G163" s="46">
        <v>0.4</v>
      </c>
      <c r="H163" s="46">
        <v>0.4</v>
      </c>
      <c r="I163" s="46">
        <v>0.4</v>
      </c>
      <c r="J163" s="46">
        <v>0.4</v>
      </c>
      <c r="K163" s="46">
        <v>0.4</v>
      </c>
      <c r="L163" s="46">
        <v>0.4</v>
      </c>
      <c r="M163" s="46">
        <v>0.4</v>
      </c>
      <c r="N163" s="46">
        <v>0.4</v>
      </c>
      <c r="O163" s="46">
        <v>0.4</v>
      </c>
      <c r="P163" s="46">
        <v>0.4</v>
      </c>
      <c r="Q163" s="46">
        <v>0.4</v>
      </c>
      <c r="R163" s="46">
        <v>0.4</v>
      </c>
      <c r="S163" s="46">
        <v>0.4</v>
      </c>
      <c r="T163" s="46">
        <v>0.4</v>
      </c>
      <c r="U163" s="46">
        <v>0.4</v>
      </c>
      <c r="V163" s="46">
        <v>0.4</v>
      </c>
      <c r="W163" s="46">
        <v>0.4</v>
      </c>
      <c r="X163" s="46">
        <v>0.4</v>
      </c>
      <c r="Y163" s="46">
        <v>0.4</v>
      </c>
      <c r="Z163" s="46">
        <v>0.4</v>
      </c>
      <c r="AA163" s="46">
        <v>0.4</v>
      </c>
      <c r="AB163" s="46">
        <v>0.4</v>
      </c>
      <c r="AC163" s="46">
        <v>0.4</v>
      </c>
      <c r="AD163" s="40"/>
    </row>
    <row r="164" spans="1:32" ht="15" customHeight="1">
      <c r="A164" s="247"/>
      <c r="B164" s="250"/>
      <c r="C164" s="5" t="s">
        <v>34</v>
      </c>
      <c r="D164" s="5" t="s">
        <v>46</v>
      </c>
      <c r="E164" s="93">
        <v>16.100000000000001</v>
      </c>
      <c r="F164" s="93">
        <v>15.9</v>
      </c>
      <c r="G164" s="93">
        <v>15.700000000000001</v>
      </c>
      <c r="H164" s="93">
        <v>16.8</v>
      </c>
      <c r="I164" s="93">
        <v>13.5</v>
      </c>
      <c r="J164" s="93">
        <v>15.3</v>
      </c>
      <c r="K164" s="93">
        <v>29.7</v>
      </c>
      <c r="L164" s="93">
        <v>55.4</v>
      </c>
      <c r="M164" s="93">
        <v>45.800000000000004</v>
      </c>
      <c r="N164" s="93">
        <v>49.5</v>
      </c>
      <c r="O164" s="93">
        <v>56.5</v>
      </c>
      <c r="P164" s="93">
        <v>54.5</v>
      </c>
      <c r="Q164" s="93">
        <v>46.4</v>
      </c>
      <c r="R164" s="93">
        <v>46.1</v>
      </c>
      <c r="S164" s="93">
        <v>42.9</v>
      </c>
      <c r="T164" s="93">
        <v>48.4</v>
      </c>
      <c r="U164" s="93">
        <v>38.4</v>
      </c>
      <c r="V164" s="93">
        <v>30.900000000000002</v>
      </c>
      <c r="W164" s="93">
        <v>22.6</v>
      </c>
      <c r="X164" s="93">
        <v>20.7</v>
      </c>
      <c r="Y164" s="93">
        <v>20.5</v>
      </c>
      <c r="Z164" s="93">
        <v>19.2</v>
      </c>
      <c r="AA164" s="93">
        <v>18.7</v>
      </c>
      <c r="AB164" s="93">
        <v>18.5</v>
      </c>
      <c r="AC164" s="93">
        <v>19.7</v>
      </c>
      <c r="AD164" s="52"/>
    </row>
    <row r="165" spans="1:32" ht="15" customHeight="1">
      <c r="A165" s="247"/>
      <c r="B165" s="250"/>
      <c r="C165" s="5" t="s">
        <v>36</v>
      </c>
      <c r="D165" s="7" t="s">
        <v>48</v>
      </c>
      <c r="E165" s="92">
        <v>4.0999999999999996</v>
      </c>
      <c r="F165" s="92">
        <v>4</v>
      </c>
      <c r="G165" s="92">
        <v>4.0999999999999996</v>
      </c>
      <c r="H165" s="92">
        <v>4.0999999999999996</v>
      </c>
      <c r="I165" s="92">
        <v>2.9</v>
      </c>
      <c r="J165" s="92">
        <v>5</v>
      </c>
      <c r="K165" s="92">
        <v>11.4</v>
      </c>
      <c r="L165" s="92">
        <v>22.8</v>
      </c>
      <c r="M165" s="92">
        <v>23.5</v>
      </c>
      <c r="N165" s="92">
        <v>28.3</v>
      </c>
      <c r="O165" s="92">
        <v>25.2</v>
      </c>
      <c r="P165" s="92">
        <v>30.6</v>
      </c>
      <c r="Q165" s="92">
        <v>16.5</v>
      </c>
      <c r="R165" s="92">
        <v>17.7</v>
      </c>
      <c r="S165" s="92">
        <v>13.8</v>
      </c>
      <c r="T165" s="92">
        <v>17.100000000000001</v>
      </c>
      <c r="U165" s="92">
        <v>14.700000000000001</v>
      </c>
      <c r="V165" s="92">
        <v>3.4</v>
      </c>
      <c r="W165" s="92">
        <v>1.7</v>
      </c>
      <c r="X165" s="92">
        <v>1.6</v>
      </c>
      <c r="Y165" s="92">
        <v>1.3</v>
      </c>
      <c r="Z165" s="92">
        <v>3.7</v>
      </c>
      <c r="AA165" s="92">
        <v>3.6</v>
      </c>
      <c r="AB165" s="92">
        <v>3.8000000000000003</v>
      </c>
      <c r="AC165" s="92">
        <v>3.5</v>
      </c>
      <c r="AD165" s="41"/>
    </row>
    <row r="166" spans="1:32" ht="15" customHeight="1">
      <c r="A166" s="247"/>
      <c r="B166" s="250"/>
      <c r="C166" s="5" t="s">
        <v>38</v>
      </c>
      <c r="D166" s="7" t="s">
        <v>39</v>
      </c>
      <c r="E166" s="31">
        <f t="shared" ref="E166:AC166" si="97">SQRT(POWER(E164,2)+POWER(E165,2))/E163/1.73</f>
        <v>24.008453243059911</v>
      </c>
      <c r="F166" s="31">
        <f t="shared" si="97"/>
        <v>23.692812415421699</v>
      </c>
      <c r="G166" s="31">
        <f t="shared" si="97"/>
        <v>23.448730491776441</v>
      </c>
      <c r="H166" s="31">
        <f t="shared" si="97"/>
        <v>24.989974266882861</v>
      </c>
      <c r="I166" s="31">
        <f t="shared" si="97"/>
        <v>19.953712014094886</v>
      </c>
      <c r="J166" s="31">
        <f t="shared" si="97"/>
        <v>23.260509914032205</v>
      </c>
      <c r="K166" s="31">
        <f t="shared" si="97"/>
        <v>45.972157947592379</v>
      </c>
      <c r="L166" s="31">
        <f t="shared" si="97"/>
        <v>86.572634686417103</v>
      </c>
      <c r="M166" s="31">
        <f t="shared" si="97"/>
        <v>74.388847224564827</v>
      </c>
      <c r="N166" s="31">
        <f t="shared" si="97"/>
        <v>82.397064797315878</v>
      </c>
      <c r="O166" s="31">
        <f t="shared" si="97"/>
        <v>89.400426541650958</v>
      </c>
      <c r="P166" s="31">
        <f t="shared" si="97"/>
        <v>90.322080828970883</v>
      </c>
      <c r="Q166" s="31">
        <f t="shared" si="97"/>
        <v>71.165348540126715</v>
      </c>
      <c r="R166" s="31">
        <f t="shared" si="97"/>
        <v>71.360072977609178</v>
      </c>
      <c r="S166" s="31">
        <f t="shared" si="97"/>
        <v>65.122764628962443</v>
      </c>
      <c r="T166" s="31">
        <f t="shared" si="97"/>
        <v>74.17913129488106</v>
      </c>
      <c r="U166" s="31">
        <f t="shared" si="97"/>
        <v>59.418373578500869</v>
      </c>
      <c r="V166" s="31">
        <f t="shared" si="97"/>
        <v>44.922676652336115</v>
      </c>
      <c r="W166" s="31">
        <f t="shared" si="97"/>
        <v>32.751225236913328</v>
      </c>
      <c r="X166" s="31">
        <f t="shared" si="97"/>
        <v>30.00251974672117</v>
      </c>
      <c r="Y166" s="31">
        <f t="shared" si="97"/>
        <v>29.683783461142731</v>
      </c>
      <c r="Z166" s="31">
        <f t="shared" si="97"/>
        <v>28.256156933034568</v>
      </c>
      <c r="AA166" s="31">
        <f t="shared" si="97"/>
        <v>27.519323049461168</v>
      </c>
      <c r="AB166" s="31">
        <f t="shared" si="97"/>
        <v>27.292251988626955</v>
      </c>
      <c r="AC166" s="31">
        <f t="shared" si="97"/>
        <v>28.914014731961341</v>
      </c>
      <c r="AD166" s="41"/>
    </row>
    <row r="167" spans="1:32" ht="15" customHeight="1">
      <c r="A167" s="247"/>
      <c r="B167" s="250"/>
      <c r="C167" s="7" t="s">
        <v>40</v>
      </c>
      <c r="D167" s="7"/>
      <c r="E167" s="28">
        <f t="shared" ref="E167:AC167" si="98">E165/E164</f>
        <v>0.25465838509316768</v>
      </c>
      <c r="F167" s="28">
        <f t="shared" si="98"/>
        <v>0.25157232704402516</v>
      </c>
      <c r="G167" s="28">
        <f t="shared" si="98"/>
        <v>0.26114649681528657</v>
      </c>
      <c r="H167" s="28">
        <f t="shared" si="98"/>
        <v>0.24404761904761901</v>
      </c>
      <c r="I167" s="28">
        <f t="shared" si="98"/>
        <v>0.21481481481481482</v>
      </c>
      <c r="J167" s="28">
        <f t="shared" si="98"/>
        <v>0.32679738562091504</v>
      </c>
      <c r="K167" s="28">
        <f t="shared" si="98"/>
        <v>0.38383838383838387</v>
      </c>
      <c r="L167" s="28">
        <f t="shared" si="98"/>
        <v>0.41155234657039713</v>
      </c>
      <c r="M167" s="28">
        <f t="shared" si="98"/>
        <v>0.51310043668122263</v>
      </c>
      <c r="N167" s="28">
        <f t="shared" si="98"/>
        <v>0.57171717171717173</v>
      </c>
      <c r="O167" s="28">
        <f t="shared" si="98"/>
        <v>0.44601769911504424</v>
      </c>
      <c r="P167" s="28">
        <f t="shared" si="98"/>
        <v>0.56146788990825691</v>
      </c>
      <c r="Q167" s="28">
        <f t="shared" si="98"/>
        <v>0.3556034482758621</v>
      </c>
      <c r="R167" s="28">
        <f t="shared" si="98"/>
        <v>0.38394793926247284</v>
      </c>
      <c r="S167" s="28">
        <f t="shared" si="98"/>
        <v>0.32167832167832172</v>
      </c>
      <c r="T167" s="28">
        <f t="shared" si="98"/>
        <v>0.35330578512396699</v>
      </c>
      <c r="U167" s="28">
        <f t="shared" si="98"/>
        <v>0.38281250000000006</v>
      </c>
      <c r="V167" s="28">
        <f t="shared" si="98"/>
        <v>0.11003236245954691</v>
      </c>
      <c r="W167" s="28">
        <f t="shared" si="98"/>
        <v>7.5221238938053089E-2</v>
      </c>
      <c r="X167" s="28">
        <f t="shared" si="98"/>
        <v>7.7294685990338174E-2</v>
      </c>
      <c r="Y167" s="28">
        <f t="shared" si="98"/>
        <v>6.3414634146341464E-2</v>
      </c>
      <c r="Z167" s="28">
        <f t="shared" si="98"/>
        <v>0.19270833333333334</v>
      </c>
      <c r="AA167" s="28">
        <f t="shared" si="98"/>
        <v>0.19251336898395724</v>
      </c>
      <c r="AB167" s="28">
        <f t="shared" si="98"/>
        <v>0.20540540540540542</v>
      </c>
      <c r="AC167" s="28">
        <f t="shared" si="98"/>
        <v>0.17766497461928935</v>
      </c>
      <c r="AD167" s="41"/>
    </row>
    <row r="168" spans="1:32" ht="15" customHeight="1" thickBot="1">
      <c r="A168" s="248"/>
      <c r="B168" s="251"/>
      <c r="C168" s="42" t="s">
        <v>41</v>
      </c>
      <c r="D168" s="42"/>
      <c r="E168" s="47">
        <f t="shared" ref="E168:AC168" si="99">COS(ATAN(E167))</f>
        <v>0.96907100670813373</v>
      </c>
      <c r="F168" s="47">
        <f t="shared" si="99"/>
        <v>0.96978265854842405</v>
      </c>
      <c r="G168" s="47">
        <f t="shared" si="99"/>
        <v>0.96755179473929365</v>
      </c>
      <c r="H168" s="47">
        <f t="shared" si="99"/>
        <v>0.97148786101679774</v>
      </c>
      <c r="I168" s="47">
        <f t="shared" si="99"/>
        <v>0.97769630565233634</v>
      </c>
      <c r="J168" s="47">
        <f t="shared" si="99"/>
        <v>0.9505306062210328</v>
      </c>
      <c r="K168" s="47">
        <f t="shared" si="99"/>
        <v>0.93358843832033755</v>
      </c>
      <c r="L168" s="47">
        <f t="shared" si="99"/>
        <v>0.92474722247039154</v>
      </c>
      <c r="M168" s="47">
        <f t="shared" si="99"/>
        <v>0.88971631592121481</v>
      </c>
      <c r="N168" s="47">
        <f t="shared" si="99"/>
        <v>0.86813519490617386</v>
      </c>
      <c r="O168" s="47">
        <f t="shared" si="99"/>
        <v>0.91327750887062886</v>
      </c>
      <c r="P168" s="47">
        <f t="shared" si="99"/>
        <v>0.87195982101714997</v>
      </c>
      <c r="Q168" s="47">
        <f t="shared" si="99"/>
        <v>0.94220044581921591</v>
      </c>
      <c r="R168" s="47">
        <f t="shared" si="99"/>
        <v>0.93355421778687964</v>
      </c>
      <c r="S168" s="47">
        <f t="shared" si="99"/>
        <v>0.95195927271195924</v>
      </c>
      <c r="T168" s="47">
        <f t="shared" si="99"/>
        <v>0.94288238903410371</v>
      </c>
      <c r="U168" s="47">
        <f t="shared" si="99"/>
        <v>0.93390858984815772</v>
      </c>
      <c r="V168" s="47">
        <f t="shared" si="99"/>
        <v>0.99400085921704184</v>
      </c>
      <c r="W168" s="47">
        <f t="shared" si="99"/>
        <v>0.99718283213303782</v>
      </c>
      <c r="X168" s="47">
        <f t="shared" si="99"/>
        <v>0.99702608481599064</v>
      </c>
      <c r="Y168" s="47">
        <f t="shared" si="99"/>
        <v>0.99799533625579662</v>
      </c>
      <c r="Z168" s="47">
        <f t="shared" si="99"/>
        <v>0.98193341740138229</v>
      </c>
      <c r="AA168" s="47">
        <f t="shared" si="99"/>
        <v>0.98196897280917494</v>
      </c>
      <c r="AB168" s="47">
        <f t="shared" si="99"/>
        <v>0.97954921628978187</v>
      </c>
      <c r="AC168" s="47">
        <f t="shared" si="99"/>
        <v>0.98458164168454265</v>
      </c>
      <c r="AD168" s="44"/>
    </row>
    <row r="169" spans="1:32" ht="15" customHeight="1">
      <c r="A169" s="246" t="s">
        <v>183</v>
      </c>
      <c r="B169" s="249" t="s">
        <v>184</v>
      </c>
      <c r="C169" s="39" t="s">
        <v>31</v>
      </c>
      <c r="D169" s="39" t="s">
        <v>32</v>
      </c>
      <c r="E169" s="46">
        <v>0.4</v>
      </c>
      <c r="F169" s="46">
        <v>0.4</v>
      </c>
      <c r="G169" s="46">
        <v>0.4</v>
      </c>
      <c r="H169" s="46">
        <v>0.4</v>
      </c>
      <c r="I169" s="46">
        <v>0.4</v>
      </c>
      <c r="J169" s="46">
        <v>0.4</v>
      </c>
      <c r="K169" s="46">
        <v>0.4</v>
      </c>
      <c r="L169" s="46">
        <v>0.4</v>
      </c>
      <c r="M169" s="46">
        <v>0.4</v>
      </c>
      <c r="N169" s="46">
        <v>0.4</v>
      </c>
      <c r="O169" s="46">
        <v>0.4</v>
      </c>
      <c r="P169" s="46">
        <v>0.4</v>
      </c>
      <c r="Q169" s="46">
        <v>0.4</v>
      </c>
      <c r="R169" s="46">
        <v>0.4</v>
      </c>
      <c r="S169" s="46">
        <v>0.4</v>
      </c>
      <c r="T169" s="46">
        <v>0.4</v>
      </c>
      <c r="U169" s="46">
        <v>0.4</v>
      </c>
      <c r="V169" s="46">
        <v>0.4</v>
      </c>
      <c r="W169" s="46">
        <v>0.4</v>
      </c>
      <c r="X169" s="46">
        <v>0.4</v>
      </c>
      <c r="Y169" s="46">
        <v>0.4</v>
      </c>
      <c r="Z169" s="46">
        <v>0.4</v>
      </c>
      <c r="AA169" s="46">
        <v>0.4</v>
      </c>
      <c r="AB169" s="46">
        <v>0.4</v>
      </c>
      <c r="AC169" s="46">
        <v>0.4</v>
      </c>
      <c r="AD169" s="40"/>
    </row>
    <row r="170" spans="1:32" ht="15" customHeight="1">
      <c r="A170" s="247"/>
      <c r="B170" s="250"/>
      <c r="C170" s="5" t="s">
        <v>34</v>
      </c>
      <c r="D170" s="5" t="s">
        <v>46</v>
      </c>
      <c r="AD170" s="52"/>
    </row>
    <row r="171" spans="1:32" ht="15" customHeight="1">
      <c r="A171" s="247"/>
      <c r="B171" s="250"/>
      <c r="C171" s="5" t="s">
        <v>36</v>
      </c>
      <c r="D171" s="7" t="s">
        <v>48</v>
      </c>
      <c r="AD171" s="41"/>
    </row>
    <row r="172" spans="1:32" ht="15" customHeight="1">
      <c r="A172" s="247"/>
      <c r="B172" s="250"/>
      <c r="C172" s="5" t="s">
        <v>38</v>
      </c>
      <c r="D172" s="7" t="s">
        <v>39</v>
      </c>
      <c r="E172" s="31">
        <v>0.91395308097352002</v>
      </c>
      <c r="F172" s="31">
        <v>0.91395308097352002</v>
      </c>
      <c r="G172" s="31">
        <v>0.91395308097352002</v>
      </c>
      <c r="H172" s="31">
        <v>0.91395308097352002</v>
      </c>
      <c r="I172" s="31">
        <v>0.7225433526011561</v>
      </c>
      <c r="J172" s="31">
        <v>0.64626242124271382</v>
      </c>
      <c r="K172" s="31">
        <v>0.40873224346043213</v>
      </c>
      <c r="L172" s="31">
        <v>5.1254762575052597</v>
      </c>
      <c r="M172" s="31">
        <v>12.915550850580535</v>
      </c>
      <c r="N172" s="31">
        <v>12.69704198640971</v>
      </c>
      <c r="O172" s="31">
        <v>14.114584331878358</v>
      </c>
      <c r="P172" s="31">
        <v>5.3135191649856175</v>
      </c>
      <c r="Q172" s="31">
        <v>0.40873224346043213</v>
      </c>
      <c r="R172" s="31">
        <v>0.52103342130982511</v>
      </c>
      <c r="S172" s="31">
        <v>0.45697654048676001</v>
      </c>
      <c r="T172" s="31">
        <v>0.40873224346043213</v>
      </c>
      <c r="U172" s="31">
        <v>0.52103342130982511</v>
      </c>
      <c r="V172" s="31">
        <v>0.96939363186407057</v>
      </c>
      <c r="W172" s="31">
        <v>0.96939363186407057</v>
      </c>
      <c r="X172" s="31">
        <v>0.77820300681134458</v>
      </c>
      <c r="Y172" s="31">
        <v>0.96939363186407057</v>
      </c>
      <c r="Z172" s="31">
        <v>0.96939363186407057</v>
      </c>
      <c r="AA172" s="31">
        <v>1.3085816673608985</v>
      </c>
      <c r="AB172" s="31">
        <v>1.3085816673608985</v>
      </c>
      <c r="AC172" s="31">
        <v>1.0520390013411154</v>
      </c>
      <c r="AD172" s="41"/>
    </row>
    <row r="173" spans="1:32" ht="15" customHeight="1">
      <c r="A173" s="247"/>
      <c r="B173" s="250"/>
      <c r="C173" s="7" t="s">
        <v>40</v>
      </c>
      <c r="D173" s="7"/>
      <c r="E173" s="28">
        <v>0.33333333333333337</v>
      </c>
      <c r="F173" s="28">
        <v>0.33333333333333337</v>
      </c>
      <c r="G173" s="28">
        <v>0.33333333333333337</v>
      </c>
      <c r="H173" s="28">
        <v>0.33333333333333337</v>
      </c>
      <c r="I173" s="28">
        <v>0.74999999999999989</v>
      </c>
      <c r="J173" s="28">
        <v>0.5</v>
      </c>
      <c r="K173" s="28">
        <v>1</v>
      </c>
      <c r="L173" s="28">
        <v>1.1739130434782608</v>
      </c>
      <c r="M173" s="28">
        <v>1.1724137931034482</v>
      </c>
      <c r="N173" s="28">
        <v>1.1379310344827587</v>
      </c>
      <c r="O173" s="28">
        <v>0.91666666666666674</v>
      </c>
      <c r="P173" s="28">
        <v>0.41176470588235298</v>
      </c>
      <c r="Q173" s="28">
        <v>1</v>
      </c>
      <c r="R173" s="28">
        <v>0.66666666666666674</v>
      </c>
      <c r="S173" s="28">
        <v>0.33333333333333337</v>
      </c>
      <c r="T173" s="28">
        <v>1</v>
      </c>
      <c r="U173" s="28">
        <v>0.66666666666666674</v>
      </c>
      <c r="V173" s="28">
        <v>0.5</v>
      </c>
      <c r="W173" s="28">
        <v>0.5</v>
      </c>
      <c r="X173" s="28">
        <v>0.4</v>
      </c>
      <c r="Y173" s="28">
        <v>0.5</v>
      </c>
      <c r="Z173" s="28">
        <v>0.5</v>
      </c>
      <c r="AA173" s="28">
        <v>0.11111111111111112</v>
      </c>
      <c r="AB173" s="28">
        <v>0.11111111111111112</v>
      </c>
      <c r="AC173" s="28">
        <v>0.2857142857142857</v>
      </c>
      <c r="AD173" s="41"/>
    </row>
    <row r="174" spans="1:32" ht="15" customHeight="1" thickBot="1">
      <c r="A174" s="248"/>
      <c r="B174" s="251"/>
      <c r="C174" s="42" t="s">
        <v>41</v>
      </c>
      <c r="D174" s="42"/>
      <c r="E174" s="47">
        <f t="shared" ref="E174:AC174" si="100">COS(ATAN(E173))</f>
        <v>0.94868329805051377</v>
      </c>
      <c r="F174" s="47">
        <f t="shared" si="100"/>
        <v>0.94868329805051377</v>
      </c>
      <c r="G174" s="47">
        <f t="shared" si="100"/>
        <v>0.94868329805051377</v>
      </c>
      <c r="H174" s="47">
        <f t="shared" si="100"/>
        <v>0.94868329805051377</v>
      </c>
      <c r="I174" s="47">
        <f t="shared" si="100"/>
        <v>0.8</v>
      </c>
      <c r="J174" s="47">
        <f t="shared" si="100"/>
        <v>0.89442719099991586</v>
      </c>
      <c r="K174" s="47">
        <f t="shared" si="100"/>
        <v>0.70710678118654757</v>
      </c>
      <c r="L174" s="47">
        <f t="shared" si="100"/>
        <v>0.6484664555997911</v>
      </c>
      <c r="M174" s="47">
        <f t="shared" si="100"/>
        <v>0.64894660608274979</v>
      </c>
      <c r="N174" s="47">
        <f t="shared" si="100"/>
        <v>0.6601146077286788</v>
      </c>
      <c r="O174" s="47">
        <f t="shared" si="100"/>
        <v>0.73715414020074144</v>
      </c>
      <c r="P174" s="47">
        <f t="shared" si="100"/>
        <v>0.92467809847471594</v>
      </c>
      <c r="Q174" s="47">
        <f t="shared" si="100"/>
        <v>0.70710678118654757</v>
      </c>
      <c r="R174" s="47">
        <f t="shared" si="100"/>
        <v>0.83205029433784361</v>
      </c>
      <c r="S174" s="47">
        <f t="shared" si="100"/>
        <v>0.94868329805051377</v>
      </c>
      <c r="T174" s="47">
        <f t="shared" si="100"/>
        <v>0.70710678118654757</v>
      </c>
      <c r="U174" s="47">
        <f t="shared" si="100"/>
        <v>0.83205029433784361</v>
      </c>
      <c r="V174" s="47">
        <f t="shared" si="100"/>
        <v>0.89442719099991586</v>
      </c>
      <c r="W174" s="47">
        <f t="shared" si="100"/>
        <v>0.89442719099991586</v>
      </c>
      <c r="X174" s="47">
        <f t="shared" si="100"/>
        <v>0.9284766908852593</v>
      </c>
      <c r="Y174" s="47">
        <f t="shared" si="100"/>
        <v>0.89442719099991586</v>
      </c>
      <c r="Z174" s="47">
        <f t="shared" si="100"/>
        <v>0.89442719099991586</v>
      </c>
      <c r="AA174" s="47">
        <f t="shared" si="100"/>
        <v>0.9938837346736189</v>
      </c>
      <c r="AB174" s="47">
        <f t="shared" si="100"/>
        <v>0.9938837346736189</v>
      </c>
      <c r="AC174" s="47">
        <f t="shared" si="100"/>
        <v>0.96152394764082316</v>
      </c>
      <c r="AD174" s="44"/>
    </row>
    <row r="175" spans="1:32" ht="15" customHeight="1">
      <c r="A175" s="195" t="s">
        <v>139</v>
      </c>
      <c r="B175" s="261" t="s">
        <v>149</v>
      </c>
      <c r="C175" s="39" t="s">
        <v>31</v>
      </c>
      <c r="D175" s="39" t="s">
        <v>32</v>
      </c>
      <c r="E175" s="46">
        <v>6</v>
      </c>
      <c r="F175" s="46">
        <v>6</v>
      </c>
      <c r="G175" s="46">
        <v>6</v>
      </c>
      <c r="H175" s="46">
        <v>6</v>
      </c>
      <c r="I175" s="46">
        <v>6</v>
      </c>
      <c r="J175" s="46">
        <v>6</v>
      </c>
      <c r="K175" s="46">
        <v>6</v>
      </c>
      <c r="L175" s="46">
        <v>6</v>
      </c>
      <c r="M175" s="46">
        <v>6</v>
      </c>
      <c r="N175" s="46">
        <v>6</v>
      </c>
      <c r="O175" s="46">
        <v>6</v>
      </c>
      <c r="P175" s="46">
        <v>6</v>
      </c>
      <c r="Q175" s="46">
        <v>6</v>
      </c>
      <c r="R175" s="46">
        <v>6</v>
      </c>
      <c r="S175" s="46">
        <v>6</v>
      </c>
      <c r="T175" s="46">
        <v>6</v>
      </c>
      <c r="U175" s="46">
        <v>6</v>
      </c>
      <c r="V175" s="46">
        <v>6</v>
      </c>
      <c r="W175" s="46">
        <v>6</v>
      </c>
      <c r="X175" s="46">
        <v>6</v>
      </c>
      <c r="Y175" s="46">
        <v>6</v>
      </c>
      <c r="Z175" s="46">
        <v>6</v>
      </c>
      <c r="AA175" s="46">
        <v>6</v>
      </c>
      <c r="AB175" s="46">
        <v>6</v>
      </c>
      <c r="AC175" s="46">
        <v>6</v>
      </c>
      <c r="AD175" s="55"/>
      <c r="AE175" s="76"/>
      <c r="AF175" s="74" t="s">
        <v>148</v>
      </c>
    </row>
    <row r="176" spans="1:32" ht="15" customHeight="1">
      <c r="A176" s="196"/>
      <c r="B176" s="262"/>
      <c r="C176" s="5" t="s">
        <v>34</v>
      </c>
      <c r="D176" s="5" t="s">
        <v>46</v>
      </c>
      <c r="E176" s="6">
        <v>138.78</v>
      </c>
      <c r="F176" s="6">
        <v>98.279999999999987</v>
      </c>
      <c r="G176" s="6">
        <v>76.679999999999993</v>
      </c>
      <c r="H176" s="6">
        <v>69.84</v>
      </c>
      <c r="I176" s="6">
        <v>64.08</v>
      </c>
      <c r="J176" s="6">
        <v>59.580000000000005</v>
      </c>
      <c r="K176" s="6">
        <v>57.6</v>
      </c>
      <c r="L176" s="6">
        <v>65.88</v>
      </c>
      <c r="M176" s="6">
        <v>78.84</v>
      </c>
      <c r="N176" s="6">
        <v>103.14</v>
      </c>
      <c r="O176" s="6">
        <v>115.55999999999999</v>
      </c>
      <c r="P176" s="6">
        <v>132.30000000000001</v>
      </c>
      <c r="Q176" s="6">
        <v>142.55999999999997</v>
      </c>
      <c r="R176" s="6">
        <v>156.96</v>
      </c>
      <c r="S176" s="6">
        <v>162.36000000000001</v>
      </c>
      <c r="T176" s="6">
        <v>153</v>
      </c>
      <c r="U176" s="6">
        <v>157.32000000000002</v>
      </c>
      <c r="V176" s="6">
        <v>161.46</v>
      </c>
      <c r="W176" s="6">
        <v>163.26</v>
      </c>
      <c r="X176" s="6">
        <v>157.5</v>
      </c>
      <c r="Y176" s="6">
        <v>153.53999999999996</v>
      </c>
      <c r="Z176" s="6">
        <v>161.63999999999999</v>
      </c>
      <c r="AA176" s="6">
        <v>159.29999999999998</v>
      </c>
      <c r="AB176" s="6">
        <v>157.68</v>
      </c>
      <c r="AC176" s="6">
        <v>138.78</v>
      </c>
      <c r="AD176" s="56"/>
      <c r="AE176" s="73">
        <f>SUM(E176:AC176)</f>
        <v>3085.92</v>
      </c>
      <c r="AF176" s="72">
        <f>AE176*30</f>
        <v>92577.600000000006</v>
      </c>
    </row>
    <row r="177" spans="1:34" ht="15" customHeight="1">
      <c r="A177" s="196"/>
      <c r="B177" s="262"/>
      <c r="C177" s="5" t="s">
        <v>36</v>
      </c>
      <c r="D177" s="7" t="s">
        <v>48</v>
      </c>
      <c r="E177" s="8">
        <v>24.12</v>
      </c>
      <c r="F177" s="8">
        <v>21.060000000000002</v>
      </c>
      <c r="G177" s="8">
        <v>21.42</v>
      </c>
      <c r="H177" s="8">
        <v>23.580000000000002</v>
      </c>
      <c r="I177" s="8">
        <v>22.14</v>
      </c>
      <c r="J177" s="8">
        <v>20.16</v>
      </c>
      <c r="K177" s="8">
        <v>17.64</v>
      </c>
      <c r="L177" s="8">
        <v>21.42</v>
      </c>
      <c r="M177" s="8">
        <v>22.86</v>
      </c>
      <c r="N177" s="8">
        <v>17.099999999999998</v>
      </c>
      <c r="O177" s="8">
        <v>14.040000000000001</v>
      </c>
      <c r="P177" s="8">
        <v>13.68</v>
      </c>
      <c r="Q177" s="8">
        <v>15.48</v>
      </c>
      <c r="R177" s="8">
        <v>17.64</v>
      </c>
      <c r="S177" s="8">
        <v>17.099999999999998</v>
      </c>
      <c r="T177" s="8">
        <v>16.919999999999998</v>
      </c>
      <c r="U177" s="8">
        <v>18.899999999999999</v>
      </c>
      <c r="V177" s="8">
        <v>17.46</v>
      </c>
      <c r="W177" s="8">
        <v>19.080000000000002</v>
      </c>
      <c r="X177" s="8">
        <v>19.799999999999997</v>
      </c>
      <c r="Y177" s="8">
        <v>24.48</v>
      </c>
      <c r="Z177" s="8">
        <v>26.1</v>
      </c>
      <c r="AA177" s="8">
        <v>24.300000000000004</v>
      </c>
      <c r="AB177" s="8">
        <v>23.400000000000002</v>
      </c>
      <c r="AC177" s="8">
        <v>24.12</v>
      </c>
      <c r="AD177" s="56"/>
      <c r="AE177" s="76"/>
      <c r="AF177" s="76"/>
    </row>
    <row r="178" spans="1:34" ht="15" customHeight="1">
      <c r="A178" s="196"/>
      <c r="B178" s="262"/>
      <c r="C178" s="5" t="s">
        <v>38</v>
      </c>
      <c r="D178" s="7" t="s">
        <v>39</v>
      </c>
      <c r="E178" s="31">
        <f t="shared" ref="E178:AC178" si="101">SQRT(POWER(E176,2)+POWER(E177,2))/E175/1.73</f>
        <v>13.570369683330048</v>
      </c>
      <c r="F178" s="31">
        <f t="shared" si="101"/>
        <v>9.6831506612909433</v>
      </c>
      <c r="G178" s="31">
        <f t="shared" si="101"/>
        <v>7.6700933361482004</v>
      </c>
      <c r="H178" s="31">
        <f t="shared" si="101"/>
        <v>7.1014683706126007</v>
      </c>
      <c r="I178" s="31">
        <f t="shared" si="101"/>
        <v>6.531497768199408</v>
      </c>
      <c r="J178" s="31">
        <f t="shared" si="101"/>
        <v>6.0595709595514622</v>
      </c>
      <c r="K178" s="31">
        <f t="shared" si="101"/>
        <v>5.8035257809824179</v>
      </c>
      <c r="L178" s="31">
        <f t="shared" si="101"/>
        <v>6.6738678849944062</v>
      </c>
      <c r="M178" s="31">
        <f t="shared" si="101"/>
        <v>7.9082179486273061</v>
      </c>
      <c r="N178" s="31">
        <f t="shared" si="101"/>
        <v>10.072054882293861</v>
      </c>
      <c r="O178" s="31">
        <f t="shared" si="101"/>
        <v>11.214814333874893</v>
      </c>
      <c r="P178" s="31">
        <f t="shared" si="101"/>
        <v>12.813620891463978</v>
      </c>
      <c r="Q178" s="31">
        <f t="shared" si="101"/>
        <v>13.814835415966758</v>
      </c>
      <c r="R178" s="31">
        <f t="shared" si="101"/>
        <v>15.216582677652905</v>
      </c>
      <c r="S178" s="31">
        <f t="shared" si="101"/>
        <v>15.728132507075093</v>
      </c>
      <c r="T178" s="31">
        <f t="shared" si="101"/>
        <v>14.829743098365764</v>
      </c>
      <c r="U178" s="31">
        <f t="shared" si="101"/>
        <v>15.265051093622601</v>
      </c>
      <c r="V178" s="31">
        <f t="shared" si="101"/>
        <v>15.645597586747417</v>
      </c>
      <c r="W178" s="31">
        <f t="shared" si="101"/>
        <v>15.83537062650613</v>
      </c>
      <c r="X178" s="31">
        <f t="shared" si="101"/>
        <v>15.292841288898115</v>
      </c>
      <c r="Y178" s="31">
        <f t="shared" si="101"/>
        <v>14.9787346337814</v>
      </c>
      <c r="Z178" s="31">
        <f t="shared" si="101"/>
        <v>15.773952207511156</v>
      </c>
      <c r="AA178" s="31">
        <f t="shared" si="101"/>
        <v>15.524347954033637</v>
      </c>
      <c r="AB178" s="31">
        <f t="shared" si="101"/>
        <v>15.35711421235788</v>
      </c>
      <c r="AC178" s="31">
        <f t="shared" si="101"/>
        <v>13.570369683330048</v>
      </c>
      <c r="AD178" s="56"/>
      <c r="AE178" s="76"/>
      <c r="AF178" s="76"/>
    </row>
    <row r="179" spans="1:34" ht="15" customHeight="1">
      <c r="A179" s="196"/>
      <c r="B179" s="262"/>
      <c r="C179" s="7" t="s">
        <v>40</v>
      </c>
      <c r="D179" s="7"/>
      <c r="E179" s="32">
        <f t="shared" ref="E179:AC179" si="102">E177/E176</f>
        <v>0.17380025940337224</v>
      </c>
      <c r="F179" s="32">
        <f t="shared" si="102"/>
        <v>0.21428571428571433</v>
      </c>
      <c r="G179" s="32">
        <f t="shared" si="102"/>
        <v>0.27934272300469487</v>
      </c>
      <c r="H179" s="32">
        <f t="shared" si="102"/>
        <v>0.33762886597938147</v>
      </c>
      <c r="I179" s="32">
        <f t="shared" si="102"/>
        <v>0.3455056179775281</v>
      </c>
      <c r="J179" s="32">
        <f t="shared" si="102"/>
        <v>0.33836858006042292</v>
      </c>
      <c r="K179" s="32">
        <f t="shared" si="102"/>
        <v>0.30625000000000002</v>
      </c>
      <c r="L179" s="32">
        <f t="shared" si="102"/>
        <v>0.32513661202185795</v>
      </c>
      <c r="M179" s="32">
        <f t="shared" si="102"/>
        <v>0.28995433789954334</v>
      </c>
      <c r="N179" s="32">
        <f t="shared" si="102"/>
        <v>0.1657940663176265</v>
      </c>
      <c r="O179" s="32">
        <f t="shared" si="102"/>
        <v>0.12149532710280377</v>
      </c>
      <c r="P179" s="32">
        <f t="shared" si="102"/>
        <v>0.10340136054421768</v>
      </c>
      <c r="Q179" s="32">
        <f t="shared" si="102"/>
        <v>0.10858585858585861</v>
      </c>
      <c r="R179" s="32">
        <f t="shared" si="102"/>
        <v>0.11238532110091742</v>
      </c>
      <c r="S179" s="32">
        <f t="shared" si="102"/>
        <v>0.10532150776053213</v>
      </c>
      <c r="T179" s="32">
        <f t="shared" si="102"/>
        <v>0.11058823529411764</v>
      </c>
      <c r="U179" s="32">
        <f t="shared" si="102"/>
        <v>0.12013729977116702</v>
      </c>
      <c r="V179" s="32">
        <f t="shared" si="102"/>
        <v>0.10813823857302118</v>
      </c>
      <c r="W179" s="32">
        <f t="shared" si="102"/>
        <v>0.11686879823594269</v>
      </c>
      <c r="X179" s="32">
        <f t="shared" si="102"/>
        <v>0.1257142857142857</v>
      </c>
      <c r="Y179" s="32">
        <f t="shared" si="102"/>
        <v>0.1594372801875733</v>
      </c>
      <c r="Z179" s="32">
        <f t="shared" si="102"/>
        <v>0.16146993318485525</v>
      </c>
      <c r="AA179" s="32">
        <f t="shared" si="102"/>
        <v>0.15254237288135597</v>
      </c>
      <c r="AB179" s="32">
        <f t="shared" si="102"/>
        <v>0.14840182648401828</v>
      </c>
      <c r="AC179" s="32">
        <f t="shared" si="102"/>
        <v>0.17380025940337224</v>
      </c>
      <c r="AD179" s="56"/>
      <c r="AE179" s="76"/>
      <c r="AF179" s="76"/>
    </row>
    <row r="180" spans="1:34" ht="15" customHeight="1" thickBot="1">
      <c r="A180" s="197"/>
      <c r="B180" s="263"/>
      <c r="C180" s="42" t="s">
        <v>41</v>
      </c>
      <c r="D180" s="42"/>
      <c r="E180" s="43">
        <f t="shared" ref="E180:AC180" si="103">COS(ATAN(E179))</f>
        <v>0.98523050650237887</v>
      </c>
      <c r="F180" s="43">
        <f t="shared" si="103"/>
        <v>0.97780241407740942</v>
      </c>
      <c r="G180" s="43">
        <f t="shared" si="103"/>
        <v>0.96312820629950724</v>
      </c>
      <c r="H180" s="43">
        <f t="shared" si="103"/>
        <v>0.94745527942716912</v>
      </c>
      <c r="I180" s="43">
        <f t="shared" si="103"/>
        <v>0.94517530644830217</v>
      </c>
      <c r="J180" s="43">
        <f t="shared" si="103"/>
        <v>0.94724270602294569</v>
      </c>
      <c r="K180" s="43">
        <f t="shared" si="103"/>
        <v>0.95616581323044014</v>
      </c>
      <c r="L180" s="43">
        <f t="shared" si="103"/>
        <v>0.9509958720517695</v>
      </c>
      <c r="M180" s="43">
        <f t="shared" si="103"/>
        <v>0.96044086947069329</v>
      </c>
      <c r="N180" s="43">
        <f t="shared" si="103"/>
        <v>0.98653316538602187</v>
      </c>
      <c r="O180" s="43">
        <f t="shared" si="103"/>
        <v>0.99270015939996437</v>
      </c>
      <c r="P180" s="43">
        <f t="shared" si="103"/>
        <v>0.99469656920903182</v>
      </c>
      <c r="Q180" s="43">
        <f t="shared" si="103"/>
        <v>0.99415618302403497</v>
      </c>
      <c r="R180" s="43">
        <f t="shared" si="103"/>
        <v>0.99374397021772065</v>
      </c>
      <c r="S180" s="43">
        <f t="shared" si="103"/>
        <v>0.99449940989965913</v>
      </c>
      <c r="T180" s="43">
        <f t="shared" si="103"/>
        <v>0.99394064315840491</v>
      </c>
      <c r="U180" s="43">
        <f t="shared" si="103"/>
        <v>0.99286070326313691</v>
      </c>
      <c r="V180" s="43">
        <f t="shared" si="103"/>
        <v>0.99420384606935419</v>
      </c>
      <c r="W180" s="43">
        <f t="shared" si="103"/>
        <v>0.99324001126282546</v>
      </c>
      <c r="X180" s="43">
        <f t="shared" si="103"/>
        <v>0.99219040582337459</v>
      </c>
      <c r="Y180" s="43">
        <f t="shared" si="103"/>
        <v>0.98752717610009677</v>
      </c>
      <c r="Z180" s="43">
        <f t="shared" si="103"/>
        <v>0.98721323168742714</v>
      </c>
      <c r="AA180" s="43">
        <f t="shared" si="103"/>
        <v>0.98856459895702375</v>
      </c>
      <c r="AB180" s="43">
        <f t="shared" si="103"/>
        <v>0.98916705541349037</v>
      </c>
      <c r="AC180" s="43">
        <f t="shared" si="103"/>
        <v>0.98523050650237887</v>
      </c>
      <c r="AD180" s="57"/>
      <c r="AE180" s="76"/>
      <c r="AF180" s="76"/>
    </row>
    <row r="181" spans="1:34" ht="15" customHeight="1">
      <c r="A181" s="195" t="s">
        <v>139</v>
      </c>
      <c r="B181" s="261" t="s">
        <v>147</v>
      </c>
      <c r="C181" s="39" t="s">
        <v>31</v>
      </c>
      <c r="D181" s="39" t="s">
        <v>32</v>
      </c>
      <c r="E181" s="46">
        <v>6</v>
      </c>
      <c r="F181" s="46">
        <v>6</v>
      </c>
      <c r="G181" s="46">
        <v>6</v>
      </c>
      <c r="H181" s="46">
        <v>6</v>
      </c>
      <c r="I181" s="46">
        <v>6</v>
      </c>
      <c r="J181" s="46">
        <v>6</v>
      </c>
      <c r="K181" s="46">
        <v>6</v>
      </c>
      <c r="L181" s="46">
        <v>6</v>
      </c>
      <c r="M181" s="46">
        <v>6</v>
      </c>
      <c r="N181" s="46">
        <v>6</v>
      </c>
      <c r="O181" s="46">
        <v>6</v>
      </c>
      <c r="P181" s="46">
        <v>6</v>
      </c>
      <c r="Q181" s="46">
        <v>6</v>
      </c>
      <c r="R181" s="46">
        <v>6</v>
      </c>
      <c r="S181" s="46">
        <v>6</v>
      </c>
      <c r="T181" s="46">
        <v>6</v>
      </c>
      <c r="U181" s="46">
        <v>6</v>
      </c>
      <c r="V181" s="46">
        <v>6</v>
      </c>
      <c r="W181" s="46">
        <v>6</v>
      </c>
      <c r="X181" s="46">
        <v>6</v>
      </c>
      <c r="Y181" s="46">
        <v>6</v>
      </c>
      <c r="Z181" s="46">
        <v>6</v>
      </c>
      <c r="AA181" s="46">
        <v>6</v>
      </c>
      <c r="AB181" s="46">
        <v>6</v>
      </c>
      <c r="AC181" s="46">
        <v>6</v>
      </c>
      <c r="AD181" s="55"/>
      <c r="AE181" s="76"/>
      <c r="AF181" s="74" t="s">
        <v>146</v>
      </c>
    </row>
    <row r="182" spans="1:34" ht="15" customHeight="1">
      <c r="A182" s="196"/>
      <c r="B182" s="262"/>
      <c r="C182" s="5" t="s">
        <v>34</v>
      </c>
      <c r="D182" s="5" t="s">
        <v>46</v>
      </c>
      <c r="E182" s="6">
        <v>72.899999999999991</v>
      </c>
      <c r="F182" s="6">
        <v>53.64</v>
      </c>
      <c r="G182" s="6">
        <v>50.58</v>
      </c>
      <c r="H182" s="6">
        <v>47.879999999999995</v>
      </c>
      <c r="I182" s="6">
        <v>43.2</v>
      </c>
      <c r="J182" s="6">
        <v>43.74</v>
      </c>
      <c r="K182" s="6">
        <v>44.1</v>
      </c>
      <c r="L182" s="6">
        <v>48.06</v>
      </c>
      <c r="M182" s="6">
        <v>55.080000000000005</v>
      </c>
      <c r="N182" s="6">
        <v>62.639999999999993</v>
      </c>
      <c r="O182" s="6">
        <v>73.97999999999999</v>
      </c>
      <c r="P182" s="6">
        <v>74.34</v>
      </c>
      <c r="Q182" s="6">
        <v>78.84</v>
      </c>
      <c r="R182" s="6">
        <v>84.42</v>
      </c>
      <c r="S182" s="6">
        <v>83.7</v>
      </c>
      <c r="T182" s="6">
        <v>83.52</v>
      </c>
      <c r="U182" s="6">
        <v>84.42</v>
      </c>
      <c r="V182" s="6">
        <v>85.68</v>
      </c>
      <c r="W182" s="6">
        <v>79.919999999999987</v>
      </c>
      <c r="X182" s="6">
        <v>74.7</v>
      </c>
      <c r="Y182" s="6">
        <v>78.12</v>
      </c>
      <c r="Z182" s="6">
        <v>83.88000000000001</v>
      </c>
      <c r="AA182" s="6">
        <v>86.4</v>
      </c>
      <c r="AB182" s="6">
        <v>80.460000000000008</v>
      </c>
      <c r="AC182" s="6">
        <v>72.899999999999991</v>
      </c>
      <c r="AD182" s="56"/>
      <c r="AE182" s="73">
        <f>SUM(E182:AC182)</f>
        <v>1727.1000000000008</v>
      </c>
      <c r="AF182" s="72">
        <f>AE182*30</f>
        <v>51813.000000000022</v>
      </c>
    </row>
    <row r="183" spans="1:34" ht="15" customHeight="1">
      <c r="A183" s="196"/>
      <c r="B183" s="262"/>
      <c r="C183" s="5" t="s">
        <v>36</v>
      </c>
      <c r="D183" s="7" t="s">
        <v>48</v>
      </c>
      <c r="E183" s="8">
        <v>48.96</v>
      </c>
      <c r="F183" s="8">
        <v>43.38</v>
      </c>
      <c r="G183" s="8">
        <v>42.66</v>
      </c>
      <c r="H183" s="8">
        <v>43.56</v>
      </c>
      <c r="I183" s="8">
        <v>41.4</v>
      </c>
      <c r="J183" s="8">
        <v>38.699999999999996</v>
      </c>
      <c r="K183" s="8">
        <v>39.599999999999994</v>
      </c>
      <c r="L183" s="8">
        <v>42.48</v>
      </c>
      <c r="M183" s="8">
        <v>41.219999999999992</v>
      </c>
      <c r="N183" s="8">
        <v>37.800000000000004</v>
      </c>
      <c r="O183" s="8">
        <v>37.620000000000005</v>
      </c>
      <c r="P183" s="8">
        <v>39.24</v>
      </c>
      <c r="Q183" s="8">
        <v>38.519999999999996</v>
      </c>
      <c r="R183" s="8">
        <v>40.86</v>
      </c>
      <c r="S183" s="8">
        <v>43.56</v>
      </c>
      <c r="T183" s="8">
        <v>42.120000000000005</v>
      </c>
      <c r="U183" s="8">
        <v>40.14</v>
      </c>
      <c r="V183" s="8">
        <v>44.640000000000008</v>
      </c>
      <c r="W183" s="8">
        <v>43.56</v>
      </c>
      <c r="X183" s="8">
        <v>43.74</v>
      </c>
      <c r="Y183" s="8">
        <v>46.08</v>
      </c>
      <c r="Z183" s="8">
        <v>47.52</v>
      </c>
      <c r="AA183" s="8">
        <v>46.98</v>
      </c>
      <c r="AB183" s="8">
        <v>47.52</v>
      </c>
      <c r="AC183" s="8">
        <v>48.96</v>
      </c>
      <c r="AD183" s="56"/>
    </row>
    <row r="184" spans="1:34" ht="15" customHeight="1">
      <c r="A184" s="196"/>
      <c r="B184" s="262"/>
      <c r="C184" s="5" t="s">
        <v>38</v>
      </c>
      <c r="D184" s="7" t="s">
        <v>39</v>
      </c>
      <c r="E184" s="31">
        <f t="shared" ref="E184:AC184" si="104">SQRT(POWER(E182,2)+POWER(E183,2))/E181/1.73</f>
        <v>8.4600287986042506</v>
      </c>
      <c r="F184" s="31">
        <f t="shared" si="104"/>
        <v>6.6460541489878064</v>
      </c>
      <c r="G184" s="31">
        <f t="shared" si="104"/>
        <v>6.3745721348261206</v>
      </c>
      <c r="H184" s="31">
        <f t="shared" si="104"/>
        <v>6.2360271821252535</v>
      </c>
      <c r="I184" s="31">
        <f t="shared" si="104"/>
        <v>5.7644289498016166</v>
      </c>
      <c r="J184" s="31">
        <f t="shared" si="104"/>
        <v>5.6264661960289928</v>
      </c>
      <c r="K184" s="31">
        <f t="shared" si="104"/>
        <v>5.7100494194313143</v>
      </c>
      <c r="L184" s="31">
        <f t="shared" si="104"/>
        <v>6.1794719218812588</v>
      </c>
      <c r="M184" s="31">
        <f t="shared" si="104"/>
        <v>6.6277492944700178</v>
      </c>
      <c r="N184" s="31">
        <f t="shared" si="104"/>
        <v>7.0483170399981283</v>
      </c>
      <c r="O184" s="31">
        <f t="shared" si="104"/>
        <v>7.9957429617082045</v>
      </c>
      <c r="P184" s="31">
        <f t="shared" si="104"/>
        <v>8.0983401613111443</v>
      </c>
      <c r="Q184" s="31">
        <f t="shared" si="104"/>
        <v>8.45346820315185</v>
      </c>
      <c r="R184" s="31">
        <f t="shared" si="104"/>
        <v>9.035497505722434</v>
      </c>
      <c r="S184" s="31">
        <f t="shared" si="104"/>
        <v>9.0902289862514767</v>
      </c>
      <c r="T184" s="31">
        <f t="shared" si="104"/>
        <v>9.0115365933821074</v>
      </c>
      <c r="U184" s="31">
        <f t="shared" si="104"/>
        <v>9.0054946640448978</v>
      </c>
      <c r="V184" s="31">
        <f t="shared" si="104"/>
        <v>9.3074713009913594</v>
      </c>
      <c r="W184" s="31">
        <f t="shared" si="104"/>
        <v>8.7688070842338952</v>
      </c>
      <c r="X184" s="31">
        <f t="shared" si="104"/>
        <v>8.3394720503951003</v>
      </c>
      <c r="Y184" s="31">
        <f t="shared" si="104"/>
        <v>8.7377509094309147</v>
      </c>
      <c r="Z184" s="31">
        <f t="shared" si="104"/>
        <v>9.2876126141454343</v>
      </c>
      <c r="AA184" s="31">
        <f t="shared" si="104"/>
        <v>9.4746373394847296</v>
      </c>
      <c r="AB184" s="31">
        <f t="shared" si="104"/>
        <v>9.0024053720404087</v>
      </c>
      <c r="AC184" s="31">
        <f t="shared" si="104"/>
        <v>8.4600287986042506</v>
      </c>
      <c r="AD184" s="56"/>
    </row>
    <row r="185" spans="1:34" ht="15" customHeight="1">
      <c r="A185" s="196"/>
      <c r="B185" s="262"/>
      <c r="C185" s="7" t="s">
        <v>40</v>
      </c>
      <c r="D185" s="7"/>
      <c r="E185" s="32">
        <f t="shared" ref="E185:AC185" si="105">E183/E182</f>
        <v>0.67160493827160506</v>
      </c>
      <c r="F185" s="32">
        <f t="shared" si="105"/>
        <v>0.8087248322147651</v>
      </c>
      <c r="G185" s="32">
        <f t="shared" si="105"/>
        <v>0.84341637010676151</v>
      </c>
      <c r="H185" s="32">
        <f t="shared" si="105"/>
        <v>0.90977443609022568</v>
      </c>
      <c r="I185" s="32">
        <f t="shared" si="105"/>
        <v>0.95833333333333326</v>
      </c>
      <c r="J185" s="32">
        <f t="shared" si="105"/>
        <v>0.88477366255144019</v>
      </c>
      <c r="K185" s="32">
        <f t="shared" si="105"/>
        <v>0.89795918367346927</v>
      </c>
      <c r="L185" s="32">
        <f t="shared" si="105"/>
        <v>0.88389513108614226</v>
      </c>
      <c r="M185" s="32">
        <f t="shared" si="105"/>
        <v>0.74836601307189521</v>
      </c>
      <c r="N185" s="32">
        <f t="shared" si="105"/>
        <v>0.60344827586206906</v>
      </c>
      <c r="O185" s="32">
        <f t="shared" si="105"/>
        <v>0.50851581508515831</v>
      </c>
      <c r="P185" s="32">
        <f t="shared" si="105"/>
        <v>0.52784503631961255</v>
      </c>
      <c r="Q185" s="32">
        <f t="shared" si="105"/>
        <v>0.48858447488584467</v>
      </c>
      <c r="R185" s="32">
        <f t="shared" si="105"/>
        <v>0.48400852878464817</v>
      </c>
      <c r="S185" s="32">
        <f t="shared" si="105"/>
        <v>0.52043010752688168</v>
      </c>
      <c r="T185" s="32">
        <f t="shared" si="105"/>
        <v>0.5043103448275863</v>
      </c>
      <c r="U185" s="32">
        <f t="shared" si="105"/>
        <v>0.47547974413646055</v>
      </c>
      <c r="V185" s="32">
        <f t="shared" si="105"/>
        <v>0.52100840336134457</v>
      </c>
      <c r="W185" s="32">
        <f t="shared" si="105"/>
        <v>0.54504504504504514</v>
      </c>
      <c r="X185" s="32">
        <f t="shared" si="105"/>
        <v>0.58554216867469877</v>
      </c>
      <c r="Y185" s="32">
        <f t="shared" si="105"/>
        <v>0.58986175115207362</v>
      </c>
      <c r="Z185" s="32">
        <f t="shared" si="105"/>
        <v>0.5665236051502146</v>
      </c>
      <c r="AA185" s="32">
        <f t="shared" si="105"/>
        <v>0.54374999999999996</v>
      </c>
      <c r="AB185" s="32">
        <f t="shared" si="105"/>
        <v>0.59060402684563762</v>
      </c>
      <c r="AC185" s="32">
        <f t="shared" si="105"/>
        <v>0.67160493827160506</v>
      </c>
      <c r="AD185" s="56"/>
    </row>
    <row r="186" spans="1:34" ht="15" customHeight="1" thickBot="1">
      <c r="A186" s="197"/>
      <c r="B186" s="263"/>
      <c r="C186" s="42" t="s">
        <v>41</v>
      </c>
      <c r="D186" s="42"/>
      <c r="E186" s="43">
        <f t="shared" ref="E186:AC186" si="106">COS(ATAN(E185))</f>
        <v>0.83015336643321158</v>
      </c>
      <c r="F186" s="43">
        <f t="shared" si="106"/>
        <v>0.77754859379087349</v>
      </c>
      <c r="G186" s="43">
        <f t="shared" si="106"/>
        <v>0.76441716665507831</v>
      </c>
      <c r="H186" s="43">
        <f t="shared" si="106"/>
        <v>0.7396883670147435</v>
      </c>
      <c r="I186" s="43">
        <f t="shared" si="106"/>
        <v>0.72198820511542428</v>
      </c>
      <c r="J186" s="43">
        <f t="shared" si="106"/>
        <v>0.7489377320606635</v>
      </c>
      <c r="K186" s="43">
        <f t="shared" si="106"/>
        <v>0.74404871152900243</v>
      </c>
      <c r="L186" s="43">
        <f t="shared" si="106"/>
        <v>0.74926431610982192</v>
      </c>
      <c r="M186" s="43">
        <f t="shared" si="106"/>
        <v>0.80062750501597069</v>
      </c>
      <c r="N186" s="43">
        <f t="shared" si="106"/>
        <v>0.8561876610656064</v>
      </c>
      <c r="O186" s="43">
        <f t="shared" si="106"/>
        <v>0.89137027843315753</v>
      </c>
      <c r="P186" s="43">
        <f t="shared" si="106"/>
        <v>0.88436019830304791</v>
      </c>
      <c r="Q186" s="43">
        <f t="shared" si="106"/>
        <v>0.89849225667063382</v>
      </c>
      <c r="R186" s="43">
        <f t="shared" si="106"/>
        <v>0.90011069913170672</v>
      </c>
      <c r="S186" s="43">
        <f t="shared" si="106"/>
        <v>0.88706058199685345</v>
      </c>
      <c r="T186" s="43">
        <f t="shared" si="106"/>
        <v>0.89288243921413724</v>
      </c>
      <c r="U186" s="43">
        <f t="shared" si="106"/>
        <v>0.90310952149580492</v>
      </c>
      <c r="V186" s="43">
        <f t="shared" si="106"/>
        <v>0.88685046595162964</v>
      </c>
      <c r="W186" s="43">
        <f t="shared" si="106"/>
        <v>0.87804668198953706</v>
      </c>
      <c r="X186" s="43">
        <f t="shared" si="106"/>
        <v>0.86294812770150886</v>
      </c>
      <c r="Y186" s="43">
        <f t="shared" si="106"/>
        <v>0.86132136732927389</v>
      </c>
      <c r="Z186" s="43">
        <f t="shared" si="106"/>
        <v>0.87007557175497752</v>
      </c>
      <c r="AA186" s="43">
        <f t="shared" si="106"/>
        <v>0.87852433013736819</v>
      </c>
      <c r="AB186" s="43">
        <f t="shared" si="106"/>
        <v>0.8610415512702384</v>
      </c>
      <c r="AC186" s="43">
        <f t="shared" si="106"/>
        <v>0.83015336643321158</v>
      </c>
      <c r="AD186" s="57"/>
    </row>
    <row r="187" spans="1:34" ht="15" customHeight="1">
      <c r="A187" s="195" t="s">
        <v>139</v>
      </c>
      <c r="B187" s="261" t="s">
        <v>145</v>
      </c>
      <c r="C187" s="39" t="s">
        <v>31</v>
      </c>
      <c r="D187" s="39" t="s">
        <v>32</v>
      </c>
      <c r="E187" s="46">
        <v>6</v>
      </c>
      <c r="F187" s="46">
        <v>6</v>
      </c>
      <c r="G187" s="46">
        <v>6</v>
      </c>
      <c r="H187" s="46">
        <v>6</v>
      </c>
      <c r="I187" s="46">
        <v>6</v>
      </c>
      <c r="J187" s="46">
        <v>6</v>
      </c>
      <c r="K187" s="46">
        <v>6</v>
      </c>
      <c r="L187" s="46">
        <v>6</v>
      </c>
      <c r="M187" s="46">
        <v>6</v>
      </c>
      <c r="N187" s="46">
        <v>6</v>
      </c>
      <c r="O187" s="46">
        <v>6</v>
      </c>
      <c r="P187" s="46">
        <v>6</v>
      </c>
      <c r="Q187" s="46">
        <v>6</v>
      </c>
      <c r="R187" s="46">
        <v>6</v>
      </c>
      <c r="S187" s="46">
        <v>6</v>
      </c>
      <c r="T187" s="46">
        <v>6</v>
      </c>
      <c r="U187" s="46">
        <v>6</v>
      </c>
      <c r="V187" s="46">
        <v>6</v>
      </c>
      <c r="W187" s="46">
        <v>6</v>
      </c>
      <c r="X187" s="46">
        <v>6</v>
      </c>
      <c r="Y187" s="46">
        <v>6</v>
      </c>
      <c r="Z187" s="46">
        <v>6</v>
      </c>
      <c r="AA187" s="46">
        <v>6</v>
      </c>
      <c r="AB187" s="46">
        <v>6</v>
      </c>
      <c r="AC187" s="46">
        <v>6</v>
      </c>
      <c r="AD187" s="55"/>
      <c r="AE187" s="76"/>
      <c r="AF187" s="74" t="s">
        <v>144</v>
      </c>
    </row>
    <row r="188" spans="1:34" ht="15" customHeight="1">
      <c r="A188" s="196"/>
      <c r="B188" s="262"/>
      <c r="C188" s="5" t="s">
        <v>34</v>
      </c>
      <c r="D188" s="5" t="s">
        <v>46</v>
      </c>
      <c r="E188" s="6">
        <v>92.869000000018787</v>
      </c>
      <c r="F188" s="6">
        <v>92.869000000018787</v>
      </c>
      <c r="G188" s="6">
        <v>92.869000000018787</v>
      </c>
      <c r="H188" s="6">
        <v>92.869000000018787</v>
      </c>
      <c r="I188" s="6">
        <v>92.869000000018787</v>
      </c>
      <c r="J188" s="6">
        <v>92.869000000018787</v>
      </c>
      <c r="K188" s="6">
        <v>92.869000000018787</v>
      </c>
      <c r="L188" s="6">
        <v>92.869000000018787</v>
      </c>
      <c r="M188" s="6">
        <v>92.869000000018787</v>
      </c>
      <c r="N188" s="6">
        <v>92.869000000018787</v>
      </c>
      <c r="O188" s="6">
        <v>92.869000000018787</v>
      </c>
      <c r="P188" s="6">
        <v>92.869000000018787</v>
      </c>
      <c r="Q188" s="6">
        <v>92.869000000018787</v>
      </c>
      <c r="R188" s="6">
        <v>92.869000000018787</v>
      </c>
      <c r="S188" s="6">
        <v>92.869000000018787</v>
      </c>
      <c r="T188" s="6">
        <v>92.869000000018787</v>
      </c>
      <c r="U188" s="6">
        <v>92.869000000018787</v>
      </c>
      <c r="V188" s="6">
        <v>92.869000000018787</v>
      </c>
      <c r="W188" s="6">
        <v>92.869000000018787</v>
      </c>
      <c r="X188" s="6">
        <v>92.869000000018787</v>
      </c>
      <c r="Y188" s="6">
        <v>92.869000000018787</v>
      </c>
      <c r="Z188" s="6">
        <v>92.869000000018787</v>
      </c>
      <c r="AA188" s="6">
        <v>92.869000000018787</v>
      </c>
      <c r="AB188" s="6">
        <v>92.869000000018787</v>
      </c>
      <c r="AC188" s="6">
        <v>92.869000000018787</v>
      </c>
      <c r="AD188" s="56"/>
      <c r="AE188" s="73">
        <f>SUM(E188:AC188)</f>
        <v>2321.7250000004697</v>
      </c>
      <c r="AF188" s="72">
        <f>AE188*30</f>
        <v>69651.750000014086</v>
      </c>
      <c r="AH188" s="62" t="s">
        <v>224</v>
      </c>
    </row>
    <row r="189" spans="1:34" ht="15" customHeight="1">
      <c r="A189" s="196"/>
      <c r="B189" s="262"/>
      <c r="C189" s="5" t="s">
        <v>36</v>
      </c>
      <c r="D189" s="7" t="s">
        <v>48</v>
      </c>
      <c r="E189" s="8">
        <v>5.1040000000000418</v>
      </c>
      <c r="F189" s="8">
        <v>5.1040000000000418</v>
      </c>
      <c r="G189" s="8">
        <v>5.1040000000000418</v>
      </c>
      <c r="H189" s="8">
        <v>5.1040000000000418</v>
      </c>
      <c r="I189" s="8">
        <v>5.1040000000000418</v>
      </c>
      <c r="J189" s="8">
        <v>5.1040000000000418</v>
      </c>
      <c r="K189" s="8">
        <v>5.1040000000000418</v>
      </c>
      <c r="L189" s="8">
        <v>5.1040000000000418</v>
      </c>
      <c r="M189" s="8">
        <v>5.1040000000000418</v>
      </c>
      <c r="N189" s="8">
        <v>5.1040000000000418</v>
      </c>
      <c r="O189" s="8">
        <v>5.1040000000000418</v>
      </c>
      <c r="P189" s="8">
        <v>5.1040000000000418</v>
      </c>
      <c r="Q189" s="8">
        <v>5.1040000000000418</v>
      </c>
      <c r="R189" s="8">
        <v>5.1040000000000418</v>
      </c>
      <c r="S189" s="8">
        <v>5.1040000000000418</v>
      </c>
      <c r="T189" s="8">
        <v>5.1040000000000418</v>
      </c>
      <c r="U189" s="8">
        <v>5.1040000000000418</v>
      </c>
      <c r="V189" s="8">
        <v>5.1040000000000418</v>
      </c>
      <c r="W189" s="8">
        <v>5.1040000000000418</v>
      </c>
      <c r="X189" s="8">
        <v>5.1040000000000418</v>
      </c>
      <c r="Y189" s="8">
        <v>5.1040000000000418</v>
      </c>
      <c r="Z189" s="8">
        <v>5.1040000000000418</v>
      </c>
      <c r="AA189" s="8">
        <v>5.1040000000000418</v>
      </c>
      <c r="AB189" s="8">
        <v>5.1040000000000418</v>
      </c>
      <c r="AC189" s="8">
        <v>5.1040000000000418</v>
      </c>
      <c r="AD189" s="56"/>
    </row>
    <row r="190" spans="1:34" ht="15" customHeight="1">
      <c r="A190" s="196"/>
      <c r="B190" s="262"/>
      <c r="C190" s="5" t="s">
        <v>38</v>
      </c>
      <c r="D190" s="7" t="s">
        <v>39</v>
      </c>
      <c r="E190" s="31">
        <f t="shared" ref="E190:AC190" si="107">SQRT(POWER(E188,2)+POWER(E189,2))/E187/1.73</f>
        <v>8.9604190716647238</v>
      </c>
      <c r="F190" s="31">
        <f t="shared" si="107"/>
        <v>8.9604190716647238</v>
      </c>
      <c r="G190" s="31">
        <f t="shared" si="107"/>
        <v>8.9604190716647238</v>
      </c>
      <c r="H190" s="31">
        <f t="shared" si="107"/>
        <v>8.9604190716647238</v>
      </c>
      <c r="I190" s="31">
        <f t="shared" si="107"/>
        <v>8.9604190716647238</v>
      </c>
      <c r="J190" s="31">
        <f t="shared" si="107"/>
        <v>8.9604190716647238</v>
      </c>
      <c r="K190" s="31">
        <f t="shared" si="107"/>
        <v>8.9604190716647238</v>
      </c>
      <c r="L190" s="31">
        <f t="shared" si="107"/>
        <v>8.9604190716647238</v>
      </c>
      <c r="M190" s="31">
        <f t="shared" si="107"/>
        <v>8.9604190716647238</v>
      </c>
      <c r="N190" s="31">
        <f t="shared" si="107"/>
        <v>8.9604190716647238</v>
      </c>
      <c r="O190" s="31">
        <f t="shared" si="107"/>
        <v>8.9604190716647238</v>
      </c>
      <c r="P190" s="31">
        <f t="shared" si="107"/>
        <v>8.9604190716647238</v>
      </c>
      <c r="Q190" s="31">
        <f t="shared" si="107"/>
        <v>8.9604190716647238</v>
      </c>
      <c r="R190" s="31">
        <f t="shared" si="107"/>
        <v>8.9604190716647238</v>
      </c>
      <c r="S190" s="31">
        <f t="shared" si="107"/>
        <v>8.9604190716647238</v>
      </c>
      <c r="T190" s="31">
        <f t="shared" si="107"/>
        <v>8.9604190716647238</v>
      </c>
      <c r="U190" s="31">
        <f t="shared" si="107"/>
        <v>8.9604190716647238</v>
      </c>
      <c r="V190" s="31">
        <f t="shared" si="107"/>
        <v>8.9604190716647238</v>
      </c>
      <c r="W190" s="31">
        <f t="shared" si="107"/>
        <v>8.9604190716647238</v>
      </c>
      <c r="X190" s="31">
        <f t="shared" si="107"/>
        <v>8.9604190716647238</v>
      </c>
      <c r="Y190" s="31">
        <f t="shared" si="107"/>
        <v>8.9604190716647238</v>
      </c>
      <c r="Z190" s="31">
        <f t="shared" si="107"/>
        <v>8.9604190716647238</v>
      </c>
      <c r="AA190" s="31">
        <f t="shared" si="107"/>
        <v>8.9604190716647238</v>
      </c>
      <c r="AB190" s="31">
        <f t="shared" si="107"/>
        <v>8.9604190716647238</v>
      </c>
      <c r="AC190" s="31">
        <f t="shared" si="107"/>
        <v>8.9604190716647238</v>
      </c>
      <c r="AD190" s="56"/>
    </row>
    <row r="191" spans="1:34" ht="15" customHeight="1">
      <c r="A191" s="196"/>
      <c r="B191" s="262"/>
      <c r="C191" s="7" t="s">
        <v>40</v>
      </c>
      <c r="D191" s="7"/>
      <c r="E191" s="32">
        <f t="shared" ref="E191:AC191" si="108">E189/E188</f>
        <v>5.4959135987240192E-2</v>
      </c>
      <c r="F191" s="32">
        <f t="shared" si="108"/>
        <v>5.4959135987240192E-2</v>
      </c>
      <c r="G191" s="32">
        <f t="shared" si="108"/>
        <v>5.4959135987240192E-2</v>
      </c>
      <c r="H191" s="32">
        <f t="shared" si="108"/>
        <v>5.4959135987240192E-2</v>
      </c>
      <c r="I191" s="32">
        <f t="shared" si="108"/>
        <v>5.4959135987240192E-2</v>
      </c>
      <c r="J191" s="32">
        <f t="shared" si="108"/>
        <v>5.4959135987240192E-2</v>
      </c>
      <c r="K191" s="32">
        <f t="shared" si="108"/>
        <v>5.4959135987240192E-2</v>
      </c>
      <c r="L191" s="32">
        <f t="shared" si="108"/>
        <v>5.4959135987240192E-2</v>
      </c>
      <c r="M191" s="32">
        <f t="shared" si="108"/>
        <v>5.4959135987240192E-2</v>
      </c>
      <c r="N191" s="32">
        <f t="shared" si="108"/>
        <v>5.4959135987240192E-2</v>
      </c>
      <c r="O191" s="32">
        <f t="shared" si="108"/>
        <v>5.4959135987240192E-2</v>
      </c>
      <c r="P191" s="32">
        <f t="shared" si="108"/>
        <v>5.4959135987240192E-2</v>
      </c>
      <c r="Q191" s="32">
        <f t="shared" si="108"/>
        <v>5.4959135987240192E-2</v>
      </c>
      <c r="R191" s="32">
        <f t="shared" si="108"/>
        <v>5.4959135987240192E-2</v>
      </c>
      <c r="S191" s="32">
        <f t="shared" si="108"/>
        <v>5.4959135987240192E-2</v>
      </c>
      <c r="T191" s="32">
        <f t="shared" si="108"/>
        <v>5.4959135987240192E-2</v>
      </c>
      <c r="U191" s="32">
        <f t="shared" si="108"/>
        <v>5.4959135987240192E-2</v>
      </c>
      <c r="V191" s="32">
        <f t="shared" si="108"/>
        <v>5.4959135987240192E-2</v>
      </c>
      <c r="W191" s="32">
        <f t="shared" si="108"/>
        <v>5.4959135987240192E-2</v>
      </c>
      <c r="X191" s="32">
        <f t="shared" si="108"/>
        <v>5.4959135987240192E-2</v>
      </c>
      <c r="Y191" s="32">
        <f t="shared" si="108"/>
        <v>5.4959135987240192E-2</v>
      </c>
      <c r="Z191" s="32">
        <f t="shared" si="108"/>
        <v>5.4959135987240192E-2</v>
      </c>
      <c r="AA191" s="32">
        <f t="shared" si="108"/>
        <v>5.4959135987240192E-2</v>
      </c>
      <c r="AB191" s="32">
        <f t="shared" si="108"/>
        <v>5.4959135987240192E-2</v>
      </c>
      <c r="AC191" s="32">
        <f t="shared" si="108"/>
        <v>5.4959135987240192E-2</v>
      </c>
      <c r="AD191" s="56"/>
    </row>
    <row r="192" spans="1:34" ht="15" customHeight="1" thickBot="1">
      <c r="A192" s="197"/>
      <c r="B192" s="263"/>
      <c r="C192" s="42" t="s">
        <v>41</v>
      </c>
      <c r="D192" s="42"/>
      <c r="E192" s="43">
        <f t="shared" ref="E192:AC192" si="109">COS(ATAN(E191))</f>
        <v>0.99849315939436623</v>
      </c>
      <c r="F192" s="43">
        <f t="shared" si="109"/>
        <v>0.99849315939436623</v>
      </c>
      <c r="G192" s="43">
        <f t="shared" si="109"/>
        <v>0.99849315939436623</v>
      </c>
      <c r="H192" s="43">
        <f t="shared" si="109"/>
        <v>0.99849315939436623</v>
      </c>
      <c r="I192" s="43">
        <f t="shared" si="109"/>
        <v>0.99849315939436623</v>
      </c>
      <c r="J192" s="43">
        <f t="shared" si="109"/>
        <v>0.99849315939436623</v>
      </c>
      <c r="K192" s="43">
        <f t="shared" si="109"/>
        <v>0.99849315939436623</v>
      </c>
      <c r="L192" s="43">
        <f t="shared" si="109"/>
        <v>0.99849315939436623</v>
      </c>
      <c r="M192" s="43">
        <f t="shared" si="109"/>
        <v>0.99849315939436623</v>
      </c>
      <c r="N192" s="43">
        <f t="shared" si="109"/>
        <v>0.99849315939436623</v>
      </c>
      <c r="O192" s="43">
        <f t="shared" si="109"/>
        <v>0.99849315939436623</v>
      </c>
      <c r="P192" s="43">
        <f t="shared" si="109"/>
        <v>0.99849315939436623</v>
      </c>
      <c r="Q192" s="43">
        <f t="shared" si="109"/>
        <v>0.99849315939436623</v>
      </c>
      <c r="R192" s="43">
        <f t="shared" si="109"/>
        <v>0.99849315939436623</v>
      </c>
      <c r="S192" s="43">
        <f t="shared" si="109"/>
        <v>0.99849315939436623</v>
      </c>
      <c r="T192" s="43">
        <f t="shared" si="109"/>
        <v>0.99849315939436623</v>
      </c>
      <c r="U192" s="43">
        <f t="shared" si="109"/>
        <v>0.99849315939436623</v>
      </c>
      <c r="V192" s="43">
        <f t="shared" si="109"/>
        <v>0.99849315939436623</v>
      </c>
      <c r="W192" s="43">
        <f t="shared" si="109"/>
        <v>0.99849315939436623</v>
      </c>
      <c r="X192" s="43">
        <f t="shared" si="109"/>
        <v>0.99849315939436623</v>
      </c>
      <c r="Y192" s="43">
        <f t="shared" si="109"/>
        <v>0.99849315939436623</v>
      </c>
      <c r="Z192" s="43">
        <f t="shared" si="109"/>
        <v>0.99849315939436623</v>
      </c>
      <c r="AA192" s="43">
        <f t="shared" si="109"/>
        <v>0.99849315939436623</v>
      </c>
      <c r="AB192" s="43">
        <f t="shared" si="109"/>
        <v>0.99849315939436623</v>
      </c>
      <c r="AC192" s="43">
        <f t="shared" si="109"/>
        <v>0.99849315939436623</v>
      </c>
      <c r="AD192" s="57"/>
    </row>
    <row r="193" spans="1:32" ht="15" customHeight="1">
      <c r="A193" s="195" t="s">
        <v>139</v>
      </c>
      <c r="B193" s="261" t="s">
        <v>143</v>
      </c>
      <c r="C193" s="39" t="s">
        <v>31</v>
      </c>
      <c r="D193" s="39" t="s">
        <v>32</v>
      </c>
      <c r="E193" s="46">
        <v>6</v>
      </c>
      <c r="F193" s="46">
        <v>6</v>
      </c>
      <c r="G193" s="46">
        <v>6</v>
      </c>
      <c r="H193" s="46">
        <v>6</v>
      </c>
      <c r="I193" s="46">
        <v>6</v>
      </c>
      <c r="J193" s="46">
        <v>6</v>
      </c>
      <c r="K193" s="46">
        <v>6</v>
      </c>
      <c r="L193" s="46">
        <v>6</v>
      </c>
      <c r="M193" s="46">
        <v>6</v>
      </c>
      <c r="N193" s="46">
        <v>6</v>
      </c>
      <c r="O193" s="46">
        <v>6</v>
      </c>
      <c r="P193" s="46">
        <v>6</v>
      </c>
      <c r="Q193" s="46">
        <v>6</v>
      </c>
      <c r="R193" s="46">
        <v>6</v>
      </c>
      <c r="S193" s="46">
        <v>6</v>
      </c>
      <c r="T193" s="46">
        <v>6</v>
      </c>
      <c r="U193" s="46">
        <v>6</v>
      </c>
      <c r="V193" s="46">
        <v>6</v>
      </c>
      <c r="W193" s="46">
        <v>6</v>
      </c>
      <c r="X193" s="46">
        <v>6</v>
      </c>
      <c r="Y193" s="46">
        <v>6</v>
      </c>
      <c r="Z193" s="46">
        <v>6</v>
      </c>
      <c r="AA193" s="46">
        <v>6</v>
      </c>
      <c r="AB193" s="46">
        <v>6</v>
      </c>
      <c r="AC193" s="46">
        <v>6</v>
      </c>
      <c r="AD193" s="55"/>
      <c r="AE193" s="76"/>
      <c r="AF193" s="74" t="s">
        <v>142</v>
      </c>
    </row>
    <row r="194" spans="1:32" ht="15" customHeight="1">
      <c r="A194" s="196"/>
      <c r="B194" s="262"/>
      <c r="C194" s="5" t="s">
        <v>34</v>
      </c>
      <c r="D194" s="5" t="s">
        <v>46</v>
      </c>
      <c r="E194" s="6">
        <v>68.760000000000005</v>
      </c>
      <c r="F194" s="6">
        <v>49.919999999999995</v>
      </c>
      <c r="G194" s="6">
        <v>46.919999999999995</v>
      </c>
      <c r="H194" s="6">
        <v>44.16</v>
      </c>
      <c r="I194" s="6">
        <v>39.479999999999997</v>
      </c>
      <c r="J194" s="6">
        <v>40.08</v>
      </c>
      <c r="K194" s="6">
        <v>40.68</v>
      </c>
      <c r="L194" s="6">
        <v>44.28</v>
      </c>
      <c r="M194" s="6">
        <v>50.999999999999993</v>
      </c>
      <c r="N194" s="6">
        <v>58.08</v>
      </c>
      <c r="O194" s="6">
        <v>69.960000000000008</v>
      </c>
      <c r="P194" s="6">
        <v>69.960000000000008</v>
      </c>
      <c r="Q194" s="6">
        <v>74.64</v>
      </c>
      <c r="R194" s="6">
        <v>80.52</v>
      </c>
      <c r="S194" s="6">
        <v>79.320000000000007</v>
      </c>
      <c r="T194" s="6">
        <v>79.08</v>
      </c>
      <c r="U194" s="6">
        <v>80.16</v>
      </c>
      <c r="V194" s="6">
        <v>81.11999999999999</v>
      </c>
      <c r="W194" s="6">
        <v>75.84</v>
      </c>
      <c r="X194" s="6">
        <v>70.199999999999989</v>
      </c>
      <c r="Y194" s="6">
        <v>73.56</v>
      </c>
      <c r="Z194" s="6">
        <v>79.56</v>
      </c>
      <c r="AA194" s="6">
        <v>81.72</v>
      </c>
      <c r="AB194" s="6">
        <v>76.2</v>
      </c>
      <c r="AC194" s="6">
        <v>68.760000000000005</v>
      </c>
      <c r="AD194" s="56"/>
      <c r="AE194" s="73">
        <f>SUM(E194:AC194)</f>
        <v>1623.9599999999998</v>
      </c>
      <c r="AF194" s="72">
        <f>AE194*30</f>
        <v>48718.799999999996</v>
      </c>
    </row>
    <row r="195" spans="1:32" ht="15" customHeight="1">
      <c r="A195" s="196"/>
      <c r="B195" s="262"/>
      <c r="C195" s="5" t="s">
        <v>36</v>
      </c>
      <c r="D195" s="7" t="s">
        <v>48</v>
      </c>
      <c r="E195" s="8">
        <v>44.76</v>
      </c>
      <c r="F195" s="8">
        <v>39.120000000000005</v>
      </c>
      <c r="G195" s="8">
        <v>38.879999999999995</v>
      </c>
      <c r="H195" s="8">
        <v>39.479999999999997</v>
      </c>
      <c r="I195" s="8">
        <v>37.559999999999995</v>
      </c>
      <c r="J195" s="8">
        <v>35.04</v>
      </c>
      <c r="K195" s="8">
        <v>35.76</v>
      </c>
      <c r="L195" s="8">
        <v>38.279999999999994</v>
      </c>
      <c r="M195" s="8">
        <v>36.839999999999996</v>
      </c>
      <c r="N195" s="8">
        <v>33.480000000000004</v>
      </c>
      <c r="O195" s="8">
        <v>33.480000000000004</v>
      </c>
      <c r="P195" s="8">
        <v>34.32</v>
      </c>
      <c r="Q195" s="8">
        <v>34.92</v>
      </c>
      <c r="R195" s="8">
        <v>36.96</v>
      </c>
      <c r="S195" s="8">
        <v>38.759999999999991</v>
      </c>
      <c r="T195" s="8">
        <v>38.279999999999994</v>
      </c>
      <c r="U195" s="8">
        <v>35.880000000000003</v>
      </c>
      <c r="V195" s="8">
        <v>39.840000000000003</v>
      </c>
      <c r="W195" s="8">
        <v>39.24</v>
      </c>
      <c r="X195" s="8">
        <v>39</v>
      </c>
      <c r="Y195" s="8">
        <v>41.16</v>
      </c>
      <c r="Z195" s="8">
        <v>42.720000000000006</v>
      </c>
      <c r="AA195" s="8">
        <v>41.76</v>
      </c>
      <c r="AB195" s="8">
        <v>42.72</v>
      </c>
      <c r="AC195" s="8">
        <v>44.76</v>
      </c>
      <c r="AD195" s="56"/>
    </row>
    <row r="196" spans="1:32" ht="15" customHeight="1">
      <c r="A196" s="196"/>
      <c r="B196" s="262"/>
      <c r="C196" s="5" t="s">
        <v>38</v>
      </c>
      <c r="D196" s="7" t="s">
        <v>39</v>
      </c>
      <c r="E196" s="31">
        <f t="shared" ref="E196:AC196" si="110">SQRT(POWER(E194,2)+POWER(E195,2))/E193/1.73</f>
        <v>7.9041503170774829</v>
      </c>
      <c r="F196" s="31">
        <f t="shared" si="110"/>
        <v>6.110042596845525</v>
      </c>
      <c r="G196" s="31">
        <f t="shared" si="110"/>
        <v>5.8704765198817954</v>
      </c>
      <c r="H196" s="31">
        <f t="shared" si="110"/>
        <v>5.7066398971227539</v>
      </c>
      <c r="I196" s="31">
        <f t="shared" si="110"/>
        <v>5.2497515887700468</v>
      </c>
      <c r="J196" s="31">
        <f t="shared" si="110"/>
        <v>5.1288323864111636</v>
      </c>
      <c r="K196" s="31">
        <f t="shared" si="110"/>
        <v>5.2180238016578055</v>
      </c>
      <c r="L196" s="31">
        <f t="shared" si="110"/>
        <v>5.6389882999889451</v>
      </c>
      <c r="M196" s="31">
        <f t="shared" si="110"/>
        <v>6.0610898732325067</v>
      </c>
      <c r="N196" s="31">
        <f t="shared" si="110"/>
        <v>6.4584557679949253</v>
      </c>
      <c r="O196" s="31">
        <f t="shared" si="110"/>
        <v>7.4719116069839497</v>
      </c>
      <c r="P196" s="31">
        <f t="shared" si="110"/>
        <v>7.507199702871671</v>
      </c>
      <c r="Q196" s="31">
        <f t="shared" si="110"/>
        <v>7.9387965899163433</v>
      </c>
      <c r="R196" s="31">
        <f t="shared" si="110"/>
        <v>8.5354019024299728</v>
      </c>
      <c r="S196" s="31">
        <f t="shared" si="110"/>
        <v>8.5051670344289967</v>
      </c>
      <c r="T196" s="31">
        <f t="shared" si="110"/>
        <v>8.4641490400137709</v>
      </c>
      <c r="U196" s="31">
        <f t="shared" si="110"/>
        <v>8.46085616664997</v>
      </c>
      <c r="V196" s="31">
        <f t="shared" si="110"/>
        <v>8.7066683855550195</v>
      </c>
      <c r="W196" s="31">
        <f t="shared" si="110"/>
        <v>8.2264144610249321</v>
      </c>
      <c r="X196" s="31">
        <f t="shared" si="110"/>
        <v>7.7366006839786694</v>
      </c>
      <c r="Y196" s="31">
        <f t="shared" si="110"/>
        <v>8.1206611075586927</v>
      </c>
      <c r="Z196" s="31">
        <f t="shared" si="110"/>
        <v>8.6997964315541783</v>
      </c>
      <c r="AA196" s="31">
        <f t="shared" si="110"/>
        <v>8.8412100541738887</v>
      </c>
      <c r="AB196" s="31">
        <f t="shared" si="110"/>
        <v>8.4160023482695383</v>
      </c>
      <c r="AC196" s="31">
        <f t="shared" si="110"/>
        <v>7.9041503170774829</v>
      </c>
      <c r="AD196" s="56"/>
    </row>
    <row r="197" spans="1:32" ht="15" customHeight="1">
      <c r="A197" s="196"/>
      <c r="B197" s="262"/>
      <c r="C197" s="7" t="s">
        <v>40</v>
      </c>
      <c r="D197" s="7"/>
      <c r="E197" s="32">
        <f t="shared" ref="E197:AC197" si="111">E195/E194</f>
        <v>0.65095986038394404</v>
      </c>
      <c r="F197" s="32">
        <f t="shared" si="111"/>
        <v>0.78365384615384637</v>
      </c>
      <c r="G197" s="32">
        <f t="shared" si="111"/>
        <v>0.82864450127877243</v>
      </c>
      <c r="H197" s="32">
        <f t="shared" si="111"/>
        <v>0.89402173913043481</v>
      </c>
      <c r="I197" s="32">
        <f t="shared" si="111"/>
        <v>0.95136778115501519</v>
      </c>
      <c r="J197" s="32">
        <f t="shared" si="111"/>
        <v>0.87425149700598803</v>
      </c>
      <c r="K197" s="32">
        <f t="shared" si="111"/>
        <v>0.87905604719764008</v>
      </c>
      <c r="L197" s="32">
        <f t="shared" si="111"/>
        <v>0.86449864498644968</v>
      </c>
      <c r="M197" s="32">
        <f t="shared" si="111"/>
        <v>0.72235294117647064</v>
      </c>
      <c r="N197" s="32">
        <f t="shared" si="111"/>
        <v>0.57644628099173567</v>
      </c>
      <c r="O197" s="32">
        <f t="shared" si="111"/>
        <v>0.47855917667238423</v>
      </c>
      <c r="P197" s="32">
        <f t="shared" si="111"/>
        <v>0.490566037735849</v>
      </c>
      <c r="Q197" s="32">
        <f t="shared" si="111"/>
        <v>0.46784565916398718</v>
      </c>
      <c r="R197" s="32">
        <f t="shared" si="111"/>
        <v>0.45901639344262296</v>
      </c>
      <c r="S197" s="32">
        <f t="shared" si="111"/>
        <v>0.48865355521936443</v>
      </c>
      <c r="T197" s="32">
        <f t="shared" si="111"/>
        <v>0.48406676783004549</v>
      </c>
      <c r="U197" s="32">
        <f t="shared" si="111"/>
        <v>0.44760479041916174</v>
      </c>
      <c r="V197" s="32">
        <f t="shared" si="111"/>
        <v>0.49112426035502971</v>
      </c>
      <c r="W197" s="32">
        <f t="shared" si="111"/>
        <v>0.51740506329113922</v>
      </c>
      <c r="X197" s="32">
        <f t="shared" si="111"/>
        <v>0.55555555555555569</v>
      </c>
      <c r="Y197" s="32">
        <f t="shared" si="111"/>
        <v>0.55954323001631312</v>
      </c>
      <c r="Z197" s="32">
        <f t="shared" si="111"/>
        <v>0.53695324283559587</v>
      </c>
      <c r="AA197" s="32">
        <f t="shared" si="111"/>
        <v>0.51101321585903081</v>
      </c>
      <c r="AB197" s="32">
        <f t="shared" si="111"/>
        <v>0.56062992125984246</v>
      </c>
      <c r="AC197" s="32">
        <f t="shared" si="111"/>
        <v>0.65095986038394404</v>
      </c>
      <c r="AD197" s="56"/>
    </row>
    <row r="198" spans="1:32" ht="15" customHeight="1" thickBot="1">
      <c r="A198" s="197"/>
      <c r="B198" s="263"/>
      <c r="C198" s="42" t="s">
        <v>41</v>
      </c>
      <c r="D198" s="42"/>
      <c r="E198" s="43">
        <f t="shared" ref="E198:AC198" si="112">COS(ATAN(E197))</f>
        <v>0.83807584508295263</v>
      </c>
      <c r="F198" s="43">
        <f t="shared" si="112"/>
        <v>0.78710556901783302</v>
      </c>
      <c r="G198" s="43">
        <f t="shared" si="112"/>
        <v>0.76999391762559144</v>
      </c>
      <c r="H198" s="43">
        <f t="shared" si="112"/>
        <v>0.7455061711990294</v>
      </c>
      <c r="I198" s="43">
        <f t="shared" si="112"/>
        <v>0.72450441583343395</v>
      </c>
      <c r="J198" s="43">
        <f t="shared" si="112"/>
        <v>0.75285589104666661</v>
      </c>
      <c r="K198" s="43">
        <f t="shared" si="112"/>
        <v>0.75106501876506404</v>
      </c>
      <c r="L198" s="43">
        <f t="shared" si="112"/>
        <v>0.75650023139178868</v>
      </c>
      <c r="M198" s="43">
        <f t="shared" si="112"/>
        <v>0.81062892985407875</v>
      </c>
      <c r="N198" s="43">
        <f t="shared" si="112"/>
        <v>0.86636433282881764</v>
      </c>
      <c r="O198" s="43">
        <f t="shared" si="112"/>
        <v>0.90202946014027485</v>
      </c>
      <c r="P198" s="43">
        <f t="shared" si="112"/>
        <v>0.89778941014256342</v>
      </c>
      <c r="Q198" s="43">
        <f t="shared" si="112"/>
        <v>0.90577348388296208</v>
      </c>
      <c r="R198" s="43">
        <f t="shared" si="112"/>
        <v>0.90882954572034624</v>
      </c>
      <c r="S198" s="43">
        <f t="shared" si="112"/>
        <v>0.8984677744924332</v>
      </c>
      <c r="T198" s="43">
        <f t="shared" si="112"/>
        <v>0.90009014182176961</v>
      </c>
      <c r="U198" s="43">
        <f t="shared" si="112"/>
        <v>0.91273781287536715</v>
      </c>
      <c r="V198" s="43">
        <f t="shared" si="112"/>
        <v>0.89759119742056459</v>
      </c>
      <c r="W198" s="43">
        <f t="shared" si="112"/>
        <v>0.8881583119983707</v>
      </c>
      <c r="X198" s="43">
        <f t="shared" si="112"/>
        <v>0.87415727612153771</v>
      </c>
      <c r="Y198" s="43">
        <f t="shared" si="112"/>
        <v>0.87267589528097045</v>
      </c>
      <c r="Z198" s="43">
        <f t="shared" si="112"/>
        <v>0.88102519923259781</v>
      </c>
      <c r="AA198" s="43">
        <f t="shared" si="112"/>
        <v>0.8904700059948778</v>
      </c>
      <c r="AB198" s="43">
        <f t="shared" si="112"/>
        <v>0.8722716746790331</v>
      </c>
      <c r="AC198" s="43">
        <f t="shared" si="112"/>
        <v>0.83807584508295263</v>
      </c>
      <c r="AD198" s="57"/>
    </row>
    <row r="199" spans="1:32" ht="15" customHeight="1">
      <c r="A199" s="195" t="s">
        <v>139</v>
      </c>
      <c r="B199" s="264" t="s">
        <v>141</v>
      </c>
      <c r="C199" s="39" t="s">
        <v>31</v>
      </c>
      <c r="D199" s="39" t="s">
        <v>32</v>
      </c>
      <c r="E199" s="46">
        <v>6</v>
      </c>
      <c r="F199" s="46">
        <v>6</v>
      </c>
      <c r="G199" s="46">
        <v>6</v>
      </c>
      <c r="H199" s="46">
        <v>6</v>
      </c>
      <c r="I199" s="46">
        <v>6</v>
      </c>
      <c r="J199" s="46">
        <v>6</v>
      </c>
      <c r="K199" s="46">
        <v>6</v>
      </c>
      <c r="L199" s="46">
        <v>6</v>
      </c>
      <c r="M199" s="46">
        <v>6</v>
      </c>
      <c r="N199" s="46">
        <v>6</v>
      </c>
      <c r="O199" s="46">
        <v>6</v>
      </c>
      <c r="P199" s="46">
        <v>6</v>
      </c>
      <c r="Q199" s="46">
        <v>6</v>
      </c>
      <c r="R199" s="46">
        <v>6</v>
      </c>
      <c r="S199" s="46">
        <v>6</v>
      </c>
      <c r="T199" s="46">
        <v>6</v>
      </c>
      <c r="U199" s="46">
        <v>6</v>
      </c>
      <c r="V199" s="46">
        <v>6</v>
      </c>
      <c r="W199" s="46">
        <v>6</v>
      </c>
      <c r="X199" s="46">
        <v>6</v>
      </c>
      <c r="Y199" s="46">
        <v>6</v>
      </c>
      <c r="Z199" s="46">
        <v>6</v>
      </c>
      <c r="AA199" s="46">
        <v>6</v>
      </c>
      <c r="AB199" s="46">
        <v>6</v>
      </c>
      <c r="AC199" s="46">
        <v>6</v>
      </c>
      <c r="AD199" s="55"/>
      <c r="AE199" s="76"/>
      <c r="AF199" s="74" t="s">
        <v>140</v>
      </c>
    </row>
    <row r="200" spans="1:32" ht="15" customHeight="1">
      <c r="A200" s="196"/>
      <c r="B200" s="265"/>
      <c r="C200" s="5" t="s">
        <v>34</v>
      </c>
      <c r="D200" s="5" t="s">
        <v>46</v>
      </c>
      <c r="E200" s="6">
        <v>39.24</v>
      </c>
      <c r="F200" s="6">
        <v>26.1</v>
      </c>
      <c r="G200" s="6">
        <v>18.900000000000002</v>
      </c>
      <c r="H200" s="6">
        <v>17.819999999999997</v>
      </c>
      <c r="I200" s="6">
        <v>17.099999999999998</v>
      </c>
      <c r="J200" s="6">
        <v>15.840000000000002</v>
      </c>
      <c r="K200" s="6">
        <v>15.120000000000003</v>
      </c>
      <c r="L200" s="6">
        <v>19.799999999999997</v>
      </c>
      <c r="M200" s="6">
        <v>19.62</v>
      </c>
      <c r="N200" s="6">
        <v>23.580000000000002</v>
      </c>
      <c r="O200" s="6">
        <v>26.28</v>
      </c>
      <c r="P200" s="6">
        <v>29.88</v>
      </c>
      <c r="Q200" s="6">
        <v>31.140000000000004</v>
      </c>
      <c r="R200" s="6">
        <v>33.479999999999997</v>
      </c>
      <c r="S200" s="6">
        <v>34.559999999999995</v>
      </c>
      <c r="T200" s="6">
        <v>34.92</v>
      </c>
      <c r="U200" s="6">
        <v>37.980000000000004</v>
      </c>
      <c r="V200" s="6">
        <v>37.08</v>
      </c>
      <c r="W200" s="6">
        <v>36.18</v>
      </c>
      <c r="X200" s="6">
        <v>42.48</v>
      </c>
      <c r="Y200" s="6">
        <v>36.720000000000006</v>
      </c>
      <c r="Z200" s="6">
        <v>41.22</v>
      </c>
      <c r="AA200" s="6">
        <v>41.4</v>
      </c>
      <c r="AB200" s="6">
        <v>39.959999999999994</v>
      </c>
      <c r="AC200" s="6">
        <v>39.24</v>
      </c>
      <c r="AD200" s="56"/>
      <c r="AE200" s="73">
        <f>SUM(E200:AC200)</f>
        <v>755.6400000000001</v>
      </c>
      <c r="AF200" s="72">
        <f>AE200*30</f>
        <v>22669.200000000004</v>
      </c>
    </row>
    <row r="201" spans="1:32" ht="15" customHeight="1">
      <c r="A201" s="196"/>
      <c r="B201" s="265"/>
      <c r="C201" s="5" t="s">
        <v>36</v>
      </c>
      <c r="D201" s="7" t="s">
        <v>48</v>
      </c>
      <c r="E201" s="8">
        <v>26.82</v>
      </c>
      <c r="F201" s="8">
        <v>26.46</v>
      </c>
      <c r="G201" s="8">
        <v>27.36</v>
      </c>
      <c r="H201" s="8">
        <v>29.700000000000003</v>
      </c>
      <c r="I201" s="8">
        <v>28.619999999999994</v>
      </c>
      <c r="J201" s="8">
        <v>27</v>
      </c>
      <c r="K201" s="8">
        <v>24.48</v>
      </c>
      <c r="L201" s="8">
        <v>26.82</v>
      </c>
      <c r="M201" s="8">
        <v>27.179999999999996</v>
      </c>
      <c r="N201" s="8">
        <v>21.6</v>
      </c>
      <c r="O201" s="8">
        <v>17.46</v>
      </c>
      <c r="P201" s="8">
        <v>17.099999999999998</v>
      </c>
      <c r="Q201" s="8">
        <v>16.200000000000003</v>
      </c>
      <c r="R201" s="8">
        <v>16.200000000000003</v>
      </c>
      <c r="S201" s="8">
        <v>16.919999999999998</v>
      </c>
      <c r="T201" s="8">
        <v>17.099999999999998</v>
      </c>
      <c r="U201" s="8">
        <v>17.099999999999998</v>
      </c>
      <c r="V201" s="8">
        <v>18.54</v>
      </c>
      <c r="W201" s="8">
        <v>19.98</v>
      </c>
      <c r="X201" s="8">
        <v>20.16</v>
      </c>
      <c r="Y201" s="8">
        <v>21.959999999999997</v>
      </c>
      <c r="Z201" s="8">
        <v>24.48</v>
      </c>
      <c r="AA201" s="8">
        <v>24.48</v>
      </c>
      <c r="AB201" s="8">
        <v>24.3</v>
      </c>
      <c r="AC201" s="8">
        <v>26.82</v>
      </c>
      <c r="AD201" s="56"/>
    </row>
    <row r="202" spans="1:32" ht="15" customHeight="1">
      <c r="A202" s="196"/>
      <c r="B202" s="265"/>
      <c r="C202" s="5" t="s">
        <v>38</v>
      </c>
      <c r="D202" s="7" t="s">
        <v>39</v>
      </c>
      <c r="E202" s="31">
        <f t="shared" ref="E202:AC202" si="113">SQRT(POWER(E200,2)+POWER(E201,2))/E199/1.73</f>
        <v>4.5789870265355699</v>
      </c>
      <c r="F202" s="31">
        <f t="shared" si="113"/>
        <v>3.5805784378058196</v>
      </c>
      <c r="G202" s="31">
        <f t="shared" si="113"/>
        <v>3.2035900290365085</v>
      </c>
      <c r="H202" s="31">
        <f t="shared" si="113"/>
        <v>3.3367875005184087</v>
      </c>
      <c r="I202" s="31">
        <f t="shared" si="113"/>
        <v>3.2118865238776251</v>
      </c>
      <c r="J202" s="31">
        <f t="shared" si="113"/>
        <v>3.0157460404617398</v>
      </c>
      <c r="K202" s="31">
        <f t="shared" si="113"/>
        <v>2.7719640974827402</v>
      </c>
      <c r="L202" s="31">
        <f t="shared" si="113"/>
        <v>3.2116524537759528</v>
      </c>
      <c r="M202" s="31">
        <f t="shared" si="113"/>
        <v>3.2294399879190894</v>
      </c>
      <c r="N202" s="31">
        <f t="shared" si="113"/>
        <v>3.0807079492885259</v>
      </c>
      <c r="O202" s="31">
        <f t="shared" si="113"/>
        <v>3.0396326259464921</v>
      </c>
      <c r="P202" s="31">
        <f t="shared" si="113"/>
        <v>3.3166751610752727</v>
      </c>
      <c r="Q202" s="31">
        <f t="shared" si="113"/>
        <v>3.3816807423215471</v>
      </c>
      <c r="R202" s="31">
        <f t="shared" si="113"/>
        <v>3.5831809992948687</v>
      </c>
      <c r="S202" s="31">
        <f t="shared" si="113"/>
        <v>3.7070910392656558</v>
      </c>
      <c r="T202" s="31">
        <f t="shared" si="113"/>
        <v>3.7458654409942191</v>
      </c>
      <c r="U202" s="31">
        <f t="shared" si="113"/>
        <v>4.0127182617989714</v>
      </c>
      <c r="V202" s="31">
        <f t="shared" si="113"/>
        <v>3.9939017632799714</v>
      </c>
      <c r="W202" s="31">
        <f t="shared" si="113"/>
        <v>3.9817234234305681</v>
      </c>
      <c r="X202" s="31">
        <f t="shared" si="113"/>
        <v>4.5299630614351063</v>
      </c>
      <c r="Y202" s="31">
        <f t="shared" si="113"/>
        <v>4.1219182626605946</v>
      </c>
      <c r="Z202" s="31">
        <f t="shared" si="113"/>
        <v>4.618612860002056</v>
      </c>
      <c r="AA202" s="31">
        <f t="shared" si="113"/>
        <v>4.6335312034860667</v>
      </c>
      <c r="AB202" s="31">
        <f t="shared" si="113"/>
        <v>4.5056348161750659</v>
      </c>
      <c r="AC202" s="31">
        <f t="shared" si="113"/>
        <v>4.5789870265355699</v>
      </c>
      <c r="AD202" s="56"/>
    </row>
    <row r="203" spans="1:32" ht="15" customHeight="1">
      <c r="A203" s="196"/>
      <c r="B203" s="265"/>
      <c r="C203" s="7" t="s">
        <v>40</v>
      </c>
      <c r="D203" s="7"/>
      <c r="E203" s="32">
        <f t="shared" ref="E203:AC203" si="114">E201/E200</f>
        <v>0.6834862385321101</v>
      </c>
      <c r="F203" s="32">
        <f t="shared" si="114"/>
        <v>1.0137931034482759</v>
      </c>
      <c r="G203" s="32">
        <f t="shared" si="114"/>
        <v>1.4476190476190474</v>
      </c>
      <c r="H203" s="32">
        <f t="shared" si="114"/>
        <v>1.6666666666666672</v>
      </c>
      <c r="I203" s="32">
        <f t="shared" si="114"/>
        <v>1.6736842105263157</v>
      </c>
      <c r="J203" s="32">
        <f t="shared" si="114"/>
        <v>1.7045454545454544</v>
      </c>
      <c r="K203" s="32">
        <f t="shared" si="114"/>
        <v>1.6190476190476188</v>
      </c>
      <c r="L203" s="32">
        <f t="shared" si="114"/>
        <v>1.3545454545454547</v>
      </c>
      <c r="M203" s="32">
        <f t="shared" si="114"/>
        <v>1.3853211009174309</v>
      </c>
      <c r="N203" s="32">
        <f t="shared" si="114"/>
        <v>0.91603053435114501</v>
      </c>
      <c r="O203" s="32">
        <f t="shared" si="114"/>
        <v>0.66438356164383561</v>
      </c>
      <c r="P203" s="32">
        <f t="shared" si="114"/>
        <v>0.57228915662650592</v>
      </c>
      <c r="Q203" s="32">
        <f t="shared" si="114"/>
        <v>0.52023121387283244</v>
      </c>
      <c r="R203" s="32">
        <f t="shared" si="114"/>
        <v>0.48387096774193561</v>
      </c>
      <c r="S203" s="32">
        <f t="shared" si="114"/>
        <v>0.48958333333333337</v>
      </c>
      <c r="T203" s="32">
        <f t="shared" si="114"/>
        <v>0.48969072164948446</v>
      </c>
      <c r="U203" s="32">
        <f t="shared" si="114"/>
        <v>0.45023696682464442</v>
      </c>
      <c r="V203" s="32">
        <f t="shared" si="114"/>
        <v>0.5</v>
      </c>
      <c r="W203" s="32">
        <f t="shared" si="114"/>
        <v>0.55223880597014929</v>
      </c>
      <c r="X203" s="32">
        <f t="shared" si="114"/>
        <v>0.47457627118644069</v>
      </c>
      <c r="Y203" s="32">
        <f t="shared" si="114"/>
        <v>0.59803921568627438</v>
      </c>
      <c r="Z203" s="32">
        <f t="shared" si="114"/>
        <v>0.59388646288209612</v>
      </c>
      <c r="AA203" s="32">
        <f t="shared" si="114"/>
        <v>0.59130434782608698</v>
      </c>
      <c r="AB203" s="32">
        <f t="shared" si="114"/>
        <v>0.60810810810810823</v>
      </c>
      <c r="AC203" s="32">
        <f t="shared" si="114"/>
        <v>0.6834862385321101</v>
      </c>
      <c r="AD203" s="56"/>
    </row>
    <row r="204" spans="1:32" ht="15" customHeight="1" thickBot="1">
      <c r="A204" s="197"/>
      <c r="B204" s="266"/>
      <c r="C204" s="42" t="s">
        <v>41</v>
      </c>
      <c r="D204" s="42"/>
      <c r="E204" s="43">
        <f t="shared" ref="E204:AC204" si="115">COS(ATAN(E203))</f>
        <v>0.82558583348278947</v>
      </c>
      <c r="F204" s="43">
        <f t="shared" si="115"/>
        <v>0.70224711194788969</v>
      </c>
      <c r="G204" s="43">
        <f t="shared" si="115"/>
        <v>0.56836525025099072</v>
      </c>
      <c r="H204" s="43">
        <f t="shared" si="115"/>
        <v>0.51449575542752646</v>
      </c>
      <c r="I204" s="43">
        <f t="shared" si="115"/>
        <v>0.51290692609581201</v>
      </c>
      <c r="J204" s="43">
        <f t="shared" si="115"/>
        <v>0.50601461138285864</v>
      </c>
      <c r="K204" s="43">
        <f t="shared" si="115"/>
        <v>0.52549288072191591</v>
      </c>
      <c r="L204" s="43">
        <f t="shared" si="115"/>
        <v>0.59393551398264754</v>
      </c>
      <c r="M204" s="43">
        <f t="shared" si="115"/>
        <v>0.58529448371095749</v>
      </c>
      <c r="N204" s="43">
        <f t="shared" si="115"/>
        <v>0.73738774917066285</v>
      </c>
      <c r="O204" s="43">
        <f t="shared" si="115"/>
        <v>0.83292694186228911</v>
      </c>
      <c r="P204" s="43">
        <f t="shared" si="115"/>
        <v>0.8679212093323464</v>
      </c>
      <c r="Q204" s="43">
        <f t="shared" si="115"/>
        <v>0.88713282790275461</v>
      </c>
      <c r="R204" s="43">
        <f t="shared" si="115"/>
        <v>0.90015925141551345</v>
      </c>
      <c r="S204" s="43">
        <f t="shared" si="115"/>
        <v>0.89813811787197684</v>
      </c>
      <c r="T204" s="43">
        <f t="shared" si="115"/>
        <v>0.8981000259363493</v>
      </c>
      <c r="U204" s="43">
        <f t="shared" si="115"/>
        <v>0.91184062743838867</v>
      </c>
      <c r="V204" s="43">
        <f t="shared" si="115"/>
        <v>0.89442719099991586</v>
      </c>
      <c r="W204" s="43">
        <f t="shared" si="115"/>
        <v>0.87538705286187402</v>
      </c>
      <c r="X204" s="43">
        <f t="shared" si="115"/>
        <v>0.90342581023970558</v>
      </c>
      <c r="Y204" s="43">
        <f t="shared" si="115"/>
        <v>0.85823445029980938</v>
      </c>
      <c r="Z204" s="43">
        <f t="shared" si="115"/>
        <v>0.8598032323268131</v>
      </c>
      <c r="AA204" s="43">
        <f t="shared" si="115"/>
        <v>0.8607774786015584</v>
      </c>
      <c r="AB204" s="43">
        <f t="shared" si="115"/>
        <v>0.85442143886997579</v>
      </c>
      <c r="AC204" s="43">
        <f t="shared" si="115"/>
        <v>0.82558583348278947</v>
      </c>
      <c r="AD204" s="57"/>
    </row>
    <row r="205" spans="1:32" ht="15" customHeight="1">
      <c r="A205" s="195" t="s">
        <v>139</v>
      </c>
      <c r="B205" s="264" t="s">
        <v>138</v>
      </c>
      <c r="C205" s="39" t="s">
        <v>31</v>
      </c>
      <c r="D205" s="39" t="s">
        <v>32</v>
      </c>
      <c r="E205" s="46">
        <v>6</v>
      </c>
      <c r="F205" s="46">
        <v>6</v>
      </c>
      <c r="G205" s="46">
        <v>6</v>
      </c>
      <c r="H205" s="46">
        <v>6</v>
      </c>
      <c r="I205" s="46">
        <v>6</v>
      </c>
      <c r="J205" s="46">
        <v>6</v>
      </c>
      <c r="K205" s="46">
        <v>6</v>
      </c>
      <c r="L205" s="46">
        <v>6</v>
      </c>
      <c r="M205" s="46">
        <v>6</v>
      </c>
      <c r="N205" s="46">
        <v>6</v>
      </c>
      <c r="O205" s="46">
        <v>6</v>
      </c>
      <c r="P205" s="46">
        <v>6</v>
      </c>
      <c r="Q205" s="46">
        <v>6</v>
      </c>
      <c r="R205" s="46">
        <v>6</v>
      </c>
      <c r="S205" s="46">
        <v>6</v>
      </c>
      <c r="T205" s="46">
        <v>6</v>
      </c>
      <c r="U205" s="46">
        <v>6</v>
      </c>
      <c r="V205" s="46">
        <v>6</v>
      </c>
      <c r="W205" s="46">
        <v>6</v>
      </c>
      <c r="X205" s="46">
        <v>6</v>
      </c>
      <c r="Y205" s="46">
        <v>6</v>
      </c>
      <c r="Z205" s="46">
        <v>6</v>
      </c>
      <c r="AA205" s="46">
        <v>6</v>
      </c>
      <c r="AB205" s="46">
        <v>6</v>
      </c>
      <c r="AC205" s="46">
        <v>6</v>
      </c>
      <c r="AD205" s="55"/>
      <c r="AE205" s="76"/>
      <c r="AF205" s="74" t="s">
        <v>137</v>
      </c>
    </row>
    <row r="206" spans="1:32" ht="15" customHeight="1">
      <c r="A206" s="196"/>
      <c r="B206" s="265"/>
      <c r="C206" s="5" t="s">
        <v>34</v>
      </c>
      <c r="D206" s="5" t="s">
        <v>46</v>
      </c>
      <c r="E206" s="6">
        <v>4.4999999999999991</v>
      </c>
      <c r="F206" s="6">
        <v>4.1399999999999997</v>
      </c>
      <c r="G206" s="6">
        <v>3.9600000000000004</v>
      </c>
      <c r="H206" s="6">
        <v>3.9600000000000004</v>
      </c>
      <c r="I206" s="6">
        <v>3.9600000000000004</v>
      </c>
      <c r="J206" s="6">
        <v>3.7800000000000007</v>
      </c>
      <c r="K206" s="6">
        <v>3.7800000000000007</v>
      </c>
      <c r="L206" s="6">
        <v>3.9600000000000004</v>
      </c>
      <c r="M206" s="6">
        <v>3.7800000000000007</v>
      </c>
      <c r="N206" s="6">
        <v>4.68</v>
      </c>
      <c r="O206" s="6">
        <v>4.1399999999999997</v>
      </c>
      <c r="P206" s="6">
        <v>4.68</v>
      </c>
      <c r="Q206" s="6">
        <v>4.1399999999999997</v>
      </c>
      <c r="R206" s="6">
        <v>4.4999999999999991</v>
      </c>
      <c r="S206" s="6">
        <v>4.4999999999999991</v>
      </c>
      <c r="T206" s="6">
        <v>4.4999999999999991</v>
      </c>
      <c r="U206" s="6">
        <v>4.3199999999999994</v>
      </c>
      <c r="V206" s="6">
        <v>4.8600000000000003</v>
      </c>
      <c r="W206" s="6">
        <v>4.68</v>
      </c>
      <c r="X206" s="6">
        <v>5.04</v>
      </c>
      <c r="Y206" s="6">
        <v>4.68</v>
      </c>
      <c r="Z206" s="6">
        <v>4.4999999999999991</v>
      </c>
      <c r="AA206" s="6">
        <v>4.8600000000000003</v>
      </c>
      <c r="AB206" s="6">
        <v>4.68</v>
      </c>
      <c r="AC206" s="6">
        <v>4.4999999999999991</v>
      </c>
      <c r="AD206" s="56"/>
      <c r="AE206" s="73">
        <f>SUM(E206:AC206)</f>
        <v>109.07999999999998</v>
      </c>
      <c r="AF206" s="72">
        <f>AE206*30</f>
        <v>3272.3999999999996</v>
      </c>
    </row>
    <row r="207" spans="1:32" ht="15" customHeight="1">
      <c r="A207" s="196"/>
      <c r="B207" s="265"/>
      <c r="C207" s="5" t="s">
        <v>36</v>
      </c>
      <c r="D207" s="7" t="s">
        <v>48</v>
      </c>
      <c r="E207" s="8">
        <v>6.84</v>
      </c>
      <c r="F207" s="8">
        <v>7.02</v>
      </c>
      <c r="G207" s="8">
        <v>6.66</v>
      </c>
      <c r="H207" s="8">
        <v>7.2</v>
      </c>
      <c r="I207" s="8">
        <v>6.84</v>
      </c>
      <c r="J207" s="8">
        <v>6.2999999999999989</v>
      </c>
      <c r="K207" s="8">
        <v>6.66</v>
      </c>
      <c r="L207" s="8">
        <v>7.02</v>
      </c>
      <c r="M207" s="8">
        <v>6.84</v>
      </c>
      <c r="N207" s="8">
        <v>6.2999999999999989</v>
      </c>
      <c r="O207" s="8">
        <v>5.76</v>
      </c>
      <c r="P207" s="8">
        <v>6.84</v>
      </c>
      <c r="Q207" s="8">
        <v>5.22</v>
      </c>
      <c r="R207" s="8">
        <v>5.580000000000001</v>
      </c>
      <c r="S207" s="8">
        <v>6.1199999999999992</v>
      </c>
      <c r="T207" s="8">
        <v>5.4</v>
      </c>
      <c r="U207" s="8">
        <v>5.94</v>
      </c>
      <c r="V207" s="8">
        <v>6.4799999999999995</v>
      </c>
      <c r="W207" s="8">
        <v>6.2999999999999989</v>
      </c>
      <c r="X207" s="8">
        <v>7.02</v>
      </c>
      <c r="Y207" s="8">
        <v>7.2</v>
      </c>
      <c r="Z207" s="8">
        <v>7.379999999999999</v>
      </c>
      <c r="AA207" s="8">
        <v>7.5600000000000014</v>
      </c>
      <c r="AB207" s="8">
        <v>7.2</v>
      </c>
      <c r="AC207" s="8">
        <v>6.84</v>
      </c>
      <c r="AD207" s="56"/>
    </row>
    <row r="208" spans="1:32" ht="15" customHeight="1">
      <c r="A208" s="196"/>
      <c r="B208" s="265"/>
      <c r="C208" s="5" t="s">
        <v>38</v>
      </c>
      <c r="D208" s="7" t="s">
        <v>39</v>
      </c>
      <c r="E208" s="31">
        <f t="shared" ref="E208:AC208" si="116">SQRT(POWER(E206,2)+POWER(E207,2))/E205/1.73</f>
        <v>0.78877910396838091</v>
      </c>
      <c r="F208" s="31">
        <f t="shared" si="116"/>
        <v>0.7851490004165389</v>
      </c>
      <c r="G208" s="31">
        <f t="shared" si="116"/>
        <v>0.74647086416292086</v>
      </c>
      <c r="H208" s="31">
        <f t="shared" si="116"/>
        <v>0.79163321691421928</v>
      </c>
      <c r="I208" s="31">
        <f t="shared" si="116"/>
        <v>0.76142769017688383</v>
      </c>
      <c r="J208" s="31">
        <f t="shared" si="116"/>
        <v>0.70780340920087459</v>
      </c>
      <c r="K208" s="31">
        <f t="shared" si="116"/>
        <v>0.73775886888494746</v>
      </c>
      <c r="L208" s="31">
        <f t="shared" si="116"/>
        <v>0.77648369400825823</v>
      </c>
      <c r="M208" s="31">
        <f t="shared" si="116"/>
        <v>0.75288878656967884</v>
      </c>
      <c r="N208" s="31">
        <f t="shared" si="116"/>
        <v>0.75607731872572159</v>
      </c>
      <c r="O208" s="31">
        <f t="shared" si="116"/>
        <v>0.68337782064409369</v>
      </c>
      <c r="P208" s="31">
        <f t="shared" si="116"/>
        <v>0.79844146357604651</v>
      </c>
      <c r="Q208" s="31">
        <f t="shared" si="116"/>
        <v>0.64185279271636109</v>
      </c>
      <c r="R208" s="31">
        <f t="shared" si="116"/>
        <v>0.69060026884646974</v>
      </c>
      <c r="S208" s="31">
        <f t="shared" si="116"/>
        <v>0.73182478078644586</v>
      </c>
      <c r="T208" s="31">
        <f t="shared" si="116"/>
        <v>0.6771892782578024</v>
      </c>
      <c r="U208" s="31">
        <f t="shared" si="116"/>
        <v>0.70759095132149707</v>
      </c>
      <c r="V208" s="31">
        <f t="shared" si="116"/>
        <v>0.78034682080924844</v>
      </c>
      <c r="W208" s="31">
        <f t="shared" si="116"/>
        <v>0.75607731872572159</v>
      </c>
      <c r="X208" s="31">
        <f t="shared" si="116"/>
        <v>0.83255055843869141</v>
      </c>
      <c r="Y208" s="31">
        <f t="shared" si="116"/>
        <v>0.82729667804924145</v>
      </c>
      <c r="Z208" s="31">
        <f t="shared" si="116"/>
        <v>0.83273113550587052</v>
      </c>
      <c r="AA208" s="31">
        <f t="shared" si="116"/>
        <v>0.86583729938635356</v>
      </c>
      <c r="AB208" s="31">
        <f t="shared" si="116"/>
        <v>0.82729667804924145</v>
      </c>
      <c r="AC208" s="31">
        <f t="shared" si="116"/>
        <v>0.78877910396838091</v>
      </c>
      <c r="AD208" s="56"/>
    </row>
    <row r="209" spans="1:32" ht="15" customHeight="1">
      <c r="A209" s="196"/>
      <c r="B209" s="265"/>
      <c r="C209" s="7" t="s">
        <v>40</v>
      </c>
      <c r="D209" s="7"/>
      <c r="E209" s="32">
        <f t="shared" ref="E209:AC209" si="117">E207/E206</f>
        <v>1.5200000000000002</v>
      </c>
      <c r="F209" s="32">
        <f t="shared" si="117"/>
        <v>1.6956521739130435</v>
      </c>
      <c r="G209" s="32">
        <f t="shared" si="117"/>
        <v>1.6818181818181817</v>
      </c>
      <c r="H209" s="32">
        <f t="shared" si="117"/>
        <v>1.8181818181818181</v>
      </c>
      <c r="I209" s="32">
        <f t="shared" si="117"/>
        <v>1.7272727272727271</v>
      </c>
      <c r="J209" s="32">
        <f t="shared" si="117"/>
        <v>1.6666666666666661</v>
      </c>
      <c r="K209" s="32">
        <f t="shared" si="117"/>
        <v>1.7619047619047616</v>
      </c>
      <c r="L209" s="32">
        <f t="shared" si="117"/>
        <v>1.7727272727272725</v>
      </c>
      <c r="M209" s="32">
        <f t="shared" si="117"/>
        <v>1.8095238095238091</v>
      </c>
      <c r="N209" s="32">
        <f t="shared" si="117"/>
        <v>1.346153846153846</v>
      </c>
      <c r="O209" s="32">
        <f t="shared" si="117"/>
        <v>1.3913043478260869</v>
      </c>
      <c r="P209" s="32">
        <f t="shared" si="117"/>
        <v>1.4615384615384617</v>
      </c>
      <c r="Q209" s="32">
        <f t="shared" si="117"/>
        <v>1.2608695652173914</v>
      </c>
      <c r="R209" s="32">
        <f t="shared" si="117"/>
        <v>1.2400000000000004</v>
      </c>
      <c r="S209" s="32">
        <f t="shared" si="117"/>
        <v>1.36</v>
      </c>
      <c r="T209" s="32">
        <f t="shared" si="117"/>
        <v>1.2000000000000004</v>
      </c>
      <c r="U209" s="32">
        <f t="shared" si="117"/>
        <v>1.3750000000000002</v>
      </c>
      <c r="V209" s="32">
        <f t="shared" si="117"/>
        <v>1.3333333333333333</v>
      </c>
      <c r="W209" s="32">
        <f t="shared" si="117"/>
        <v>1.346153846153846</v>
      </c>
      <c r="X209" s="32">
        <f t="shared" si="117"/>
        <v>1.3928571428571428</v>
      </c>
      <c r="Y209" s="32">
        <f t="shared" si="117"/>
        <v>1.5384615384615385</v>
      </c>
      <c r="Z209" s="32">
        <f t="shared" si="117"/>
        <v>1.6400000000000001</v>
      </c>
      <c r="AA209" s="32">
        <f t="shared" si="117"/>
        <v>1.5555555555555558</v>
      </c>
      <c r="AB209" s="32">
        <f t="shared" si="117"/>
        <v>1.5384615384615385</v>
      </c>
      <c r="AC209" s="32">
        <f t="shared" si="117"/>
        <v>1.5200000000000002</v>
      </c>
      <c r="AD209" s="56"/>
    </row>
    <row r="210" spans="1:32" ht="15" customHeight="1" thickBot="1">
      <c r="A210" s="197"/>
      <c r="B210" s="266"/>
      <c r="C210" s="42" t="s">
        <v>41</v>
      </c>
      <c r="D210" s="42"/>
      <c r="E210" s="43">
        <f t="shared" ref="E210:AC210" si="118">COS(ATAN(E209))</f>
        <v>0.54961650147627639</v>
      </c>
      <c r="F210" s="43">
        <f t="shared" si="118"/>
        <v>0.50798501994429401</v>
      </c>
      <c r="G210" s="43">
        <f t="shared" si="118"/>
        <v>0.51107539287714998</v>
      </c>
      <c r="H210" s="43">
        <f t="shared" si="118"/>
        <v>0.48191874977215599</v>
      </c>
      <c r="I210" s="43">
        <f t="shared" si="118"/>
        <v>0.50103627054170463</v>
      </c>
      <c r="J210" s="43">
        <f t="shared" si="118"/>
        <v>0.51449575542752668</v>
      </c>
      <c r="K210" s="43">
        <f t="shared" si="118"/>
        <v>0.49360551945838194</v>
      </c>
      <c r="L210" s="43">
        <f t="shared" si="118"/>
        <v>0.49132118693190874</v>
      </c>
      <c r="M210" s="43">
        <f t="shared" si="118"/>
        <v>0.48368611169012277</v>
      </c>
      <c r="N210" s="43">
        <f t="shared" si="118"/>
        <v>0.59632400133759356</v>
      </c>
      <c r="O210" s="43">
        <f t="shared" si="118"/>
        <v>0.5836360481525753</v>
      </c>
      <c r="P210" s="43">
        <f t="shared" si="118"/>
        <v>0.56468391559199016</v>
      </c>
      <c r="Q210" s="43">
        <f t="shared" si="118"/>
        <v>0.62139471100204413</v>
      </c>
      <c r="R210" s="43">
        <f t="shared" si="118"/>
        <v>0.62775245118978162</v>
      </c>
      <c r="S210" s="43">
        <f t="shared" si="118"/>
        <v>0.59239045047751804</v>
      </c>
      <c r="T210" s="43">
        <f t="shared" si="118"/>
        <v>0.64018439966447971</v>
      </c>
      <c r="U210" s="43">
        <f t="shared" si="118"/>
        <v>0.58817169767504618</v>
      </c>
      <c r="V210" s="43">
        <f t="shared" si="118"/>
        <v>0.60000000000000009</v>
      </c>
      <c r="W210" s="43">
        <f t="shared" si="118"/>
        <v>0.59632400133759356</v>
      </c>
      <c r="X210" s="43">
        <f t="shared" si="118"/>
        <v>0.58320678309139873</v>
      </c>
      <c r="Y210" s="43">
        <f t="shared" si="118"/>
        <v>0.54498835059541417</v>
      </c>
      <c r="Z210" s="43">
        <f t="shared" si="118"/>
        <v>0.520607424264656</v>
      </c>
      <c r="AA210" s="43">
        <f t="shared" si="118"/>
        <v>0.54075759131349865</v>
      </c>
      <c r="AB210" s="43">
        <f t="shared" si="118"/>
        <v>0.54498835059541417</v>
      </c>
      <c r="AC210" s="43">
        <f t="shared" si="118"/>
        <v>0.54961650147627639</v>
      </c>
      <c r="AD210" s="57"/>
    </row>
    <row r="211" spans="1:32" ht="15" customHeight="1">
      <c r="A211" s="195" t="s">
        <v>135</v>
      </c>
      <c r="B211" s="261" t="s">
        <v>133</v>
      </c>
      <c r="C211" s="39" t="s">
        <v>31</v>
      </c>
      <c r="D211" s="39" t="s">
        <v>32</v>
      </c>
      <c r="E211" s="46">
        <v>0.4</v>
      </c>
      <c r="F211" s="46">
        <v>0.4</v>
      </c>
      <c r="G211" s="46">
        <v>0.4</v>
      </c>
      <c r="H211" s="46">
        <v>0.4</v>
      </c>
      <c r="I211" s="46">
        <v>0.4</v>
      </c>
      <c r="J211" s="46">
        <v>0.4</v>
      </c>
      <c r="K211" s="46">
        <v>0.4</v>
      </c>
      <c r="L211" s="46">
        <v>0.4</v>
      </c>
      <c r="M211" s="46">
        <v>0.4</v>
      </c>
      <c r="N211" s="46">
        <v>0.4</v>
      </c>
      <c r="O211" s="46">
        <v>0.4</v>
      </c>
      <c r="P211" s="46">
        <v>0.4</v>
      </c>
      <c r="Q211" s="46">
        <v>0.4</v>
      </c>
      <c r="R211" s="46">
        <v>0.4</v>
      </c>
      <c r="S211" s="46">
        <v>0.4</v>
      </c>
      <c r="T211" s="46">
        <v>0.4</v>
      </c>
      <c r="U211" s="46">
        <v>0.4</v>
      </c>
      <c r="V211" s="46">
        <v>0.4</v>
      </c>
      <c r="W211" s="46">
        <v>0.4</v>
      </c>
      <c r="X211" s="46">
        <v>0.4</v>
      </c>
      <c r="Y211" s="46">
        <v>0.4</v>
      </c>
      <c r="Z211" s="46">
        <v>0.4</v>
      </c>
      <c r="AA211" s="46">
        <v>0.4</v>
      </c>
      <c r="AB211" s="46">
        <v>0.4</v>
      </c>
      <c r="AC211" s="46">
        <v>0.4</v>
      </c>
      <c r="AD211" s="55"/>
      <c r="AF211" s="74" t="s">
        <v>136</v>
      </c>
    </row>
    <row r="212" spans="1:32" ht="15" customHeight="1">
      <c r="A212" s="196"/>
      <c r="B212" s="262"/>
      <c r="C212" s="5" t="s">
        <v>34</v>
      </c>
      <c r="D212" s="5" t="s">
        <v>46</v>
      </c>
      <c r="E212" s="6">
        <v>135.58800000000002</v>
      </c>
      <c r="F212" s="6">
        <v>112.956</v>
      </c>
      <c r="G212" s="6">
        <v>110.52000000000001</v>
      </c>
      <c r="H212" s="6">
        <v>102.036</v>
      </c>
      <c r="I212" s="6">
        <v>101.69999999999999</v>
      </c>
      <c r="J212" s="6">
        <v>102.88799999999999</v>
      </c>
      <c r="K212" s="6">
        <v>122.84400000000001</v>
      </c>
      <c r="L212" s="6">
        <v>159.55200000000002</v>
      </c>
      <c r="M212" s="6">
        <v>211.35599999999999</v>
      </c>
      <c r="N212" s="6">
        <v>221.38800000000001</v>
      </c>
      <c r="O212" s="6">
        <v>227.41200000000001</v>
      </c>
      <c r="P212" s="6">
        <v>237.31199999999998</v>
      </c>
      <c r="Q212" s="6">
        <v>239.916</v>
      </c>
      <c r="R212" s="6">
        <v>253.07999999999998</v>
      </c>
      <c r="S212" s="6">
        <v>256.88399999999996</v>
      </c>
      <c r="T212" s="6">
        <v>268.09199999999998</v>
      </c>
      <c r="U212" s="6">
        <v>263.14799999999997</v>
      </c>
      <c r="V212" s="6">
        <v>251.964</v>
      </c>
      <c r="W212" s="6">
        <v>254.69999999999996</v>
      </c>
      <c r="X212" s="6">
        <v>241.512</v>
      </c>
      <c r="Y212" s="6">
        <v>244.78800000000004</v>
      </c>
      <c r="Z212" s="6">
        <v>225.89999999999998</v>
      </c>
      <c r="AA212" s="6">
        <v>203.46</v>
      </c>
      <c r="AB212" s="6">
        <v>169.12799999999999</v>
      </c>
      <c r="AC212" s="6">
        <v>144.072</v>
      </c>
      <c r="AD212" s="56"/>
    </row>
    <row r="213" spans="1:32" ht="15" customHeight="1">
      <c r="A213" s="196"/>
      <c r="B213" s="262"/>
      <c r="C213" s="5" t="s">
        <v>36</v>
      </c>
      <c r="D213" s="7" t="s">
        <v>48</v>
      </c>
      <c r="E213" s="8">
        <v>35.927999999999997</v>
      </c>
      <c r="F213" s="8">
        <v>30.791999999999998</v>
      </c>
      <c r="G213" s="8">
        <v>29.988</v>
      </c>
      <c r="H213" s="8">
        <v>29.123999999999999</v>
      </c>
      <c r="I213" s="8">
        <v>28.728000000000002</v>
      </c>
      <c r="J213" s="8">
        <v>27.839999999999996</v>
      </c>
      <c r="K213" s="8">
        <v>30.395999999999997</v>
      </c>
      <c r="L213" s="8">
        <v>35.015999999999998</v>
      </c>
      <c r="M213" s="8">
        <v>43.103999999999999</v>
      </c>
      <c r="N213" s="8">
        <v>46.175999999999995</v>
      </c>
      <c r="O213" s="8">
        <v>47.664000000000001</v>
      </c>
      <c r="P213" s="8">
        <v>49.667999999999999</v>
      </c>
      <c r="Q213" s="8">
        <v>51.996000000000002</v>
      </c>
      <c r="R213" s="8">
        <v>55.043999999999997</v>
      </c>
      <c r="S213" s="8">
        <v>53.316000000000003</v>
      </c>
      <c r="T213" s="8">
        <v>54.695999999999998</v>
      </c>
      <c r="U213" s="8">
        <v>53.244</v>
      </c>
      <c r="V213" s="8">
        <v>51.588000000000001</v>
      </c>
      <c r="W213" s="8">
        <v>48.744</v>
      </c>
      <c r="X213" s="8">
        <v>47.543999999999997</v>
      </c>
      <c r="Y213" s="8">
        <v>45.096000000000004</v>
      </c>
      <c r="Z213" s="8">
        <v>43.416000000000004</v>
      </c>
      <c r="AA213" s="8">
        <v>41.507999999999996</v>
      </c>
      <c r="AB213" s="8">
        <v>38.844000000000001</v>
      </c>
      <c r="AC213" s="8">
        <v>37.571999999999996</v>
      </c>
      <c r="AD213" s="56"/>
    </row>
    <row r="214" spans="1:32" ht="15" customHeight="1">
      <c r="A214" s="196"/>
      <c r="B214" s="262"/>
      <c r="C214" s="5" t="s">
        <v>38</v>
      </c>
      <c r="D214" s="7" t="s">
        <v>39</v>
      </c>
      <c r="E214" s="31">
        <f t="shared" ref="E214:AC214" si="119">SQRT(POWER(E212,2)+POWER(E213,2))/E211/1.73</f>
        <v>202.69846953361875</v>
      </c>
      <c r="F214" s="31">
        <f t="shared" si="119"/>
        <v>169.18753489934744</v>
      </c>
      <c r="G214" s="31">
        <f t="shared" si="119"/>
        <v>165.48577809339929</v>
      </c>
      <c r="H214" s="31">
        <f t="shared" si="119"/>
        <v>153.33965224031169</v>
      </c>
      <c r="I214" s="31">
        <f t="shared" si="119"/>
        <v>152.71625421626769</v>
      </c>
      <c r="J214" s="31">
        <f t="shared" si="119"/>
        <v>154.02893156101175</v>
      </c>
      <c r="K214" s="31">
        <f t="shared" si="119"/>
        <v>182.87379642846881</v>
      </c>
      <c r="L214" s="31">
        <f t="shared" si="119"/>
        <v>236.05375642640769</v>
      </c>
      <c r="M214" s="31">
        <f t="shared" si="119"/>
        <v>311.71466039177147</v>
      </c>
      <c r="N214" s="31">
        <f t="shared" si="119"/>
        <v>326.80970356597874</v>
      </c>
      <c r="O214" s="31">
        <f t="shared" si="119"/>
        <v>335.77072263926863</v>
      </c>
      <c r="P214" s="31">
        <f t="shared" si="119"/>
        <v>350.36691330421127</v>
      </c>
      <c r="Q214" s="31">
        <f t="shared" si="119"/>
        <v>354.74824549980269</v>
      </c>
      <c r="R214" s="31">
        <f t="shared" si="119"/>
        <v>374.27279310594702</v>
      </c>
      <c r="S214" s="31">
        <f t="shared" si="119"/>
        <v>379.13078802987764</v>
      </c>
      <c r="T214" s="31">
        <f t="shared" si="119"/>
        <v>395.39688299018246</v>
      </c>
      <c r="U214" s="31">
        <f t="shared" si="119"/>
        <v>387.97764033973453</v>
      </c>
      <c r="V214" s="31">
        <f t="shared" si="119"/>
        <v>371.66320646843747</v>
      </c>
      <c r="W214" s="31">
        <f t="shared" si="119"/>
        <v>374.74324224862636</v>
      </c>
      <c r="X214" s="31">
        <f t="shared" si="119"/>
        <v>355.70414608245039</v>
      </c>
      <c r="Y214" s="31">
        <f t="shared" si="119"/>
        <v>359.69254345589201</v>
      </c>
      <c r="Z214" s="31">
        <f t="shared" si="119"/>
        <v>332.41944547156379</v>
      </c>
      <c r="AA214" s="31">
        <f t="shared" si="119"/>
        <v>300.07351800577106</v>
      </c>
      <c r="AB214" s="31">
        <f t="shared" si="119"/>
        <v>250.76787716288484</v>
      </c>
      <c r="AC214" s="31">
        <f t="shared" si="119"/>
        <v>215.15975670683525</v>
      </c>
      <c r="AD214" s="56"/>
    </row>
    <row r="215" spans="1:32" ht="15" customHeight="1">
      <c r="A215" s="196"/>
      <c r="B215" s="262"/>
      <c r="C215" s="7" t="s">
        <v>40</v>
      </c>
      <c r="D215" s="7"/>
      <c r="E215" s="32">
        <f t="shared" ref="E215:AC215" si="120">E213/E212</f>
        <v>0.26497920169926537</v>
      </c>
      <c r="F215" s="32">
        <f t="shared" si="120"/>
        <v>0.27260172102411556</v>
      </c>
      <c r="G215" s="32">
        <f t="shared" si="120"/>
        <v>0.27133550488599345</v>
      </c>
      <c r="H215" s="32">
        <f t="shared" si="120"/>
        <v>0.28542867223332941</v>
      </c>
      <c r="I215" s="32">
        <f t="shared" si="120"/>
        <v>0.28247787610619474</v>
      </c>
      <c r="J215" s="32">
        <f t="shared" si="120"/>
        <v>0.27058549101936086</v>
      </c>
      <c r="K215" s="32">
        <f t="shared" si="120"/>
        <v>0.24743577219888635</v>
      </c>
      <c r="L215" s="32">
        <f t="shared" si="120"/>
        <v>0.21946450060168468</v>
      </c>
      <c r="M215" s="32">
        <f t="shared" si="120"/>
        <v>0.20394027139045023</v>
      </c>
      <c r="N215" s="32">
        <f t="shared" si="120"/>
        <v>0.20857499051439099</v>
      </c>
      <c r="O215" s="32">
        <f t="shared" si="120"/>
        <v>0.20959316131074879</v>
      </c>
      <c r="P215" s="32">
        <f t="shared" si="120"/>
        <v>0.20929409385113271</v>
      </c>
      <c r="Q215" s="32">
        <f t="shared" si="120"/>
        <v>0.21672585404891714</v>
      </c>
      <c r="R215" s="32">
        <f t="shared" si="120"/>
        <v>0.21749644381223329</v>
      </c>
      <c r="S215" s="32">
        <f t="shared" si="120"/>
        <v>0.2075489325921428</v>
      </c>
      <c r="T215" s="32">
        <f t="shared" si="120"/>
        <v>0.20401951568864421</v>
      </c>
      <c r="U215" s="32">
        <f t="shared" si="120"/>
        <v>0.20233480778877289</v>
      </c>
      <c r="V215" s="32">
        <f t="shared" si="120"/>
        <v>0.20474353479068438</v>
      </c>
      <c r="W215" s="32">
        <f t="shared" si="120"/>
        <v>0.19137809187279156</v>
      </c>
      <c r="X215" s="32">
        <f t="shared" si="120"/>
        <v>0.19685978336480173</v>
      </c>
      <c r="Y215" s="32">
        <f t="shared" si="120"/>
        <v>0.18422471689788714</v>
      </c>
      <c r="Z215" s="32">
        <f t="shared" si="120"/>
        <v>0.19219123505976099</v>
      </c>
      <c r="AA215" s="32">
        <f t="shared" si="120"/>
        <v>0.20401061633736359</v>
      </c>
      <c r="AB215" s="32">
        <f t="shared" si="120"/>
        <v>0.22967220093656879</v>
      </c>
      <c r="AC215" s="32">
        <f t="shared" si="120"/>
        <v>0.26078627352990169</v>
      </c>
      <c r="AD215" s="56"/>
    </row>
    <row r="216" spans="1:32" ht="15" customHeight="1" thickBot="1">
      <c r="A216" s="197"/>
      <c r="B216" s="263"/>
      <c r="C216" s="42" t="s">
        <v>41</v>
      </c>
      <c r="D216" s="42"/>
      <c r="E216" s="43">
        <f t="shared" ref="E216:AC216" si="121">COS(ATAN(E215))</f>
        <v>0.9666398401319648</v>
      </c>
      <c r="F216" s="43">
        <f t="shared" si="121"/>
        <v>0.96479456344074865</v>
      </c>
      <c r="G216" s="43">
        <f t="shared" si="121"/>
        <v>0.96510397750808241</v>
      </c>
      <c r="H216" s="43">
        <f t="shared" si="121"/>
        <v>0.96159646182671821</v>
      </c>
      <c r="I216" s="43">
        <f t="shared" si="121"/>
        <v>0.9623423431467325</v>
      </c>
      <c r="J216" s="43">
        <f t="shared" si="121"/>
        <v>0.96528671216525064</v>
      </c>
      <c r="K216" s="43">
        <f t="shared" si="121"/>
        <v>0.9707253563979571</v>
      </c>
      <c r="L216" s="43">
        <f t="shared" si="121"/>
        <v>0.97675409821457726</v>
      </c>
      <c r="M216" s="43">
        <f t="shared" si="121"/>
        <v>0.97983118689659932</v>
      </c>
      <c r="N216" s="43">
        <f t="shared" si="121"/>
        <v>0.97893315896215649</v>
      </c>
      <c r="O216" s="43">
        <f t="shared" si="121"/>
        <v>0.97873350964112515</v>
      </c>
      <c r="P216" s="43">
        <f t="shared" si="121"/>
        <v>0.97879224082786453</v>
      </c>
      <c r="Q216" s="43">
        <f t="shared" si="121"/>
        <v>0.97731116746428204</v>
      </c>
      <c r="R216" s="43">
        <f t="shared" si="121"/>
        <v>0.97715503261033032</v>
      </c>
      <c r="S216" s="43">
        <f t="shared" si="121"/>
        <v>0.97913349403303118</v>
      </c>
      <c r="T216" s="43">
        <f t="shared" si="121"/>
        <v>0.97981598145455684</v>
      </c>
      <c r="U216" s="43">
        <f t="shared" si="121"/>
        <v>0.98013812334028105</v>
      </c>
      <c r="V216" s="43">
        <f t="shared" si="121"/>
        <v>0.9796768156024519</v>
      </c>
      <c r="W216" s="43">
        <f t="shared" si="121"/>
        <v>0.9821753732141596</v>
      </c>
      <c r="X216" s="43">
        <f t="shared" si="121"/>
        <v>0.98116871616650492</v>
      </c>
      <c r="Y216" s="43">
        <f t="shared" si="121"/>
        <v>0.98345070207562335</v>
      </c>
      <c r="Z216" s="43">
        <f t="shared" si="121"/>
        <v>0.98202764956217747</v>
      </c>
      <c r="AA216" s="43">
        <f t="shared" si="121"/>
        <v>0.97981768932641322</v>
      </c>
      <c r="AB216" s="43">
        <f t="shared" si="121"/>
        <v>0.97462492821082103</v>
      </c>
      <c r="AC216" s="43">
        <f t="shared" si="121"/>
        <v>0.96763695487713597</v>
      </c>
      <c r="AD216" s="57"/>
    </row>
    <row r="217" spans="1:32" ht="15" customHeight="1">
      <c r="A217" s="195" t="s">
        <v>135</v>
      </c>
      <c r="B217" s="261" t="s">
        <v>130</v>
      </c>
      <c r="C217" s="39" t="s">
        <v>31</v>
      </c>
      <c r="D217" s="39" t="s">
        <v>32</v>
      </c>
      <c r="E217" s="46">
        <v>0.4</v>
      </c>
      <c r="F217" s="46">
        <v>0.4</v>
      </c>
      <c r="G217" s="46">
        <v>0.4</v>
      </c>
      <c r="H217" s="46">
        <v>0.4</v>
      </c>
      <c r="I217" s="46">
        <v>0.4</v>
      </c>
      <c r="J217" s="46">
        <v>0.4</v>
      </c>
      <c r="K217" s="46">
        <v>0.4</v>
      </c>
      <c r="L217" s="46">
        <v>0.4</v>
      </c>
      <c r="M217" s="46">
        <v>0.4</v>
      </c>
      <c r="N217" s="46">
        <v>0.4</v>
      </c>
      <c r="O217" s="46">
        <v>0.4</v>
      </c>
      <c r="P217" s="46">
        <v>0.4</v>
      </c>
      <c r="Q217" s="46">
        <v>0.4</v>
      </c>
      <c r="R217" s="46">
        <v>0.4</v>
      </c>
      <c r="S217" s="46">
        <v>0.4</v>
      </c>
      <c r="T217" s="46">
        <v>0.4</v>
      </c>
      <c r="U217" s="46">
        <v>0.4</v>
      </c>
      <c r="V217" s="46">
        <v>0.4</v>
      </c>
      <c r="W217" s="46">
        <v>0.4</v>
      </c>
      <c r="X217" s="46">
        <v>0.4</v>
      </c>
      <c r="Y217" s="46">
        <v>0.4</v>
      </c>
      <c r="Z217" s="46">
        <v>0.4</v>
      </c>
      <c r="AA217" s="46">
        <v>0.4</v>
      </c>
      <c r="AB217" s="46">
        <v>0.4</v>
      </c>
      <c r="AC217" s="46">
        <v>0.4</v>
      </c>
      <c r="AD217" s="55"/>
      <c r="AF217" s="74" t="s">
        <v>134</v>
      </c>
    </row>
    <row r="218" spans="1:32" ht="15" customHeight="1">
      <c r="A218" s="196"/>
      <c r="B218" s="262"/>
      <c r="C218" s="5" t="s">
        <v>34</v>
      </c>
      <c r="D218" s="5" t="s">
        <v>46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56"/>
    </row>
    <row r="219" spans="1:32" ht="15" customHeight="1">
      <c r="A219" s="196"/>
      <c r="B219" s="262"/>
      <c r="C219" s="5" t="s">
        <v>36</v>
      </c>
      <c r="D219" s="7" t="s">
        <v>48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56"/>
    </row>
    <row r="220" spans="1:32" ht="15" customHeight="1">
      <c r="A220" s="196"/>
      <c r="B220" s="262"/>
      <c r="C220" s="5" t="s">
        <v>38</v>
      </c>
      <c r="D220" s="7" t="s">
        <v>39</v>
      </c>
      <c r="E220" s="31">
        <f t="shared" ref="E220:AC220" si="122">SQRT(POWER(E218,2)+POWER(E219,2))/E217/1.73</f>
        <v>0</v>
      </c>
      <c r="F220" s="31">
        <f t="shared" si="122"/>
        <v>0</v>
      </c>
      <c r="G220" s="31">
        <f t="shared" si="122"/>
        <v>0</v>
      </c>
      <c r="H220" s="31">
        <f t="shared" si="122"/>
        <v>0</v>
      </c>
      <c r="I220" s="31">
        <f t="shared" si="122"/>
        <v>0</v>
      </c>
      <c r="J220" s="31">
        <f t="shared" si="122"/>
        <v>0</v>
      </c>
      <c r="K220" s="31">
        <f t="shared" si="122"/>
        <v>0</v>
      </c>
      <c r="L220" s="31">
        <f t="shared" si="122"/>
        <v>0</v>
      </c>
      <c r="M220" s="31">
        <f t="shared" si="122"/>
        <v>0</v>
      </c>
      <c r="N220" s="31">
        <f t="shared" si="122"/>
        <v>0</v>
      </c>
      <c r="O220" s="31">
        <f t="shared" si="122"/>
        <v>0</v>
      </c>
      <c r="P220" s="31">
        <f t="shared" si="122"/>
        <v>0</v>
      </c>
      <c r="Q220" s="31">
        <f t="shared" si="122"/>
        <v>0</v>
      </c>
      <c r="R220" s="31">
        <f t="shared" si="122"/>
        <v>0</v>
      </c>
      <c r="S220" s="31">
        <f t="shared" si="122"/>
        <v>0</v>
      </c>
      <c r="T220" s="31">
        <f t="shared" si="122"/>
        <v>0</v>
      </c>
      <c r="U220" s="31">
        <f t="shared" si="122"/>
        <v>0</v>
      </c>
      <c r="V220" s="31">
        <f t="shared" si="122"/>
        <v>0</v>
      </c>
      <c r="W220" s="31">
        <f t="shared" si="122"/>
        <v>0</v>
      </c>
      <c r="X220" s="31">
        <f t="shared" si="122"/>
        <v>0</v>
      </c>
      <c r="Y220" s="31">
        <f t="shared" si="122"/>
        <v>0</v>
      </c>
      <c r="Z220" s="31">
        <f t="shared" si="122"/>
        <v>0</v>
      </c>
      <c r="AA220" s="31">
        <f t="shared" si="122"/>
        <v>0</v>
      </c>
      <c r="AB220" s="31">
        <f t="shared" si="122"/>
        <v>0</v>
      </c>
      <c r="AC220" s="31">
        <f t="shared" si="122"/>
        <v>0</v>
      </c>
      <c r="AD220" s="56"/>
    </row>
    <row r="221" spans="1:32" ht="15" customHeight="1">
      <c r="A221" s="196"/>
      <c r="B221" s="262"/>
      <c r="C221" s="7" t="s">
        <v>40</v>
      </c>
      <c r="D221" s="7"/>
      <c r="E221" s="32" t="e">
        <f t="shared" ref="E221:AC221" si="123">E219/E218</f>
        <v>#DIV/0!</v>
      </c>
      <c r="F221" s="32" t="e">
        <f t="shared" si="123"/>
        <v>#DIV/0!</v>
      </c>
      <c r="G221" s="32" t="e">
        <f t="shared" si="123"/>
        <v>#DIV/0!</v>
      </c>
      <c r="H221" s="32" t="e">
        <f t="shared" si="123"/>
        <v>#DIV/0!</v>
      </c>
      <c r="I221" s="32" t="e">
        <f t="shared" si="123"/>
        <v>#DIV/0!</v>
      </c>
      <c r="J221" s="32" t="e">
        <f t="shared" si="123"/>
        <v>#DIV/0!</v>
      </c>
      <c r="K221" s="32" t="e">
        <f t="shared" si="123"/>
        <v>#DIV/0!</v>
      </c>
      <c r="L221" s="32" t="e">
        <f t="shared" si="123"/>
        <v>#DIV/0!</v>
      </c>
      <c r="M221" s="32" t="e">
        <f t="shared" si="123"/>
        <v>#DIV/0!</v>
      </c>
      <c r="N221" s="32" t="e">
        <f t="shared" si="123"/>
        <v>#DIV/0!</v>
      </c>
      <c r="O221" s="32" t="e">
        <f t="shared" si="123"/>
        <v>#DIV/0!</v>
      </c>
      <c r="P221" s="32" t="e">
        <f t="shared" si="123"/>
        <v>#DIV/0!</v>
      </c>
      <c r="Q221" s="32" t="e">
        <f t="shared" si="123"/>
        <v>#DIV/0!</v>
      </c>
      <c r="R221" s="32" t="e">
        <f t="shared" si="123"/>
        <v>#DIV/0!</v>
      </c>
      <c r="S221" s="32" t="e">
        <f t="shared" si="123"/>
        <v>#DIV/0!</v>
      </c>
      <c r="T221" s="32" t="e">
        <f t="shared" si="123"/>
        <v>#DIV/0!</v>
      </c>
      <c r="U221" s="32" t="e">
        <f t="shared" si="123"/>
        <v>#DIV/0!</v>
      </c>
      <c r="V221" s="32" t="e">
        <f t="shared" si="123"/>
        <v>#DIV/0!</v>
      </c>
      <c r="W221" s="32" t="e">
        <f t="shared" si="123"/>
        <v>#DIV/0!</v>
      </c>
      <c r="X221" s="32" t="e">
        <f t="shared" si="123"/>
        <v>#DIV/0!</v>
      </c>
      <c r="Y221" s="32" t="e">
        <f t="shared" si="123"/>
        <v>#DIV/0!</v>
      </c>
      <c r="Z221" s="32" t="e">
        <f t="shared" si="123"/>
        <v>#DIV/0!</v>
      </c>
      <c r="AA221" s="32" t="e">
        <f t="shared" si="123"/>
        <v>#DIV/0!</v>
      </c>
      <c r="AB221" s="32" t="e">
        <f t="shared" si="123"/>
        <v>#DIV/0!</v>
      </c>
      <c r="AC221" s="32" t="e">
        <f t="shared" si="123"/>
        <v>#DIV/0!</v>
      </c>
      <c r="AD221" s="56"/>
    </row>
    <row r="222" spans="1:32" ht="15" customHeight="1" thickBot="1">
      <c r="A222" s="197"/>
      <c r="B222" s="263"/>
      <c r="C222" s="42" t="s">
        <v>41</v>
      </c>
      <c r="D222" s="42"/>
      <c r="E222" s="43" t="e">
        <f t="shared" ref="E222:AC222" si="124">COS(ATAN(E221))</f>
        <v>#DIV/0!</v>
      </c>
      <c r="F222" s="43" t="e">
        <f t="shared" si="124"/>
        <v>#DIV/0!</v>
      </c>
      <c r="G222" s="43" t="e">
        <f t="shared" si="124"/>
        <v>#DIV/0!</v>
      </c>
      <c r="H222" s="43" t="e">
        <f t="shared" si="124"/>
        <v>#DIV/0!</v>
      </c>
      <c r="I222" s="43" t="e">
        <f t="shared" si="124"/>
        <v>#DIV/0!</v>
      </c>
      <c r="J222" s="43" t="e">
        <f t="shared" si="124"/>
        <v>#DIV/0!</v>
      </c>
      <c r="K222" s="43" t="e">
        <f t="shared" si="124"/>
        <v>#DIV/0!</v>
      </c>
      <c r="L222" s="43" t="e">
        <f t="shared" si="124"/>
        <v>#DIV/0!</v>
      </c>
      <c r="M222" s="43" t="e">
        <f t="shared" si="124"/>
        <v>#DIV/0!</v>
      </c>
      <c r="N222" s="43" t="e">
        <f t="shared" si="124"/>
        <v>#DIV/0!</v>
      </c>
      <c r="O222" s="43" t="e">
        <f t="shared" si="124"/>
        <v>#DIV/0!</v>
      </c>
      <c r="P222" s="43" t="e">
        <f t="shared" si="124"/>
        <v>#DIV/0!</v>
      </c>
      <c r="Q222" s="43" t="e">
        <f t="shared" si="124"/>
        <v>#DIV/0!</v>
      </c>
      <c r="R222" s="43" t="e">
        <f t="shared" si="124"/>
        <v>#DIV/0!</v>
      </c>
      <c r="S222" s="43" t="e">
        <f t="shared" si="124"/>
        <v>#DIV/0!</v>
      </c>
      <c r="T222" s="43" t="e">
        <f t="shared" si="124"/>
        <v>#DIV/0!</v>
      </c>
      <c r="U222" s="43" t="e">
        <f t="shared" si="124"/>
        <v>#DIV/0!</v>
      </c>
      <c r="V222" s="43" t="e">
        <f t="shared" si="124"/>
        <v>#DIV/0!</v>
      </c>
      <c r="W222" s="43" t="e">
        <f t="shared" si="124"/>
        <v>#DIV/0!</v>
      </c>
      <c r="X222" s="43" t="e">
        <f t="shared" si="124"/>
        <v>#DIV/0!</v>
      </c>
      <c r="Y222" s="43" t="e">
        <f t="shared" si="124"/>
        <v>#DIV/0!</v>
      </c>
      <c r="Z222" s="43" t="e">
        <f t="shared" si="124"/>
        <v>#DIV/0!</v>
      </c>
      <c r="AA222" s="43" t="e">
        <f t="shared" si="124"/>
        <v>#DIV/0!</v>
      </c>
      <c r="AB222" s="43" t="e">
        <f t="shared" si="124"/>
        <v>#DIV/0!</v>
      </c>
      <c r="AC222" s="43" t="e">
        <f t="shared" si="124"/>
        <v>#DIV/0!</v>
      </c>
      <c r="AD222" s="57"/>
    </row>
    <row r="223" spans="1:32" ht="15" customHeight="1">
      <c r="A223" s="195" t="s">
        <v>131</v>
      </c>
      <c r="B223" s="261" t="s">
        <v>133</v>
      </c>
      <c r="C223" s="39" t="s">
        <v>31</v>
      </c>
      <c r="D223" s="39" t="s">
        <v>32</v>
      </c>
      <c r="E223" s="46">
        <v>0.4</v>
      </c>
      <c r="F223" s="46">
        <v>0.4</v>
      </c>
      <c r="G223" s="46">
        <v>0.4</v>
      </c>
      <c r="H223" s="46">
        <v>0.4</v>
      </c>
      <c r="I223" s="46">
        <v>0.4</v>
      </c>
      <c r="J223" s="46">
        <v>0.4</v>
      </c>
      <c r="K223" s="46">
        <v>0.4</v>
      </c>
      <c r="L223" s="46">
        <v>0.4</v>
      </c>
      <c r="M223" s="46">
        <v>0.4</v>
      </c>
      <c r="N223" s="46">
        <v>0.4</v>
      </c>
      <c r="O223" s="46">
        <v>0.4</v>
      </c>
      <c r="P223" s="46">
        <v>0.4</v>
      </c>
      <c r="Q223" s="46">
        <v>0.4</v>
      </c>
      <c r="R223" s="46">
        <v>0.4</v>
      </c>
      <c r="S223" s="46">
        <v>0.4</v>
      </c>
      <c r="T223" s="46">
        <v>0.4</v>
      </c>
      <c r="U223" s="46">
        <v>0.4</v>
      </c>
      <c r="V223" s="46">
        <v>0.4</v>
      </c>
      <c r="W223" s="46">
        <v>0.4</v>
      </c>
      <c r="X223" s="46">
        <v>0.4</v>
      </c>
      <c r="Y223" s="46">
        <v>0.4</v>
      </c>
      <c r="Z223" s="46">
        <v>0.4</v>
      </c>
      <c r="AA223" s="46">
        <v>0.4</v>
      </c>
      <c r="AB223" s="46">
        <v>0.4</v>
      </c>
      <c r="AC223" s="46">
        <v>0.4</v>
      </c>
      <c r="AD223" s="55"/>
      <c r="AF223" s="74" t="s">
        <v>132</v>
      </c>
    </row>
    <row r="224" spans="1:32" ht="15" customHeight="1">
      <c r="A224" s="196"/>
      <c r="B224" s="262"/>
      <c r="C224" s="5" t="s">
        <v>34</v>
      </c>
      <c r="D224" s="5" t="s">
        <v>46</v>
      </c>
      <c r="E224" s="6">
        <v>51.1</v>
      </c>
      <c r="F224" s="6">
        <v>43.28</v>
      </c>
      <c r="G224" s="6">
        <v>32.659999999999997</v>
      </c>
      <c r="H224" s="6">
        <v>32.56</v>
      </c>
      <c r="I224" s="6">
        <v>30.5</v>
      </c>
      <c r="J224" s="6">
        <v>32.120000000000005</v>
      </c>
      <c r="K224" s="6">
        <v>37.380000000000003</v>
      </c>
      <c r="L224" s="6">
        <v>38.44</v>
      </c>
      <c r="M224" s="6">
        <v>44.86</v>
      </c>
      <c r="N224" s="6">
        <v>51.12</v>
      </c>
      <c r="O224" s="6">
        <v>50.92</v>
      </c>
      <c r="P224" s="6">
        <v>55.180000000000007</v>
      </c>
      <c r="Q224" s="6">
        <v>56.620000000000005</v>
      </c>
      <c r="R224" s="6">
        <v>59.540000000000006</v>
      </c>
      <c r="S224" s="6">
        <v>62.2</v>
      </c>
      <c r="T224" s="6">
        <v>60.46</v>
      </c>
      <c r="U224" s="6">
        <v>59.48</v>
      </c>
      <c r="V224" s="6">
        <v>52.019999999999996</v>
      </c>
      <c r="W224" s="6">
        <v>62.420000000000009</v>
      </c>
      <c r="X224" s="6">
        <v>67.86</v>
      </c>
      <c r="Y224" s="6">
        <v>70.61999999999999</v>
      </c>
      <c r="Z224" s="6">
        <v>76.160000000000011</v>
      </c>
      <c r="AA224" s="6">
        <v>75.52</v>
      </c>
      <c r="AB224" s="6">
        <v>58.660000000000004</v>
      </c>
      <c r="AC224" s="6">
        <v>50.4</v>
      </c>
      <c r="AD224" s="56"/>
    </row>
    <row r="225" spans="1:32" ht="15" customHeight="1">
      <c r="A225" s="196"/>
      <c r="B225" s="262"/>
      <c r="C225" s="5" t="s">
        <v>36</v>
      </c>
      <c r="D225" s="7" t="s">
        <v>48</v>
      </c>
      <c r="E225" s="8">
        <v>8.06</v>
      </c>
      <c r="F225" s="8">
        <v>5.98</v>
      </c>
      <c r="G225" s="8">
        <v>3.12</v>
      </c>
      <c r="H225" s="8">
        <v>3.7600000000000002</v>
      </c>
      <c r="I225" s="8">
        <v>2.04</v>
      </c>
      <c r="J225" s="8">
        <v>2.0999999999999996</v>
      </c>
      <c r="K225" s="8">
        <v>3.74</v>
      </c>
      <c r="L225" s="8">
        <v>4.28</v>
      </c>
      <c r="M225" s="8">
        <v>4.3800000000000008</v>
      </c>
      <c r="N225" s="8">
        <v>2.92</v>
      </c>
      <c r="O225" s="8">
        <v>2.8400000000000003</v>
      </c>
      <c r="P225" s="8">
        <v>7.120000000000001</v>
      </c>
      <c r="Q225" s="8">
        <v>5.2</v>
      </c>
      <c r="R225" s="8">
        <v>6.5</v>
      </c>
      <c r="S225" s="8">
        <v>7.02</v>
      </c>
      <c r="T225" s="8">
        <v>6.419999999999999</v>
      </c>
      <c r="U225" s="8">
        <v>6.4600000000000009</v>
      </c>
      <c r="V225" s="8">
        <v>5.2</v>
      </c>
      <c r="W225" s="8">
        <v>7.7399999999999993</v>
      </c>
      <c r="X225" s="8">
        <v>7.5</v>
      </c>
      <c r="Y225" s="8">
        <v>10.780000000000001</v>
      </c>
      <c r="Z225" s="8">
        <v>10.68</v>
      </c>
      <c r="AA225" s="8">
        <v>9.9599999999999991</v>
      </c>
      <c r="AB225" s="8">
        <v>6.2799999999999994</v>
      </c>
      <c r="AC225" s="8">
        <v>5.52</v>
      </c>
      <c r="AD225" s="56"/>
    </row>
    <row r="226" spans="1:32" ht="15" customHeight="1">
      <c r="A226" s="196"/>
      <c r="B226" s="262"/>
      <c r="C226" s="5" t="s">
        <v>38</v>
      </c>
      <c r="D226" s="7" t="s">
        <v>39</v>
      </c>
      <c r="E226" s="31">
        <f t="shared" ref="E226:AC226" si="125">SQRT(POWER(E224,2)+POWER(E225,2))/E223/1.73</f>
        <v>74.756859160749059</v>
      </c>
      <c r="F226" s="31">
        <f t="shared" si="125"/>
        <v>63.137536575654629</v>
      </c>
      <c r="G226" s="31">
        <f t="shared" si="125"/>
        <v>47.411398661551189</v>
      </c>
      <c r="H226" s="31">
        <f t="shared" si="125"/>
        <v>47.364713497854815</v>
      </c>
      <c r="I226" s="31">
        <f t="shared" si="125"/>
        <v>44.173622572039797</v>
      </c>
      <c r="J226" s="31">
        <f t="shared" si="125"/>
        <v>46.515282677884429</v>
      </c>
      <c r="K226" s="31">
        <f t="shared" si="125"/>
        <v>54.287043543207439</v>
      </c>
      <c r="L226" s="31">
        <f t="shared" si="125"/>
        <v>55.892396967372896</v>
      </c>
      <c r="M226" s="31">
        <f t="shared" si="125"/>
        <v>65.134852672826</v>
      </c>
      <c r="N226" s="31">
        <f t="shared" si="125"/>
        <v>73.993248579246966</v>
      </c>
      <c r="O226" s="31">
        <f t="shared" si="125"/>
        <v>73.698175213301298</v>
      </c>
      <c r="P226" s="31">
        <f t="shared" si="125"/>
        <v>80.40095174102963</v>
      </c>
      <c r="Q226" s="31">
        <f t="shared" si="125"/>
        <v>82.165149533861054</v>
      </c>
      <c r="R226" s="31">
        <f t="shared" si="125"/>
        <v>86.551665600783835</v>
      </c>
      <c r="S226" s="31">
        <f t="shared" si="125"/>
        <v>90.455045036609732</v>
      </c>
      <c r="T226" s="31">
        <f t="shared" si="125"/>
        <v>87.861129068944194</v>
      </c>
      <c r="U226" s="31">
        <f t="shared" si="125"/>
        <v>86.459212710935589</v>
      </c>
      <c r="V226" s="31">
        <f t="shared" si="125"/>
        <v>75.548054929927943</v>
      </c>
      <c r="W226" s="31">
        <f t="shared" si="125"/>
        <v>90.89312786807163</v>
      </c>
      <c r="X226" s="31">
        <f t="shared" si="125"/>
        <v>98.660691120296349</v>
      </c>
      <c r="Y226" s="31">
        <f t="shared" si="125"/>
        <v>103.23415417256189</v>
      </c>
      <c r="Z226" s="31">
        <f t="shared" si="125"/>
        <v>111.13466529124133</v>
      </c>
      <c r="AA226" s="31">
        <f t="shared" si="125"/>
        <v>110.07797515148901</v>
      </c>
      <c r="AB226" s="31">
        <f t="shared" si="125"/>
        <v>85.253183807566629</v>
      </c>
      <c r="AC226" s="31">
        <f t="shared" si="125"/>
        <v>73.267896815719979</v>
      </c>
      <c r="AD226" s="56"/>
    </row>
    <row r="227" spans="1:32" ht="15" customHeight="1">
      <c r="A227" s="196"/>
      <c r="B227" s="262"/>
      <c r="C227" s="7" t="s">
        <v>40</v>
      </c>
      <c r="D227" s="7"/>
      <c r="E227" s="32">
        <f t="shared" ref="E227:AC227" si="126">E225/E224</f>
        <v>0.15772994129158513</v>
      </c>
      <c r="F227" s="32">
        <f t="shared" si="126"/>
        <v>0.13817005545286506</v>
      </c>
      <c r="G227" s="32">
        <f t="shared" si="126"/>
        <v>9.5529699938763021E-2</v>
      </c>
      <c r="H227" s="32">
        <f t="shared" si="126"/>
        <v>0.11547911547911548</v>
      </c>
      <c r="I227" s="32">
        <f t="shared" si="126"/>
        <v>6.6885245901639342E-2</v>
      </c>
      <c r="J227" s="32">
        <f t="shared" si="126"/>
        <v>6.537982565379824E-2</v>
      </c>
      <c r="K227" s="32">
        <f t="shared" si="126"/>
        <v>0.10005350454788657</v>
      </c>
      <c r="L227" s="32">
        <f t="shared" si="126"/>
        <v>0.11134235171696151</v>
      </c>
      <c r="M227" s="32">
        <f t="shared" si="126"/>
        <v>9.7637093178778445E-2</v>
      </c>
      <c r="N227" s="32">
        <f t="shared" si="126"/>
        <v>5.7120500782472612E-2</v>
      </c>
      <c r="O227" s="32">
        <f t="shared" si="126"/>
        <v>5.5773762765121762E-2</v>
      </c>
      <c r="P227" s="32">
        <f t="shared" si="126"/>
        <v>0.12903225806451613</v>
      </c>
      <c r="Q227" s="32">
        <f t="shared" si="126"/>
        <v>9.1840339102790533E-2</v>
      </c>
      <c r="R227" s="32">
        <f t="shared" si="126"/>
        <v>0.10917030567685589</v>
      </c>
      <c r="S227" s="32">
        <f t="shared" si="126"/>
        <v>0.11286173633440513</v>
      </c>
      <c r="T227" s="32">
        <f t="shared" si="126"/>
        <v>0.10618590803837245</v>
      </c>
      <c r="U227" s="32">
        <f t="shared" si="126"/>
        <v>0.10860793544048422</v>
      </c>
      <c r="V227" s="32">
        <f t="shared" si="126"/>
        <v>9.9961553248750487E-2</v>
      </c>
      <c r="W227" s="32">
        <f t="shared" si="126"/>
        <v>0.12399871835950013</v>
      </c>
      <c r="X227" s="32">
        <f t="shared" si="126"/>
        <v>0.11052166224580018</v>
      </c>
      <c r="Y227" s="32">
        <f t="shared" si="126"/>
        <v>0.15264797507788166</v>
      </c>
      <c r="Z227" s="32">
        <f t="shared" si="126"/>
        <v>0.14023109243697476</v>
      </c>
      <c r="AA227" s="32">
        <f t="shared" si="126"/>
        <v>0.13188559322033896</v>
      </c>
      <c r="AB227" s="32">
        <f t="shared" si="126"/>
        <v>0.10705762018411182</v>
      </c>
      <c r="AC227" s="32">
        <f t="shared" si="126"/>
        <v>0.10952380952380952</v>
      </c>
      <c r="AD227" s="56"/>
    </row>
    <row r="228" spans="1:32" ht="15" customHeight="1" thickBot="1">
      <c r="A228" s="197"/>
      <c r="B228" s="263"/>
      <c r="C228" s="42" t="s">
        <v>41</v>
      </c>
      <c r="D228" s="42"/>
      <c r="E228" s="43">
        <f t="shared" ref="E228:AC228" si="127">COS(ATAN(E227))</f>
        <v>0.9877880299525712</v>
      </c>
      <c r="F228" s="43">
        <f t="shared" si="127"/>
        <v>0.99058905356900362</v>
      </c>
      <c r="G228" s="43">
        <f t="shared" si="127"/>
        <v>0.99546803351705515</v>
      </c>
      <c r="H228" s="43">
        <f t="shared" si="127"/>
        <v>0.99339824199545312</v>
      </c>
      <c r="I228" s="43">
        <f t="shared" si="127"/>
        <v>0.99777065910298213</v>
      </c>
      <c r="J228" s="43">
        <f t="shared" si="127"/>
        <v>0.99786956670837823</v>
      </c>
      <c r="K228" s="43">
        <f t="shared" si="127"/>
        <v>0.99503191765213095</v>
      </c>
      <c r="L228" s="43">
        <f t="shared" si="127"/>
        <v>0.99385848455208681</v>
      </c>
      <c r="M228" s="43">
        <f t="shared" si="127"/>
        <v>0.99526730982261225</v>
      </c>
      <c r="N228" s="43">
        <f t="shared" si="127"/>
        <v>0.998372605452296</v>
      </c>
      <c r="O228" s="43">
        <f t="shared" si="127"/>
        <v>0.99844826301236678</v>
      </c>
      <c r="P228" s="43">
        <f t="shared" si="127"/>
        <v>0.99177786663402512</v>
      </c>
      <c r="Q228" s="43">
        <f t="shared" si="127"/>
        <v>0.99580916864072355</v>
      </c>
      <c r="R228" s="43">
        <f t="shared" si="127"/>
        <v>0.99409366452407677</v>
      </c>
      <c r="S228" s="43">
        <f t="shared" si="127"/>
        <v>0.99369131956327084</v>
      </c>
      <c r="T228" s="43">
        <f t="shared" si="127"/>
        <v>0.99440950875981826</v>
      </c>
      <c r="U228" s="43">
        <f t="shared" si="127"/>
        <v>0.99415382734062141</v>
      </c>
      <c r="V228" s="43">
        <f t="shared" si="127"/>
        <v>0.99504097722103935</v>
      </c>
      <c r="W228" s="43">
        <f t="shared" si="127"/>
        <v>0.9923996924129842</v>
      </c>
      <c r="X228" s="43">
        <f t="shared" si="127"/>
        <v>0.99394787023598474</v>
      </c>
      <c r="Y228" s="43">
        <f t="shared" si="127"/>
        <v>0.98854903146492945</v>
      </c>
      <c r="Z228" s="43">
        <f t="shared" si="127"/>
        <v>0.99031029768964363</v>
      </c>
      <c r="AA228" s="43">
        <f t="shared" si="127"/>
        <v>0.9914149295232777</v>
      </c>
      <c r="AB228" s="43">
        <f t="shared" si="127"/>
        <v>0.99431812797170871</v>
      </c>
      <c r="AC228" s="43">
        <f t="shared" si="127"/>
        <v>0.99405569297807372</v>
      </c>
      <c r="AD228" s="57"/>
    </row>
    <row r="229" spans="1:32" ht="15" customHeight="1">
      <c r="A229" s="195" t="s">
        <v>131</v>
      </c>
      <c r="B229" s="261" t="s">
        <v>130</v>
      </c>
      <c r="C229" s="39" t="s">
        <v>31</v>
      </c>
      <c r="D229" s="39" t="s">
        <v>32</v>
      </c>
      <c r="E229" s="46">
        <v>0.4</v>
      </c>
      <c r="F229" s="46">
        <v>0.4</v>
      </c>
      <c r="G229" s="46">
        <v>0.4</v>
      </c>
      <c r="H229" s="46">
        <v>0.4</v>
      </c>
      <c r="I229" s="46">
        <v>0.4</v>
      </c>
      <c r="J229" s="46">
        <v>0.4</v>
      </c>
      <c r="K229" s="46">
        <v>0.4</v>
      </c>
      <c r="L229" s="46">
        <v>0.4</v>
      </c>
      <c r="M229" s="46">
        <v>0.4</v>
      </c>
      <c r="N229" s="46">
        <v>0.4</v>
      </c>
      <c r="O229" s="46">
        <v>0.4</v>
      </c>
      <c r="P229" s="46">
        <v>0.4</v>
      </c>
      <c r="Q229" s="46">
        <v>0.4</v>
      </c>
      <c r="R229" s="46">
        <v>0.4</v>
      </c>
      <c r="S229" s="46">
        <v>0.4</v>
      </c>
      <c r="T229" s="46">
        <v>0.4</v>
      </c>
      <c r="U229" s="46">
        <v>0.4</v>
      </c>
      <c r="V229" s="46">
        <v>0.4</v>
      </c>
      <c r="W229" s="46">
        <v>0.4</v>
      </c>
      <c r="X229" s="46">
        <v>0.4</v>
      </c>
      <c r="Y229" s="46">
        <v>0.4</v>
      </c>
      <c r="Z229" s="46">
        <v>0.4</v>
      </c>
      <c r="AA229" s="46">
        <v>0.4</v>
      </c>
      <c r="AB229" s="46">
        <v>0.4</v>
      </c>
      <c r="AC229" s="46">
        <v>0.4</v>
      </c>
      <c r="AD229" s="55"/>
      <c r="AF229" s="74" t="s">
        <v>129</v>
      </c>
    </row>
    <row r="230" spans="1:32" ht="15" customHeight="1">
      <c r="A230" s="196"/>
      <c r="B230" s="262"/>
      <c r="C230" s="5" t="s">
        <v>34</v>
      </c>
      <c r="D230" s="5" t="s">
        <v>46</v>
      </c>
      <c r="E230" s="6">
        <v>60.9</v>
      </c>
      <c r="F230" s="6">
        <v>50.9</v>
      </c>
      <c r="G230" s="6">
        <v>40.5</v>
      </c>
      <c r="H230" s="6">
        <v>36.5</v>
      </c>
      <c r="I230" s="6">
        <v>33.900000000000006</v>
      </c>
      <c r="J230" s="6">
        <v>33.6</v>
      </c>
      <c r="K230" s="6">
        <v>38.1</v>
      </c>
      <c r="L230" s="6">
        <v>44.9</v>
      </c>
      <c r="M230" s="6">
        <v>56.2</v>
      </c>
      <c r="N230" s="6">
        <v>68.100000000000009</v>
      </c>
      <c r="O230" s="6">
        <v>74.3</v>
      </c>
      <c r="P230" s="6">
        <v>76.2</v>
      </c>
      <c r="Q230" s="6">
        <v>86.7</v>
      </c>
      <c r="R230" s="6">
        <v>94.3</v>
      </c>
      <c r="S230" s="6">
        <v>100.4</v>
      </c>
      <c r="T230" s="6">
        <v>92.600000000000009</v>
      </c>
      <c r="U230" s="6">
        <v>85.7</v>
      </c>
      <c r="V230" s="6">
        <v>90.100000000000009</v>
      </c>
      <c r="W230" s="6">
        <v>83.6</v>
      </c>
      <c r="X230" s="6">
        <v>84.899999999999991</v>
      </c>
      <c r="Y230" s="6">
        <v>81.5</v>
      </c>
      <c r="Z230" s="6">
        <v>84.1</v>
      </c>
      <c r="AA230" s="6">
        <v>76.099999999999994</v>
      </c>
      <c r="AB230" s="6">
        <v>66.3</v>
      </c>
      <c r="AC230" s="6">
        <v>60.9</v>
      </c>
      <c r="AD230" s="56"/>
    </row>
    <row r="231" spans="1:32" s="71" customFormat="1" ht="15" customHeight="1">
      <c r="A231" s="196"/>
      <c r="B231" s="262"/>
      <c r="C231" s="5" t="s">
        <v>36</v>
      </c>
      <c r="D231" s="7" t="s">
        <v>48</v>
      </c>
      <c r="E231" s="8">
        <v>3.5000000000000004</v>
      </c>
      <c r="F231" s="8">
        <v>2</v>
      </c>
      <c r="G231" s="8">
        <v>0.8</v>
      </c>
      <c r="H231" s="8">
        <v>0.3</v>
      </c>
      <c r="I231" s="8">
        <v>0.1</v>
      </c>
      <c r="J231" s="8">
        <v>0</v>
      </c>
      <c r="K231" s="8">
        <v>0.4</v>
      </c>
      <c r="L231" s="8">
        <v>2.2999999999999998</v>
      </c>
      <c r="M231" s="8">
        <v>7.3</v>
      </c>
      <c r="N231" s="8">
        <v>8.2000000000000011</v>
      </c>
      <c r="O231" s="8">
        <v>9.5</v>
      </c>
      <c r="P231" s="8">
        <v>9.5</v>
      </c>
      <c r="Q231" s="8">
        <v>12.2</v>
      </c>
      <c r="R231" s="8">
        <v>13.700000000000001</v>
      </c>
      <c r="S231" s="8">
        <v>12.2</v>
      </c>
      <c r="T231" s="8">
        <v>8.5</v>
      </c>
      <c r="U231" s="8">
        <v>12.7</v>
      </c>
      <c r="V231" s="8">
        <v>14.499999999999998</v>
      </c>
      <c r="W231" s="8">
        <v>12.3</v>
      </c>
      <c r="X231" s="8">
        <v>14.499999999999998</v>
      </c>
      <c r="Y231" s="8">
        <v>15</v>
      </c>
      <c r="Z231" s="8">
        <v>12.1</v>
      </c>
      <c r="AA231" s="8">
        <v>13.900000000000002</v>
      </c>
      <c r="AB231" s="8">
        <v>6.7</v>
      </c>
      <c r="AC231" s="8">
        <v>3.5000000000000004</v>
      </c>
      <c r="AD231" s="56"/>
    </row>
    <row r="232" spans="1:32" s="71" customFormat="1" ht="15" customHeight="1">
      <c r="A232" s="196"/>
      <c r="B232" s="262"/>
      <c r="C232" s="5" t="s">
        <v>38</v>
      </c>
      <c r="D232" s="7" t="s">
        <v>39</v>
      </c>
      <c r="E232" s="31">
        <f t="shared" ref="E232:AC232" si="128">SQRT(POWER(E230,2)+POWER(E231,2))/E229/1.73</f>
        <v>88.150999712855707</v>
      </c>
      <c r="F232" s="31">
        <f t="shared" si="128"/>
        <v>73.61167279818747</v>
      </c>
      <c r="G232" s="31">
        <f t="shared" si="128"/>
        <v>58.537428416161227</v>
      </c>
      <c r="H232" s="31">
        <f t="shared" si="128"/>
        <v>52.747446323542363</v>
      </c>
      <c r="I232" s="31">
        <f t="shared" si="128"/>
        <v>48.98865244552676</v>
      </c>
      <c r="J232" s="31">
        <f t="shared" si="128"/>
        <v>48.554913294797686</v>
      </c>
      <c r="K232" s="31">
        <f t="shared" si="128"/>
        <v>55.060837687393708</v>
      </c>
      <c r="L232" s="31">
        <f t="shared" si="128"/>
        <v>64.96946545168133</v>
      </c>
      <c r="M232" s="31">
        <f t="shared" si="128"/>
        <v>81.896137554749487</v>
      </c>
      <c r="N232" s="31">
        <f t="shared" si="128"/>
        <v>99.121255988241785</v>
      </c>
      <c r="O232" s="31">
        <f t="shared" si="128"/>
        <v>108.24403613540419</v>
      </c>
      <c r="P232" s="31">
        <f t="shared" si="128"/>
        <v>110.96807542068764</v>
      </c>
      <c r="Q232" s="31">
        <f t="shared" si="128"/>
        <v>126.52334489902314</v>
      </c>
      <c r="R232" s="31">
        <f t="shared" si="128"/>
        <v>137.70228105017674</v>
      </c>
      <c r="S232" s="31">
        <f t="shared" si="128"/>
        <v>146.15392900848153</v>
      </c>
      <c r="T232" s="31">
        <f t="shared" si="128"/>
        <v>134.37760182049723</v>
      </c>
      <c r="U232" s="31">
        <f t="shared" si="128"/>
        <v>125.19639421536088</v>
      </c>
      <c r="V232" s="31">
        <f t="shared" si="128"/>
        <v>131.87760245065593</v>
      </c>
      <c r="W232" s="31">
        <f t="shared" si="128"/>
        <v>122.10982658959537</v>
      </c>
      <c r="X232" s="31">
        <f t="shared" si="128"/>
        <v>124.464337242764</v>
      </c>
      <c r="Y232" s="31">
        <f t="shared" si="128"/>
        <v>119.75270566832813</v>
      </c>
      <c r="Z232" s="31">
        <f t="shared" si="128"/>
        <v>122.78322716369745</v>
      </c>
      <c r="AA232" s="31">
        <f t="shared" si="128"/>
        <v>111.79051023987653</v>
      </c>
      <c r="AB232" s="31">
        <f t="shared" si="128"/>
        <v>96.297221142110857</v>
      </c>
      <c r="AC232" s="31">
        <f t="shared" si="128"/>
        <v>88.150999712855707</v>
      </c>
      <c r="AD232" s="56"/>
    </row>
    <row r="233" spans="1:32" s="71" customFormat="1" ht="15" customHeight="1">
      <c r="A233" s="196"/>
      <c r="B233" s="262"/>
      <c r="C233" s="7" t="s">
        <v>40</v>
      </c>
      <c r="D233" s="7"/>
      <c r="E233" s="32">
        <f t="shared" ref="E233:AC233" si="129">E231/E230</f>
        <v>5.7471264367816098E-2</v>
      </c>
      <c r="F233" s="32">
        <f t="shared" si="129"/>
        <v>3.9292730844793712E-2</v>
      </c>
      <c r="G233" s="32">
        <f t="shared" si="129"/>
        <v>1.9753086419753086E-2</v>
      </c>
      <c r="H233" s="32">
        <f t="shared" si="129"/>
        <v>8.21917808219178E-3</v>
      </c>
      <c r="I233" s="32">
        <f t="shared" si="129"/>
        <v>2.9498525073746308E-3</v>
      </c>
      <c r="J233" s="32">
        <f t="shared" si="129"/>
        <v>0</v>
      </c>
      <c r="K233" s="32">
        <f t="shared" si="129"/>
        <v>1.0498687664041995E-2</v>
      </c>
      <c r="L233" s="32">
        <f t="shared" si="129"/>
        <v>5.1224944320712694E-2</v>
      </c>
      <c r="M233" s="32">
        <f t="shared" si="129"/>
        <v>0.1298932384341637</v>
      </c>
      <c r="N233" s="32">
        <f t="shared" si="129"/>
        <v>0.12041116005873716</v>
      </c>
      <c r="O233" s="32">
        <f t="shared" si="129"/>
        <v>0.12786002691790041</v>
      </c>
      <c r="P233" s="32">
        <f t="shared" si="129"/>
        <v>0.12467191601049868</v>
      </c>
      <c r="Q233" s="32">
        <f t="shared" si="129"/>
        <v>0.14071510957324104</v>
      </c>
      <c r="R233" s="32">
        <f t="shared" si="129"/>
        <v>0.1452810180275716</v>
      </c>
      <c r="S233" s="32">
        <f t="shared" si="129"/>
        <v>0.12151394422310756</v>
      </c>
      <c r="T233" s="32">
        <f t="shared" si="129"/>
        <v>9.1792656587472987E-2</v>
      </c>
      <c r="U233" s="32">
        <f t="shared" si="129"/>
        <v>0.1481913652275379</v>
      </c>
      <c r="V233" s="32">
        <f t="shared" si="129"/>
        <v>0.16093229744728077</v>
      </c>
      <c r="W233" s="32">
        <f t="shared" si="129"/>
        <v>0.14712918660287083</v>
      </c>
      <c r="X233" s="32">
        <f t="shared" si="129"/>
        <v>0.17078916372202591</v>
      </c>
      <c r="Y233" s="32">
        <f t="shared" si="129"/>
        <v>0.18404907975460122</v>
      </c>
      <c r="Z233" s="32">
        <f t="shared" si="129"/>
        <v>0.14387633769322236</v>
      </c>
      <c r="AA233" s="32">
        <f t="shared" si="129"/>
        <v>0.18265440210249675</v>
      </c>
      <c r="AB233" s="32">
        <f t="shared" si="129"/>
        <v>0.10105580693815988</v>
      </c>
      <c r="AC233" s="32">
        <f t="shared" si="129"/>
        <v>5.7471264367816098E-2</v>
      </c>
      <c r="AD233" s="56"/>
    </row>
    <row r="234" spans="1:32" s="71" customFormat="1" ht="15" customHeight="1" thickBot="1">
      <c r="A234" s="197"/>
      <c r="B234" s="263"/>
      <c r="C234" s="42" t="s">
        <v>41</v>
      </c>
      <c r="D234" s="42"/>
      <c r="E234" s="43">
        <f t="shared" ref="E234:AC234" si="130">COS(ATAN(E233))</f>
        <v>0.99835260670318027</v>
      </c>
      <c r="F234" s="43">
        <f t="shared" si="130"/>
        <v>0.9992289333847173</v>
      </c>
      <c r="G234" s="43">
        <f t="shared" si="130"/>
        <v>0.99980496486134618</v>
      </c>
      <c r="H234" s="43">
        <f t="shared" si="130"/>
        <v>0.99996622426710391</v>
      </c>
      <c r="I234" s="43">
        <f t="shared" si="130"/>
        <v>0.99999564921348649</v>
      </c>
      <c r="J234" s="43">
        <f t="shared" si="130"/>
        <v>1</v>
      </c>
      <c r="K234" s="43">
        <f t="shared" si="130"/>
        <v>0.99994489333411807</v>
      </c>
      <c r="L234" s="43">
        <f t="shared" si="130"/>
        <v>0.99869057891263091</v>
      </c>
      <c r="M234" s="43">
        <f t="shared" si="130"/>
        <v>0.9916691465220393</v>
      </c>
      <c r="N234" s="43">
        <f t="shared" si="130"/>
        <v>0.9928284669430677</v>
      </c>
      <c r="O234" s="43">
        <f t="shared" si="130"/>
        <v>0.99192478431071263</v>
      </c>
      <c r="P234" s="43">
        <f t="shared" si="130"/>
        <v>0.99231789430392769</v>
      </c>
      <c r="Q234" s="43">
        <f t="shared" si="130"/>
        <v>0.99024427026516104</v>
      </c>
      <c r="R234" s="43">
        <f t="shared" si="130"/>
        <v>0.98961088560996735</v>
      </c>
      <c r="S234" s="43">
        <f t="shared" si="130"/>
        <v>0.99269794651837617</v>
      </c>
      <c r="T234" s="43">
        <f t="shared" si="130"/>
        <v>0.9958134918978937</v>
      </c>
      <c r="U234" s="43">
        <f t="shared" si="130"/>
        <v>0.98919726412250941</v>
      </c>
      <c r="V234" s="43">
        <f t="shared" si="130"/>
        <v>0.9872966274727778</v>
      </c>
      <c r="W234" s="43">
        <f t="shared" si="130"/>
        <v>0.98934911242603552</v>
      </c>
      <c r="X234" s="43">
        <f t="shared" si="130"/>
        <v>0.98572702823602587</v>
      </c>
      <c r="Y234" s="43">
        <f t="shared" si="130"/>
        <v>0.98348146554768934</v>
      </c>
      <c r="Z234" s="43">
        <f t="shared" si="130"/>
        <v>0.98980776702900497</v>
      </c>
      <c r="AA234" s="43">
        <f t="shared" si="130"/>
        <v>0.98372480839315846</v>
      </c>
      <c r="AB234" s="43">
        <f t="shared" si="130"/>
        <v>0.99493264103148471</v>
      </c>
      <c r="AC234" s="43">
        <f t="shared" si="130"/>
        <v>0.99835260670318027</v>
      </c>
      <c r="AD234" s="57"/>
    </row>
    <row r="235" spans="1:32" s="71" customFormat="1" ht="15" customHeight="1">
      <c r="A235" s="195" t="s">
        <v>94</v>
      </c>
      <c r="B235" s="261" t="s">
        <v>96</v>
      </c>
      <c r="C235" s="39" t="s">
        <v>31</v>
      </c>
      <c r="D235" s="39" t="s">
        <v>32</v>
      </c>
      <c r="E235" s="46">
        <v>6</v>
      </c>
      <c r="F235" s="46">
        <v>6</v>
      </c>
      <c r="G235" s="46">
        <v>6</v>
      </c>
      <c r="H235" s="46">
        <v>6</v>
      </c>
      <c r="I235" s="46">
        <v>6</v>
      </c>
      <c r="J235" s="46">
        <v>6</v>
      </c>
      <c r="K235" s="46">
        <v>6</v>
      </c>
      <c r="L235" s="46">
        <v>6</v>
      </c>
      <c r="M235" s="46">
        <v>6</v>
      </c>
      <c r="N235" s="46">
        <v>6</v>
      </c>
      <c r="O235" s="46">
        <v>6</v>
      </c>
      <c r="P235" s="46">
        <v>6</v>
      </c>
      <c r="Q235" s="46">
        <v>6</v>
      </c>
      <c r="R235" s="46">
        <v>6</v>
      </c>
      <c r="S235" s="46">
        <v>6</v>
      </c>
      <c r="T235" s="46">
        <v>6</v>
      </c>
      <c r="U235" s="46">
        <v>6</v>
      </c>
      <c r="V235" s="46">
        <v>6</v>
      </c>
      <c r="W235" s="46">
        <v>6</v>
      </c>
      <c r="X235" s="46">
        <v>6</v>
      </c>
      <c r="Y235" s="46">
        <v>6</v>
      </c>
      <c r="Z235" s="46">
        <v>6</v>
      </c>
      <c r="AA235" s="46">
        <v>6</v>
      </c>
      <c r="AB235" s="46">
        <v>6</v>
      </c>
      <c r="AC235" s="46">
        <v>6</v>
      </c>
      <c r="AD235" s="55"/>
    </row>
    <row r="236" spans="1:32" s="71" customFormat="1" ht="15" customHeight="1">
      <c r="A236" s="196"/>
      <c r="B236" s="262"/>
      <c r="C236" s="5" t="s">
        <v>34</v>
      </c>
      <c r="D236" s="5" t="s">
        <v>46</v>
      </c>
      <c r="E236" s="6">
        <v>1.8879999999999999</v>
      </c>
      <c r="F236" s="6">
        <v>1.6880000000000002</v>
      </c>
      <c r="G236" s="6">
        <v>1.6280000000000001</v>
      </c>
      <c r="H236" s="6">
        <v>1.5839999999999999</v>
      </c>
      <c r="I236" s="6">
        <v>1.6399999999999997</v>
      </c>
      <c r="J236" s="6">
        <v>1.6280000000000001</v>
      </c>
      <c r="K236" s="6">
        <v>1.7480000000000002</v>
      </c>
      <c r="L236" s="6">
        <v>2.4239999999999999</v>
      </c>
      <c r="M236" s="6">
        <v>3.3240000000000003</v>
      </c>
      <c r="N236" s="6">
        <v>6.1960000000000006</v>
      </c>
      <c r="O236" s="6">
        <v>10.047999999999998</v>
      </c>
      <c r="P236" s="6">
        <v>11.316000000000003</v>
      </c>
      <c r="Q236" s="6">
        <v>9.3880000000000017</v>
      </c>
      <c r="R236" s="6">
        <v>9.9600000000000009</v>
      </c>
      <c r="S236" s="6">
        <v>9.84</v>
      </c>
      <c r="T236" s="6">
        <v>9.6679999999999993</v>
      </c>
      <c r="U236" s="6">
        <v>9.5599999999999987</v>
      </c>
      <c r="V236" s="6">
        <v>9.2679999999999989</v>
      </c>
      <c r="W236" s="6">
        <v>8.7560000000000002</v>
      </c>
      <c r="X236" s="6">
        <v>5.7119999999999997</v>
      </c>
      <c r="Y236" s="6">
        <v>3.016</v>
      </c>
      <c r="Z236" s="6">
        <v>2.8800000000000003</v>
      </c>
      <c r="AA236" s="6">
        <v>2.5160000000000005</v>
      </c>
      <c r="AB236" s="6">
        <v>2.1040000000000001</v>
      </c>
      <c r="AC236" s="6">
        <v>2.056</v>
      </c>
      <c r="AD236" s="56"/>
      <c r="AF236" s="71" t="s">
        <v>225</v>
      </c>
    </row>
    <row r="237" spans="1:32" s="71" customFormat="1" ht="15" customHeight="1">
      <c r="A237" s="196"/>
      <c r="B237" s="262"/>
      <c r="C237" s="5" t="s">
        <v>36</v>
      </c>
      <c r="D237" s="7" t="s">
        <v>48</v>
      </c>
      <c r="E237" s="8">
        <v>1.7320000000000002</v>
      </c>
      <c r="F237" s="8">
        <v>1.7080000000000002</v>
      </c>
      <c r="G237" s="8">
        <v>1.7480000000000002</v>
      </c>
      <c r="H237" s="8">
        <v>1.6400000000000001</v>
      </c>
      <c r="I237" s="8">
        <v>1.536</v>
      </c>
      <c r="J237" s="8">
        <v>1.5839999999999999</v>
      </c>
      <c r="K237" s="8">
        <v>1.7399999999999998</v>
      </c>
      <c r="L237" s="8">
        <v>1.972</v>
      </c>
      <c r="M237" s="8">
        <v>2.7</v>
      </c>
      <c r="N237" s="8">
        <v>2.464</v>
      </c>
      <c r="O237" s="8">
        <v>3.7680000000000002</v>
      </c>
      <c r="P237" s="8">
        <v>5.4239999999999995</v>
      </c>
      <c r="Q237" s="8">
        <v>4.4240000000000004</v>
      </c>
      <c r="R237" s="8">
        <v>5.136000000000001</v>
      </c>
      <c r="S237" s="8">
        <v>4.9399999999999995</v>
      </c>
      <c r="T237" s="8">
        <v>4.952</v>
      </c>
      <c r="U237" s="8">
        <v>4.7360000000000007</v>
      </c>
      <c r="V237" s="8">
        <v>4.0359999999999996</v>
      </c>
      <c r="W237" s="8">
        <v>3.88</v>
      </c>
      <c r="X237" s="8">
        <v>2.1320000000000001</v>
      </c>
      <c r="Y237" s="8">
        <v>1.952</v>
      </c>
      <c r="Z237" s="8">
        <v>1.9440000000000002</v>
      </c>
      <c r="AA237" s="8">
        <v>1.8640000000000001</v>
      </c>
      <c r="AB237" s="8">
        <v>1.8320000000000001</v>
      </c>
      <c r="AC237" s="8">
        <v>1.8399999999999999</v>
      </c>
      <c r="AD237" s="56"/>
    </row>
    <row r="238" spans="1:32" s="71" customFormat="1" ht="15" customHeight="1">
      <c r="A238" s="196"/>
      <c r="B238" s="262"/>
      <c r="C238" s="5" t="s">
        <v>38</v>
      </c>
      <c r="D238" s="7" t="s">
        <v>39</v>
      </c>
      <c r="E238" s="31">
        <f t="shared" ref="E238:AC238" si="131">SQRT(POWER(E236,2)+POWER(E237,2))/E235/1.73</f>
        <v>0.24683066106122159</v>
      </c>
      <c r="F238" s="31">
        <f t="shared" si="131"/>
        <v>0.23134646166255673</v>
      </c>
      <c r="G238" s="31">
        <f t="shared" si="131"/>
        <v>0.23012524709911863</v>
      </c>
      <c r="H238" s="31">
        <f t="shared" si="131"/>
        <v>0.2196585876358115</v>
      </c>
      <c r="I238" s="31">
        <f t="shared" si="131"/>
        <v>0.21647156601368164</v>
      </c>
      <c r="J238" s="31">
        <f t="shared" si="131"/>
        <v>0.21882852329948882</v>
      </c>
      <c r="K238" s="31">
        <f t="shared" si="131"/>
        <v>0.23761030250369194</v>
      </c>
      <c r="L238" s="31">
        <f t="shared" si="131"/>
        <v>0.30104331361791531</v>
      </c>
      <c r="M238" s="31">
        <f t="shared" si="131"/>
        <v>0.41256291557817931</v>
      </c>
      <c r="N238" s="31">
        <f t="shared" si="131"/>
        <v>0.64238551132639099</v>
      </c>
      <c r="O238" s="31">
        <f t="shared" si="131"/>
        <v>1.0338409156183832</v>
      </c>
      <c r="P238" s="31">
        <f t="shared" si="131"/>
        <v>1.2089373929616478</v>
      </c>
      <c r="Q238" s="31">
        <f t="shared" si="131"/>
        <v>0.99982326986256764</v>
      </c>
      <c r="R238" s="31">
        <f t="shared" si="131"/>
        <v>1.0796004374214585</v>
      </c>
      <c r="S238" s="31">
        <f t="shared" si="131"/>
        <v>1.0607334540382016</v>
      </c>
      <c r="T238" s="31">
        <f t="shared" si="131"/>
        <v>1.0464775105085031</v>
      </c>
      <c r="U238" s="31">
        <f t="shared" si="131"/>
        <v>1.0278227475892103</v>
      </c>
      <c r="V238" s="31">
        <f t="shared" si="131"/>
        <v>0.97385988337987606</v>
      </c>
      <c r="W238" s="31">
        <f t="shared" si="131"/>
        <v>0.92265481593643461</v>
      </c>
      <c r="X238" s="31">
        <f t="shared" si="131"/>
        <v>0.5873713515942478</v>
      </c>
      <c r="Y238" s="31">
        <f t="shared" si="131"/>
        <v>0.34610502029469575</v>
      </c>
      <c r="Z238" s="31">
        <f t="shared" si="131"/>
        <v>0.33474946160500313</v>
      </c>
      <c r="AA238" s="31">
        <f t="shared" si="131"/>
        <v>0.30166224102828643</v>
      </c>
      <c r="AB238" s="31">
        <f t="shared" si="131"/>
        <v>0.26876782556596918</v>
      </c>
      <c r="AC238" s="31">
        <f t="shared" si="131"/>
        <v>0.26581105008429828</v>
      </c>
      <c r="AD238" s="56"/>
    </row>
    <row r="239" spans="1:32" s="71" customFormat="1" ht="15" customHeight="1">
      <c r="A239" s="196"/>
      <c r="B239" s="262"/>
      <c r="C239" s="7" t="s">
        <v>40</v>
      </c>
      <c r="D239" s="7"/>
      <c r="E239" s="32">
        <f t="shared" ref="E239:AC239" si="132">E237/E236</f>
        <v>0.91737288135593231</v>
      </c>
      <c r="F239" s="32">
        <f t="shared" si="132"/>
        <v>1.0118483412322274</v>
      </c>
      <c r="G239" s="32">
        <f t="shared" si="132"/>
        <v>1.0737100737100738</v>
      </c>
      <c r="H239" s="32">
        <f t="shared" si="132"/>
        <v>1.0353535353535355</v>
      </c>
      <c r="I239" s="32">
        <f t="shared" si="132"/>
        <v>0.9365853658536587</v>
      </c>
      <c r="J239" s="32">
        <f t="shared" si="132"/>
        <v>0.9729729729729728</v>
      </c>
      <c r="K239" s="32">
        <f t="shared" si="132"/>
        <v>0.99542334096109819</v>
      </c>
      <c r="L239" s="32">
        <f t="shared" si="132"/>
        <v>0.81353135313531355</v>
      </c>
      <c r="M239" s="32">
        <f t="shared" si="132"/>
        <v>0.81227436823104693</v>
      </c>
      <c r="N239" s="32">
        <f t="shared" si="132"/>
        <v>0.39767591994835372</v>
      </c>
      <c r="O239" s="32">
        <f t="shared" si="132"/>
        <v>0.37500000000000011</v>
      </c>
      <c r="P239" s="32">
        <f t="shared" si="132"/>
        <v>0.47932131495227981</v>
      </c>
      <c r="Q239" s="32">
        <f t="shared" si="132"/>
        <v>0.47123988069876432</v>
      </c>
      <c r="R239" s="32">
        <f t="shared" si="132"/>
        <v>0.51566265060240968</v>
      </c>
      <c r="S239" s="32">
        <f t="shared" si="132"/>
        <v>0.50203252032520318</v>
      </c>
      <c r="T239" s="32">
        <f t="shared" si="132"/>
        <v>0.51220521307405875</v>
      </c>
      <c r="U239" s="32">
        <f t="shared" si="132"/>
        <v>0.4953974895397491</v>
      </c>
      <c r="V239" s="32">
        <f t="shared" si="132"/>
        <v>0.43547690979715148</v>
      </c>
      <c r="W239" s="32">
        <f t="shared" si="132"/>
        <v>0.44312471448149837</v>
      </c>
      <c r="X239" s="32">
        <f t="shared" si="132"/>
        <v>0.37324929971988802</v>
      </c>
      <c r="Y239" s="32">
        <f t="shared" si="132"/>
        <v>0.64721485411140578</v>
      </c>
      <c r="Z239" s="32">
        <f t="shared" si="132"/>
        <v>0.67499999999999993</v>
      </c>
      <c r="AA239" s="32">
        <f t="shared" si="132"/>
        <v>0.74085850556438781</v>
      </c>
      <c r="AB239" s="32">
        <f t="shared" si="132"/>
        <v>0.87072243346007605</v>
      </c>
      <c r="AC239" s="32">
        <f t="shared" si="132"/>
        <v>0.89494163424124507</v>
      </c>
      <c r="AD239" s="56"/>
    </row>
    <row r="240" spans="1:32" s="71" customFormat="1" ht="15" customHeight="1" thickBot="1">
      <c r="A240" s="197"/>
      <c r="B240" s="263"/>
      <c r="C240" s="42" t="s">
        <v>41</v>
      </c>
      <c r="D240" s="42"/>
      <c r="E240" s="43">
        <f t="shared" ref="E240:AC240" si="133">COS(ATAN(E239))</f>
        <v>0.73689486486857936</v>
      </c>
      <c r="F240" s="43">
        <f t="shared" si="133"/>
        <v>0.70293024031333273</v>
      </c>
      <c r="G240" s="43">
        <f t="shared" si="133"/>
        <v>0.68154224296709798</v>
      </c>
      <c r="H240" s="43">
        <f t="shared" si="133"/>
        <v>0.69471973625894878</v>
      </c>
      <c r="I240" s="43">
        <f t="shared" si="133"/>
        <v>0.72987020579629802</v>
      </c>
      <c r="J240" s="43">
        <f t="shared" si="133"/>
        <v>0.7167259309091053</v>
      </c>
      <c r="K240" s="43">
        <f t="shared" si="133"/>
        <v>0.70872672160456041</v>
      </c>
      <c r="L240" s="43">
        <f t="shared" si="133"/>
        <v>0.77572229973885176</v>
      </c>
      <c r="M240" s="43">
        <f t="shared" si="133"/>
        <v>0.77619970622916934</v>
      </c>
      <c r="N240" s="43">
        <f t="shared" si="133"/>
        <v>0.92921950734805137</v>
      </c>
      <c r="O240" s="43">
        <f t="shared" si="133"/>
        <v>0.93632917756904444</v>
      </c>
      <c r="P240" s="43">
        <f t="shared" si="133"/>
        <v>0.90176167661910422</v>
      </c>
      <c r="Q240" s="43">
        <f t="shared" si="133"/>
        <v>0.90459146780371247</v>
      </c>
      <c r="R240" s="43">
        <f t="shared" si="133"/>
        <v>0.88878953638266034</v>
      </c>
      <c r="S240" s="43">
        <f t="shared" si="133"/>
        <v>0.89369942562269389</v>
      </c>
      <c r="T240" s="43">
        <f t="shared" si="133"/>
        <v>0.89003972059288905</v>
      </c>
      <c r="U240" s="43">
        <f t="shared" si="133"/>
        <v>0.89607077576606631</v>
      </c>
      <c r="V240" s="43">
        <f t="shared" si="133"/>
        <v>0.9168371352240865</v>
      </c>
      <c r="W240" s="43">
        <f t="shared" si="133"/>
        <v>0.91425879409439403</v>
      </c>
      <c r="X240" s="43">
        <f t="shared" si="133"/>
        <v>0.93686730864118883</v>
      </c>
      <c r="Y240" s="43">
        <f t="shared" si="133"/>
        <v>0.83951040817594835</v>
      </c>
      <c r="Z240" s="43">
        <f t="shared" si="133"/>
        <v>0.82884867407564822</v>
      </c>
      <c r="AA240" s="43">
        <f t="shared" si="133"/>
        <v>0.80351193173208368</v>
      </c>
      <c r="AB240" s="43">
        <f t="shared" si="133"/>
        <v>0.75417321532518078</v>
      </c>
      <c r="AC240" s="43">
        <f t="shared" si="133"/>
        <v>0.74516547624179186</v>
      </c>
      <c r="AD240" s="57"/>
    </row>
    <row r="241" spans="1:32" s="71" customFormat="1" ht="15" customHeight="1">
      <c r="A241" s="195" t="s">
        <v>94</v>
      </c>
      <c r="B241" s="261" t="s">
        <v>95</v>
      </c>
      <c r="C241" s="39" t="s">
        <v>31</v>
      </c>
      <c r="D241" s="39" t="s">
        <v>32</v>
      </c>
      <c r="E241" s="54">
        <v>6</v>
      </c>
      <c r="F241" s="54">
        <v>6</v>
      </c>
      <c r="G241" s="54">
        <v>6</v>
      </c>
      <c r="H241" s="54">
        <v>6</v>
      </c>
      <c r="I241" s="54">
        <v>6</v>
      </c>
      <c r="J241" s="54">
        <v>6</v>
      </c>
      <c r="K241" s="54">
        <v>6</v>
      </c>
      <c r="L241" s="54">
        <v>6</v>
      </c>
      <c r="M241" s="54">
        <v>6</v>
      </c>
      <c r="N241" s="54">
        <v>6</v>
      </c>
      <c r="O241" s="54">
        <v>6</v>
      </c>
      <c r="P241" s="54">
        <v>6</v>
      </c>
      <c r="Q241" s="54">
        <v>6</v>
      </c>
      <c r="R241" s="54">
        <v>6</v>
      </c>
      <c r="S241" s="54">
        <v>6</v>
      </c>
      <c r="T241" s="54">
        <v>6</v>
      </c>
      <c r="U241" s="54">
        <v>6</v>
      </c>
      <c r="V241" s="54">
        <v>6</v>
      </c>
      <c r="W241" s="54">
        <v>6</v>
      </c>
      <c r="X241" s="54">
        <v>6</v>
      </c>
      <c r="Y241" s="54">
        <v>6</v>
      </c>
      <c r="Z241" s="54">
        <v>6</v>
      </c>
      <c r="AA241" s="54">
        <v>6</v>
      </c>
      <c r="AB241" s="54">
        <v>6</v>
      </c>
      <c r="AC241" s="54">
        <v>6</v>
      </c>
      <c r="AD241" s="55"/>
    </row>
    <row r="242" spans="1:32" s="71" customFormat="1" ht="15" customHeight="1">
      <c r="A242" s="196"/>
      <c r="B242" s="262"/>
      <c r="C242" s="5" t="s">
        <v>34</v>
      </c>
      <c r="D242" s="5" t="s">
        <v>46</v>
      </c>
      <c r="E242" s="6">
        <v>1.5880000000000001</v>
      </c>
      <c r="F242" s="6">
        <v>1.8090000000000002</v>
      </c>
      <c r="G242" s="6">
        <v>1.7680000000000002</v>
      </c>
      <c r="H242" s="6">
        <v>1.744</v>
      </c>
      <c r="I242" s="6">
        <v>1.6300000000000001</v>
      </c>
      <c r="J242" s="6">
        <v>2.165</v>
      </c>
      <c r="K242" s="6">
        <v>2.6179999999999999</v>
      </c>
      <c r="L242" s="6">
        <v>3.1349999999999998</v>
      </c>
      <c r="M242" s="6">
        <v>3.5780000000000003</v>
      </c>
      <c r="N242" s="6">
        <v>3.4649999999999999</v>
      </c>
      <c r="O242" s="6">
        <v>3.2929999999999997</v>
      </c>
      <c r="P242" s="6">
        <v>3.29</v>
      </c>
      <c r="Q242" s="6">
        <v>3.3109999999999999</v>
      </c>
      <c r="R242" s="6">
        <v>3.2359999999999998</v>
      </c>
      <c r="S242" s="6">
        <v>3.1309999999999998</v>
      </c>
      <c r="T242" s="6">
        <v>3.262</v>
      </c>
      <c r="U242" s="6">
        <v>3.1150000000000002</v>
      </c>
      <c r="V242" s="6">
        <v>2.6850000000000001</v>
      </c>
      <c r="W242" s="6">
        <v>3.028</v>
      </c>
      <c r="X242" s="6">
        <v>2.8679999999999999</v>
      </c>
      <c r="Y242" s="6">
        <v>2.9459999999999997</v>
      </c>
      <c r="Z242" s="6">
        <v>2.6360000000000001</v>
      </c>
      <c r="AA242" s="6">
        <v>2.5829999999999997</v>
      </c>
      <c r="AB242" s="6">
        <v>2.0009999999999999</v>
      </c>
      <c r="AC242" s="6">
        <v>2.3580000000000001</v>
      </c>
      <c r="AD242" s="56"/>
      <c r="AF242" s="71" t="s">
        <v>226</v>
      </c>
    </row>
    <row r="243" spans="1:32" s="71" customFormat="1" ht="15" customHeight="1">
      <c r="A243" s="196"/>
      <c r="B243" s="262"/>
      <c r="C243" s="5" t="s">
        <v>36</v>
      </c>
      <c r="D243" s="7" t="s">
        <v>48</v>
      </c>
      <c r="E243" s="8">
        <v>1.9829999999999997</v>
      </c>
      <c r="F243" s="8">
        <v>2.4180000000000001</v>
      </c>
      <c r="G243" s="8">
        <v>2.4480000000000004</v>
      </c>
      <c r="H243" s="8">
        <v>2.157</v>
      </c>
      <c r="I243" s="8">
        <v>2.2869999999999999</v>
      </c>
      <c r="J243" s="8">
        <v>2.1549999999999998</v>
      </c>
      <c r="K243" s="8">
        <v>2.5169999999999999</v>
      </c>
      <c r="L243" s="8">
        <v>3.2789999999999999</v>
      </c>
      <c r="M243" s="8">
        <v>3.0089999999999999</v>
      </c>
      <c r="N243" s="8">
        <v>2.7570000000000001</v>
      </c>
      <c r="O243" s="8">
        <v>2.9099999999999997</v>
      </c>
      <c r="P243" s="8">
        <v>2.7679999999999998</v>
      </c>
      <c r="Q243" s="8">
        <v>2.919</v>
      </c>
      <c r="R243" s="8">
        <v>2.9249999999999998</v>
      </c>
      <c r="S243" s="8">
        <v>3.0170000000000003</v>
      </c>
      <c r="T243" s="8">
        <v>2.7749999999999995</v>
      </c>
      <c r="U243" s="8">
        <v>2.8290000000000006</v>
      </c>
      <c r="V243" s="8">
        <v>2.8190000000000004</v>
      </c>
      <c r="W243" s="8">
        <v>3.121</v>
      </c>
      <c r="X243" s="8">
        <v>3.0230000000000001</v>
      </c>
      <c r="Y243" s="8">
        <v>2.907</v>
      </c>
      <c r="Z243" s="8">
        <v>2.4950000000000001</v>
      </c>
      <c r="AA243" s="8">
        <v>2.8069999999999999</v>
      </c>
      <c r="AB243" s="8">
        <v>2.5680000000000005</v>
      </c>
      <c r="AC243" s="8">
        <v>2.758</v>
      </c>
      <c r="AD243" s="56"/>
    </row>
    <row r="244" spans="1:32" s="71" customFormat="1" ht="15" customHeight="1">
      <c r="A244" s="196"/>
      <c r="B244" s="262"/>
      <c r="C244" s="5" t="s">
        <v>38</v>
      </c>
      <c r="D244" s="7" t="s">
        <v>39</v>
      </c>
      <c r="E244" s="31">
        <f t="shared" ref="E244:AC244" si="134">SQRT(POWER(E242,2)+POWER(E243,2))/E241/1.73</f>
        <v>0.24474748476519395</v>
      </c>
      <c r="F244" s="31">
        <f t="shared" si="134"/>
        <v>0.29092506221933628</v>
      </c>
      <c r="G244" s="31">
        <f t="shared" si="134"/>
        <v>0.2909142630365833</v>
      </c>
      <c r="H244" s="31">
        <f t="shared" si="134"/>
        <v>0.26722922899200696</v>
      </c>
      <c r="I244" s="31">
        <f t="shared" si="134"/>
        <v>0.27056148440180938</v>
      </c>
      <c r="J244" s="31">
        <f t="shared" si="134"/>
        <v>0.29428800373999864</v>
      </c>
      <c r="K244" s="31">
        <f t="shared" si="134"/>
        <v>0.34987433617452046</v>
      </c>
      <c r="L244" s="31">
        <f t="shared" si="134"/>
        <v>0.43704487121198971</v>
      </c>
      <c r="M244" s="31">
        <f t="shared" si="134"/>
        <v>0.45039092039055484</v>
      </c>
      <c r="N244" s="31">
        <f t="shared" si="134"/>
        <v>0.42659057443063236</v>
      </c>
      <c r="O244" s="31">
        <f t="shared" si="134"/>
        <v>0.42336572897638858</v>
      </c>
      <c r="P244" s="31">
        <f t="shared" si="134"/>
        <v>0.41421252604901332</v>
      </c>
      <c r="Q244" s="31">
        <f t="shared" si="134"/>
        <v>0.42523960371136116</v>
      </c>
      <c r="R244" s="31">
        <f t="shared" si="134"/>
        <v>0.42023427277211767</v>
      </c>
      <c r="S244" s="31">
        <f t="shared" si="134"/>
        <v>0.41888629944377781</v>
      </c>
      <c r="T244" s="31">
        <f t="shared" si="134"/>
        <v>0.41258870701812816</v>
      </c>
      <c r="U244" s="31">
        <f t="shared" si="134"/>
        <v>0.40538585544701861</v>
      </c>
      <c r="V244" s="31">
        <f t="shared" si="134"/>
        <v>0.37505481400145652</v>
      </c>
      <c r="W244" s="31">
        <f t="shared" si="134"/>
        <v>0.4189303339821317</v>
      </c>
      <c r="X244" s="31">
        <f t="shared" si="134"/>
        <v>0.40144582652972766</v>
      </c>
      <c r="Y244" s="31">
        <f t="shared" si="134"/>
        <v>0.39872715472353981</v>
      </c>
      <c r="Z244" s="31">
        <f t="shared" si="134"/>
        <v>0.3496661409596481</v>
      </c>
      <c r="AA244" s="31">
        <f t="shared" si="134"/>
        <v>0.36749473905473867</v>
      </c>
      <c r="AB244" s="31">
        <f t="shared" si="134"/>
        <v>0.31363708559009618</v>
      </c>
      <c r="AC244" s="31">
        <f t="shared" si="134"/>
        <v>0.34957597568107918</v>
      </c>
      <c r="AD244" s="56"/>
    </row>
    <row r="245" spans="1:32" s="71" customFormat="1" ht="15" customHeight="1">
      <c r="A245" s="196"/>
      <c r="B245" s="262"/>
      <c r="C245" s="7" t="s">
        <v>40</v>
      </c>
      <c r="D245" s="7"/>
      <c r="E245" s="32">
        <f t="shared" ref="E245:AC245" si="135">E243/E242</f>
        <v>1.2487405541561709</v>
      </c>
      <c r="F245" s="32">
        <f t="shared" si="135"/>
        <v>1.3366500829187395</v>
      </c>
      <c r="G245" s="32">
        <f t="shared" si="135"/>
        <v>1.3846153846153846</v>
      </c>
      <c r="H245" s="32">
        <f t="shared" si="135"/>
        <v>1.2368119266055047</v>
      </c>
      <c r="I245" s="32">
        <f t="shared" si="135"/>
        <v>1.4030674846625766</v>
      </c>
      <c r="J245" s="32">
        <f t="shared" si="135"/>
        <v>0.99538106235565804</v>
      </c>
      <c r="K245" s="32">
        <f t="shared" si="135"/>
        <v>0.96142093200916734</v>
      </c>
      <c r="L245" s="32">
        <f t="shared" si="135"/>
        <v>1.045933014354067</v>
      </c>
      <c r="M245" s="32">
        <f t="shared" si="135"/>
        <v>0.84097261039686966</v>
      </c>
      <c r="N245" s="32">
        <f t="shared" si="135"/>
        <v>0.79567099567099575</v>
      </c>
      <c r="O245" s="32">
        <f t="shared" si="135"/>
        <v>0.8836926814454904</v>
      </c>
      <c r="P245" s="32">
        <f t="shared" si="135"/>
        <v>0.84133738601823704</v>
      </c>
      <c r="Q245" s="32">
        <f t="shared" si="135"/>
        <v>0.88160676532769555</v>
      </c>
      <c r="R245" s="32">
        <f t="shared" si="135"/>
        <v>0.90389369592088997</v>
      </c>
      <c r="S245" s="32">
        <f t="shared" si="135"/>
        <v>0.96358990737783479</v>
      </c>
      <c r="T245" s="32">
        <f t="shared" si="135"/>
        <v>0.85070508890251362</v>
      </c>
      <c r="U245" s="32">
        <f t="shared" si="135"/>
        <v>0.90818619582664539</v>
      </c>
      <c r="V245" s="32">
        <f t="shared" si="135"/>
        <v>1.0499068901303539</v>
      </c>
      <c r="W245" s="32">
        <f t="shared" si="135"/>
        <v>1.0307133421400263</v>
      </c>
      <c r="X245" s="32">
        <f t="shared" si="135"/>
        <v>1.0540446304044631</v>
      </c>
      <c r="Y245" s="32">
        <f t="shared" si="135"/>
        <v>0.98676171079429742</v>
      </c>
      <c r="Z245" s="32">
        <f t="shared" si="135"/>
        <v>0.94650986342943855</v>
      </c>
      <c r="AA245" s="32">
        <f t="shared" si="135"/>
        <v>1.0867208672086721</v>
      </c>
      <c r="AB245" s="32">
        <f t="shared" si="135"/>
        <v>1.2833583208395805</v>
      </c>
      <c r="AC245" s="32">
        <f t="shared" si="135"/>
        <v>1.1696352841391009</v>
      </c>
      <c r="AD245" s="56"/>
    </row>
    <row r="246" spans="1:32" s="71" customFormat="1" ht="15" customHeight="1" thickBot="1">
      <c r="A246" s="197"/>
      <c r="B246" s="263"/>
      <c r="C246" s="42" t="s">
        <v>41</v>
      </c>
      <c r="D246" s="42"/>
      <c r="E246" s="43">
        <f t="shared" ref="E246:AC246" si="136">COS(ATAN(E245))</f>
        <v>0.62507899793477806</v>
      </c>
      <c r="F246" s="43">
        <f t="shared" si="136"/>
        <v>0.59904586878117216</v>
      </c>
      <c r="G246" s="43">
        <f t="shared" si="136"/>
        <v>0.58549055384435855</v>
      </c>
      <c r="H246" s="43">
        <f t="shared" si="136"/>
        <v>0.62873142616900746</v>
      </c>
      <c r="I246" s="43">
        <f t="shared" si="136"/>
        <v>0.58039582258294664</v>
      </c>
      <c r="J246" s="43">
        <f t="shared" si="136"/>
        <v>0.70874170359253774</v>
      </c>
      <c r="K246" s="43">
        <f t="shared" si="136"/>
        <v>0.72087539306923054</v>
      </c>
      <c r="L246" s="43">
        <f t="shared" si="136"/>
        <v>0.69105746636433152</v>
      </c>
      <c r="M246" s="43">
        <f t="shared" si="136"/>
        <v>0.76533813880769408</v>
      </c>
      <c r="N246" s="43">
        <f t="shared" si="136"/>
        <v>0.78251852926491594</v>
      </c>
      <c r="O246" s="43">
        <f t="shared" si="136"/>
        <v>0.74933958900211428</v>
      </c>
      <c r="P246" s="43">
        <f t="shared" si="136"/>
        <v>0.76520062546394851</v>
      </c>
      <c r="Q246" s="43">
        <f t="shared" si="136"/>
        <v>0.75011547045722216</v>
      </c>
      <c r="R246" s="43">
        <f t="shared" si="136"/>
        <v>0.74185613137278472</v>
      </c>
      <c r="S246" s="43">
        <f t="shared" si="136"/>
        <v>0.72009460641967804</v>
      </c>
      <c r="T246" s="43">
        <f t="shared" si="136"/>
        <v>0.76167423751337682</v>
      </c>
      <c r="U246" s="43">
        <f t="shared" si="136"/>
        <v>0.74027333485220947</v>
      </c>
      <c r="V246" s="43">
        <f t="shared" si="136"/>
        <v>0.68968724190328445</v>
      </c>
      <c r="W246" s="43">
        <f t="shared" si="136"/>
        <v>0.69633257026441309</v>
      </c>
      <c r="X246" s="43">
        <f t="shared" si="136"/>
        <v>0.68826367040141989</v>
      </c>
      <c r="Y246" s="43">
        <f t="shared" si="136"/>
        <v>0.71180260872505463</v>
      </c>
      <c r="Z246" s="43">
        <f t="shared" si="136"/>
        <v>0.72626392410751728</v>
      </c>
      <c r="AA246" s="43">
        <f t="shared" si="136"/>
        <v>0.67713603540531941</v>
      </c>
      <c r="AB246" s="43">
        <f t="shared" si="136"/>
        <v>0.61464213044605509</v>
      </c>
      <c r="AC246" s="43">
        <f t="shared" si="136"/>
        <v>0.64983764864050675</v>
      </c>
      <c r="AD246" s="57"/>
    </row>
    <row r="247" spans="1:32" ht="15" customHeight="1">
      <c r="AE247" s="62"/>
      <c r="AF247" s="62"/>
    </row>
    <row r="248" spans="1:32" ht="15" customHeight="1">
      <c r="A248" s="207" t="s">
        <v>122</v>
      </c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62"/>
      <c r="AF248" s="62"/>
    </row>
    <row r="249" spans="1:32" ht="15" customHeight="1" thickBo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62"/>
      <c r="AF249" s="62"/>
    </row>
    <row r="250" spans="1:32" ht="15" customHeight="1">
      <c r="A250" s="246" t="s">
        <v>180</v>
      </c>
      <c r="B250" s="258" t="s">
        <v>170</v>
      </c>
      <c r="C250" s="39" t="s">
        <v>31</v>
      </c>
      <c r="D250" s="39" t="s">
        <v>32</v>
      </c>
      <c r="E250" s="46">
        <v>0.4</v>
      </c>
      <c r="F250" s="46">
        <v>0.4</v>
      </c>
      <c r="G250" s="46">
        <v>0.4</v>
      </c>
      <c r="H250" s="46">
        <v>0.4</v>
      </c>
      <c r="I250" s="46">
        <v>0.4</v>
      </c>
      <c r="J250" s="46">
        <v>0.4</v>
      </c>
      <c r="K250" s="46">
        <v>0.4</v>
      </c>
      <c r="L250" s="46">
        <v>0.4</v>
      </c>
      <c r="M250" s="46">
        <v>0.4</v>
      </c>
      <c r="N250" s="46">
        <v>0.4</v>
      </c>
      <c r="O250" s="46">
        <v>0.4</v>
      </c>
      <c r="P250" s="46">
        <v>0.4</v>
      </c>
      <c r="Q250" s="46">
        <v>0.4</v>
      </c>
      <c r="R250" s="46">
        <v>0.4</v>
      </c>
      <c r="S250" s="46">
        <v>0.4</v>
      </c>
      <c r="T250" s="46">
        <v>0.4</v>
      </c>
      <c r="U250" s="46">
        <v>0.4</v>
      </c>
      <c r="V250" s="46">
        <v>0.4</v>
      </c>
      <c r="W250" s="46">
        <v>0.4</v>
      </c>
      <c r="X250" s="46">
        <v>0.4</v>
      </c>
      <c r="Y250" s="46">
        <v>0.4</v>
      </c>
      <c r="Z250" s="46">
        <v>0.4</v>
      </c>
      <c r="AA250" s="46">
        <v>0.4</v>
      </c>
      <c r="AB250" s="46">
        <v>0.4</v>
      </c>
      <c r="AC250" s="46">
        <v>0.4</v>
      </c>
      <c r="AD250" s="40"/>
      <c r="AE250" s="62"/>
      <c r="AF250" s="62"/>
    </row>
    <row r="251" spans="1:32" ht="15" customHeight="1">
      <c r="A251" s="247"/>
      <c r="B251" s="259"/>
      <c r="C251" s="5" t="s">
        <v>34</v>
      </c>
      <c r="D251" s="5" t="s">
        <v>46</v>
      </c>
      <c r="E251" s="93">
        <v>28.23</v>
      </c>
      <c r="F251" s="93">
        <v>24.900000000000002</v>
      </c>
      <c r="G251" s="93">
        <v>20.76</v>
      </c>
      <c r="H251" s="93">
        <v>19.38</v>
      </c>
      <c r="I251" s="93">
        <v>18.66</v>
      </c>
      <c r="J251" s="93">
        <v>19.38</v>
      </c>
      <c r="K251" s="93">
        <v>34.619999999999997</v>
      </c>
      <c r="L251" s="93">
        <v>32.880000000000003</v>
      </c>
      <c r="M251" s="93">
        <v>31.14</v>
      </c>
      <c r="N251" s="93">
        <v>37.74</v>
      </c>
      <c r="O251" s="93">
        <v>37.5</v>
      </c>
      <c r="P251" s="93">
        <v>34.5</v>
      </c>
      <c r="Q251" s="93">
        <v>33.54</v>
      </c>
      <c r="R251" s="93">
        <v>36.6</v>
      </c>
      <c r="S251" s="93">
        <v>34.980000000000004</v>
      </c>
      <c r="T251" s="93">
        <v>35.58</v>
      </c>
      <c r="U251" s="93">
        <v>35.160000000000004</v>
      </c>
      <c r="V251" s="93">
        <v>39.36</v>
      </c>
      <c r="W251" s="93">
        <v>38.28</v>
      </c>
      <c r="X251" s="93">
        <v>38.64</v>
      </c>
      <c r="Y251" s="93">
        <v>45</v>
      </c>
      <c r="Z251" s="93">
        <v>48.9</v>
      </c>
      <c r="AA251" s="93">
        <v>48.18</v>
      </c>
      <c r="AB251" s="93">
        <v>38.94</v>
      </c>
      <c r="AC251" s="93">
        <v>31.560000000000002</v>
      </c>
      <c r="AD251" s="52"/>
      <c r="AE251" s="62"/>
      <c r="AF251" s="62"/>
    </row>
    <row r="252" spans="1:32" ht="15" customHeight="1">
      <c r="A252" s="247"/>
      <c r="B252" s="259"/>
      <c r="C252" s="5" t="s">
        <v>36</v>
      </c>
      <c r="D252" s="7" t="s">
        <v>48</v>
      </c>
      <c r="E252" s="92">
        <v>5.49</v>
      </c>
      <c r="F252" s="92">
        <v>4.92</v>
      </c>
      <c r="G252" s="92">
        <v>5.1000000000000005</v>
      </c>
      <c r="H252" s="92">
        <v>4.92</v>
      </c>
      <c r="I252" s="92">
        <v>4.8600000000000003</v>
      </c>
      <c r="J252" s="92">
        <v>4.62</v>
      </c>
      <c r="K252" s="92">
        <v>5.58</v>
      </c>
      <c r="L252" s="92">
        <v>5.76</v>
      </c>
      <c r="M252" s="92">
        <v>6</v>
      </c>
      <c r="N252" s="92">
        <v>6.24</v>
      </c>
      <c r="O252" s="92">
        <v>6.84</v>
      </c>
      <c r="P252" s="92">
        <v>6.96</v>
      </c>
      <c r="Q252" s="92">
        <v>7.0200000000000005</v>
      </c>
      <c r="R252" s="92">
        <v>7.68</v>
      </c>
      <c r="S252" s="92">
        <v>6.72</v>
      </c>
      <c r="T252" s="92">
        <v>7.0200000000000005</v>
      </c>
      <c r="U252" s="92">
        <v>7.68</v>
      </c>
      <c r="V252" s="92">
        <v>7.8</v>
      </c>
      <c r="W252" s="92">
        <v>7.8</v>
      </c>
      <c r="X252" s="92">
        <v>9.24</v>
      </c>
      <c r="Y252" s="92">
        <v>8.94</v>
      </c>
      <c r="Z252" s="92">
        <v>7.62</v>
      </c>
      <c r="AA252" s="92">
        <v>7.5600000000000005</v>
      </c>
      <c r="AB252" s="92">
        <v>6.6000000000000005</v>
      </c>
      <c r="AC252" s="92">
        <v>6.0600000000000005</v>
      </c>
      <c r="AD252" s="41"/>
      <c r="AE252" s="62"/>
      <c r="AF252" s="62"/>
    </row>
    <row r="253" spans="1:32" ht="15" customHeight="1">
      <c r="A253" s="247"/>
      <c r="B253" s="259"/>
      <c r="C253" s="5" t="s">
        <v>38</v>
      </c>
      <c r="D253" s="7" t="s">
        <v>39</v>
      </c>
      <c r="E253" s="31">
        <f t="shared" ref="E253:AC253" si="137">SQRT(POWER(E251,2)+POWER(E252,2))/E250/1.73</f>
        <v>41.559070650937819</v>
      </c>
      <c r="F253" s="31">
        <f t="shared" si="137"/>
        <v>36.678350289135238</v>
      </c>
      <c r="G253" s="31">
        <f t="shared" si="137"/>
        <v>30.892006214880571</v>
      </c>
      <c r="H253" s="31">
        <f t="shared" si="137"/>
        <v>28.894175312136731</v>
      </c>
      <c r="I253" s="31">
        <f t="shared" si="137"/>
        <v>27.864899147445524</v>
      </c>
      <c r="J253" s="31">
        <f t="shared" si="137"/>
        <v>28.790566549525227</v>
      </c>
      <c r="K253" s="31">
        <f t="shared" si="137"/>
        <v>50.674573433455109</v>
      </c>
      <c r="L253" s="31">
        <f t="shared" si="137"/>
        <v>48.238024558067536</v>
      </c>
      <c r="M253" s="31">
        <f t="shared" si="137"/>
        <v>45.827698186575873</v>
      </c>
      <c r="N253" s="31">
        <f t="shared" si="137"/>
        <v>55.27801757332518</v>
      </c>
      <c r="O253" s="31">
        <f t="shared" si="137"/>
        <v>55.084832471548737</v>
      </c>
      <c r="P253" s="31">
        <f t="shared" si="137"/>
        <v>50.859899983276918</v>
      </c>
      <c r="Q253" s="31">
        <f t="shared" si="137"/>
        <v>49.518463746997867</v>
      </c>
      <c r="R253" s="31">
        <f t="shared" si="137"/>
        <v>54.042038722460902</v>
      </c>
      <c r="S253" s="31">
        <f t="shared" si="137"/>
        <v>51.473469146686185</v>
      </c>
      <c r="T253" s="31">
        <f t="shared" si="137"/>
        <v>52.407395786744168</v>
      </c>
      <c r="U253" s="31">
        <f t="shared" si="137"/>
        <v>52.007223004235179</v>
      </c>
      <c r="V253" s="31">
        <f t="shared" si="137"/>
        <v>57.984715841405361</v>
      </c>
      <c r="W253" s="31">
        <f t="shared" si="137"/>
        <v>56.454608823631467</v>
      </c>
      <c r="X253" s="31">
        <f t="shared" si="137"/>
        <v>57.412463675860074</v>
      </c>
      <c r="Y253" s="31">
        <f t="shared" si="137"/>
        <v>66.299778003649621</v>
      </c>
      <c r="Z253" s="31">
        <f t="shared" si="137"/>
        <v>71.517549817081147</v>
      </c>
      <c r="AA253" s="31">
        <f t="shared" si="137"/>
        <v>70.476183770594801</v>
      </c>
      <c r="AB253" s="31">
        <f t="shared" si="137"/>
        <v>57.07422218641004</v>
      </c>
      <c r="AC253" s="31">
        <f t="shared" si="137"/>
        <v>46.440086633893493</v>
      </c>
      <c r="AD253" s="41"/>
      <c r="AE253" s="62"/>
      <c r="AF253" s="62"/>
    </row>
    <row r="254" spans="1:32" ht="15" customHeight="1">
      <c r="A254" s="247"/>
      <c r="B254" s="259"/>
      <c r="C254" s="7" t="s">
        <v>40</v>
      </c>
      <c r="D254" s="7"/>
      <c r="E254" s="28">
        <f t="shared" ref="E254:AC254" si="138">E252/E251</f>
        <v>0.1944739638682253</v>
      </c>
      <c r="F254" s="28">
        <f t="shared" si="138"/>
        <v>0.19759036144578312</v>
      </c>
      <c r="G254" s="28">
        <f t="shared" si="138"/>
        <v>0.24566473988439308</v>
      </c>
      <c r="H254" s="28">
        <f t="shared" si="138"/>
        <v>0.25386996904024767</v>
      </c>
      <c r="I254" s="28">
        <f t="shared" si="138"/>
        <v>0.26045016077170419</v>
      </c>
      <c r="J254" s="28">
        <f t="shared" si="138"/>
        <v>0.23839009287925697</v>
      </c>
      <c r="K254" s="28">
        <f t="shared" si="138"/>
        <v>0.16117850953206242</v>
      </c>
      <c r="L254" s="28">
        <f t="shared" si="138"/>
        <v>0.1751824817518248</v>
      </c>
      <c r="M254" s="28">
        <f t="shared" si="138"/>
        <v>0.19267822736030829</v>
      </c>
      <c r="N254" s="28">
        <f t="shared" si="138"/>
        <v>0.16534181240063592</v>
      </c>
      <c r="O254" s="28">
        <f t="shared" si="138"/>
        <v>0.18240000000000001</v>
      </c>
      <c r="P254" s="28">
        <f t="shared" si="138"/>
        <v>0.20173913043478262</v>
      </c>
      <c r="Q254" s="28">
        <f t="shared" si="138"/>
        <v>0.20930232558139536</v>
      </c>
      <c r="R254" s="28">
        <f t="shared" si="138"/>
        <v>0.20983606557377046</v>
      </c>
      <c r="S254" s="28">
        <f t="shared" si="138"/>
        <v>0.19210977701543736</v>
      </c>
      <c r="T254" s="28">
        <f t="shared" si="138"/>
        <v>0.19730185497470493</v>
      </c>
      <c r="U254" s="28">
        <f t="shared" si="138"/>
        <v>0.21843003412969281</v>
      </c>
      <c r="V254" s="28">
        <f t="shared" si="138"/>
        <v>0.19817073170731708</v>
      </c>
      <c r="W254" s="28">
        <f t="shared" si="138"/>
        <v>0.2037617554858934</v>
      </c>
      <c r="X254" s="28">
        <f t="shared" si="138"/>
        <v>0.2391304347826087</v>
      </c>
      <c r="Y254" s="28">
        <f t="shared" si="138"/>
        <v>0.19866666666666666</v>
      </c>
      <c r="Z254" s="28">
        <f t="shared" si="138"/>
        <v>0.15582822085889572</v>
      </c>
      <c r="AA254" s="28">
        <f t="shared" si="138"/>
        <v>0.15691158156911583</v>
      </c>
      <c r="AB254" s="28">
        <f t="shared" si="138"/>
        <v>0.16949152542372883</v>
      </c>
      <c r="AC254" s="28">
        <f t="shared" si="138"/>
        <v>0.19201520912547529</v>
      </c>
      <c r="AD254" s="41"/>
      <c r="AE254" s="62"/>
      <c r="AF254" s="62"/>
    </row>
    <row r="255" spans="1:32" ht="15" customHeight="1" thickBot="1">
      <c r="A255" s="248"/>
      <c r="B255" s="260"/>
      <c r="C255" s="42" t="s">
        <v>41</v>
      </c>
      <c r="D255" s="42"/>
      <c r="E255" s="47">
        <f t="shared" ref="E255:AC255" si="139">COS(ATAN(E254))</f>
        <v>0.98160996020590019</v>
      </c>
      <c r="F255" s="47">
        <f t="shared" si="139"/>
        <v>0.98103264394081158</v>
      </c>
      <c r="G255" s="47">
        <f t="shared" si="139"/>
        <v>0.97112501503865112</v>
      </c>
      <c r="H255" s="47">
        <f t="shared" si="139"/>
        <v>0.9692534929369393</v>
      </c>
      <c r="I255" s="47">
        <f t="shared" si="139"/>
        <v>0.96771632929262374</v>
      </c>
      <c r="J255" s="47">
        <f t="shared" si="139"/>
        <v>0.97274155055773437</v>
      </c>
      <c r="K255" s="47">
        <f t="shared" si="139"/>
        <v>0.98725846799284944</v>
      </c>
      <c r="L255" s="47">
        <f t="shared" si="139"/>
        <v>0.98499993111980588</v>
      </c>
      <c r="M255" s="47">
        <f t="shared" si="139"/>
        <v>0.98193890988794363</v>
      </c>
      <c r="N255" s="47">
        <f t="shared" si="139"/>
        <v>0.98660506741205523</v>
      </c>
      <c r="O255" s="47">
        <f t="shared" si="139"/>
        <v>0.98376901614570889</v>
      </c>
      <c r="P255" s="47">
        <f t="shared" si="139"/>
        <v>0.98025146226934379</v>
      </c>
      <c r="Q255" s="47">
        <f t="shared" si="139"/>
        <v>0.97879062525286864</v>
      </c>
      <c r="R255" s="47">
        <f t="shared" si="139"/>
        <v>0.97868575391887402</v>
      </c>
      <c r="S255" s="47">
        <f t="shared" si="139"/>
        <v>0.98204247325791882</v>
      </c>
      <c r="T255" s="47">
        <f t="shared" si="139"/>
        <v>0.98108643253941985</v>
      </c>
      <c r="U255" s="47">
        <f t="shared" si="139"/>
        <v>0.97696522944083497</v>
      </c>
      <c r="V255" s="47">
        <f t="shared" si="139"/>
        <v>0.98092422962513637</v>
      </c>
      <c r="W255" s="47">
        <f t="shared" si="139"/>
        <v>0.97986542158075918</v>
      </c>
      <c r="X255" s="47">
        <f t="shared" si="139"/>
        <v>0.9725788916544148</v>
      </c>
      <c r="Y255" s="47">
        <f t="shared" si="139"/>
        <v>0.98083136463178477</v>
      </c>
      <c r="Z255" s="47">
        <f t="shared" si="139"/>
        <v>0.98807551524249215</v>
      </c>
      <c r="AA255" s="47">
        <f t="shared" si="139"/>
        <v>0.98791213898981212</v>
      </c>
      <c r="AB255" s="47">
        <f t="shared" si="139"/>
        <v>0.9859385576344637</v>
      </c>
      <c r="AC255" s="47">
        <f t="shared" si="139"/>
        <v>0.98205967563590912</v>
      </c>
      <c r="AD255" s="44"/>
      <c r="AE255" s="62"/>
      <c r="AF255" s="62"/>
    </row>
    <row r="256" spans="1:32" ht="15" customHeight="1">
      <c r="A256" s="246" t="s">
        <v>179</v>
      </c>
      <c r="B256" s="258" t="s">
        <v>169</v>
      </c>
      <c r="C256" s="39" t="s">
        <v>31</v>
      </c>
      <c r="D256" s="39" t="s">
        <v>32</v>
      </c>
      <c r="E256" s="46">
        <v>0.4</v>
      </c>
      <c r="F256" s="46">
        <v>0.4</v>
      </c>
      <c r="G256" s="46">
        <v>0.4</v>
      </c>
      <c r="H256" s="46">
        <v>0.4</v>
      </c>
      <c r="I256" s="46">
        <v>0.4</v>
      </c>
      <c r="J256" s="46">
        <v>0.4</v>
      </c>
      <c r="K256" s="46">
        <v>0.4</v>
      </c>
      <c r="L256" s="46">
        <v>0.4</v>
      </c>
      <c r="M256" s="46">
        <v>0.4</v>
      </c>
      <c r="N256" s="46">
        <v>0.4</v>
      </c>
      <c r="O256" s="46">
        <v>0.4</v>
      </c>
      <c r="P256" s="46">
        <v>0.4</v>
      </c>
      <c r="Q256" s="46">
        <v>0.4</v>
      </c>
      <c r="R256" s="46">
        <v>0.4</v>
      </c>
      <c r="S256" s="46">
        <v>0.4</v>
      </c>
      <c r="T256" s="46">
        <v>0.4</v>
      </c>
      <c r="U256" s="46">
        <v>0.4</v>
      </c>
      <c r="V256" s="46">
        <v>0.4</v>
      </c>
      <c r="W256" s="46">
        <v>0.4</v>
      </c>
      <c r="X256" s="46">
        <v>0.4</v>
      </c>
      <c r="Y256" s="46">
        <v>0.4</v>
      </c>
      <c r="Z256" s="46">
        <v>0.4</v>
      </c>
      <c r="AA256" s="46">
        <v>0.4</v>
      </c>
      <c r="AB256" s="46">
        <v>0.4</v>
      </c>
      <c r="AC256" s="46">
        <v>0.4</v>
      </c>
      <c r="AD256" s="40"/>
      <c r="AE256" s="62"/>
      <c r="AF256" s="62"/>
    </row>
    <row r="257" spans="1:32" ht="15" customHeight="1">
      <c r="A257" s="247"/>
      <c r="B257" s="259"/>
      <c r="C257" s="5" t="s">
        <v>34</v>
      </c>
      <c r="D257" s="5" t="s">
        <v>46</v>
      </c>
      <c r="E257" s="93">
        <v>44.99</v>
      </c>
      <c r="F257" s="93">
        <v>39.6</v>
      </c>
      <c r="G257" s="93">
        <v>34.020000000000003</v>
      </c>
      <c r="H257" s="93">
        <v>33.660000000000004</v>
      </c>
      <c r="I257" s="93">
        <v>31.86</v>
      </c>
      <c r="J257" s="93">
        <v>37.74</v>
      </c>
      <c r="K257" s="93">
        <v>47.22</v>
      </c>
      <c r="L257" s="93">
        <v>47.7</v>
      </c>
      <c r="M257" s="93">
        <v>48.84</v>
      </c>
      <c r="N257" s="93">
        <v>45.12</v>
      </c>
      <c r="O257" s="93">
        <v>47.64</v>
      </c>
      <c r="P257" s="93">
        <v>51.36</v>
      </c>
      <c r="Q257" s="93">
        <v>53.1</v>
      </c>
      <c r="R257" s="93">
        <v>51.36</v>
      </c>
      <c r="S257" s="93">
        <v>49.92</v>
      </c>
      <c r="T257" s="93">
        <v>52.74</v>
      </c>
      <c r="U257" s="93">
        <v>57.300000000000004</v>
      </c>
      <c r="V257" s="93">
        <v>53.46</v>
      </c>
      <c r="W257" s="93">
        <v>53.160000000000004</v>
      </c>
      <c r="X257" s="93">
        <v>59.28</v>
      </c>
      <c r="Y257" s="93">
        <v>58.980000000000004</v>
      </c>
      <c r="Z257" s="93">
        <v>62.7</v>
      </c>
      <c r="AA257" s="93">
        <v>71.400000000000006</v>
      </c>
      <c r="AB257" s="93">
        <v>62.160000000000004</v>
      </c>
      <c r="AC257" s="93">
        <v>50.28</v>
      </c>
      <c r="AD257" s="52"/>
      <c r="AE257" s="62"/>
      <c r="AF257" s="62"/>
    </row>
    <row r="258" spans="1:32" ht="15" customHeight="1">
      <c r="A258" s="247"/>
      <c r="B258" s="259"/>
      <c r="C258" s="5" t="s">
        <v>36</v>
      </c>
      <c r="D258" s="7" t="s">
        <v>48</v>
      </c>
      <c r="E258" s="92">
        <v>9.33</v>
      </c>
      <c r="F258" s="92">
        <v>8.2200000000000006</v>
      </c>
      <c r="G258" s="92">
        <v>7.44</v>
      </c>
      <c r="H258" s="92">
        <v>6.66</v>
      </c>
      <c r="I258" s="92">
        <v>7.26</v>
      </c>
      <c r="J258" s="92">
        <v>10.44</v>
      </c>
      <c r="K258" s="92">
        <v>11.16</v>
      </c>
      <c r="L258" s="92">
        <v>10.56</v>
      </c>
      <c r="M258" s="92">
        <v>10.44</v>
      </c>
      <c r="N258" s="92">
        <v>10.98</v>
      </c>
      <c r="O258" s="92">
        <v>10.620000000000001</v>
      </c>
      <c r="P258" s="92">
        <v>10.620000000000001</v>
      </c>
      <c r="Q258" s="92">
        <v>9.9</v>
      </c>
      <c r="R258" s="92">
        <v>10.14</v>
      </c>
      <c r="S258" s="92">
        <v>11.28</v>
      </c>
      <c r="T258" s="92">
        <v>10.44</v>
      </c>
      <c r="U258" s="92">
        <v>12</v>
      </c>
      <c r="V258" s="92">
        <v>11.52</v>
      </c>
      <c r="W258" s="92">
        <v>11.88</v>
      </c>
      <c r="X258" s="92">
        <v>11.64</v>
      </c>
      <c r="Y258" s="92">
        <v>11.34</v>
      </c>
      <c r="Z258" s="92">
        <v>11.700000000000001</v>
      </c>
      <c r="AA258" s="92">
        <v>10.5</v>
      </c>
      <c r="AB258" s="92">
        <v>10.74</v>
      </c>
      <c r="AC258" s="92">
        <v>10.44</v>
      </c>
      <c r="AD258" s="41"/>
      <c r="AE258" s="62"/>
      <c r="AF258" s="62"/>
    </row>
    <row r="259" spans="1:32" ht="15" customHeight="1">
      <c r="A259" s="247"/>
      <c r="B259" s="259"/>
      <c r="C259" s="5" t="s">
        <v>38</v>
      </c>
      <c r="D259" s="7" t="s">
        <v>39</v>
      </c>
      <c r="E259" s="31">
        <f t="shared" ref="E259:AC259" si="140">SQRT(POWER(E257,2)+POWER(E258,2))/E256/1.73</f>
        <v>66.397747809421375</v>
      </c>
      <c r="F259" s="31">
        <f t="shared" si="140"/>
        <v>58.445287939360959</v>
      </c>
      <c r="G259" s="31">
        <f t="shared" si="140"/>
        <v>50.32376216518081</v>
      </c>
      <c r="H259" s="31">
        <f t="shared" si="140"/>
        <v>49.584612195528052</v>
      </c>
      <c r="I259" s="31">
        <f t="shared" si="140"/>
        <v>47.220675289683498</v>
      </c>
      <c r="J259" s="31">
        <f t="shared" si="140"/>
        <v>56.585823854197891</v>
      </c>
      <c r="K259" s="31">
        <f t="shared" si="140"/>
        <v>70.116851868156246</v>
      </c>
      <c r="L259" s="31">
        <f t="shared" si="140"/>
        <v>70.599601170181941</v>
      </c>
      <c r="M259" s="31">
        <f t="shared" si="140"/>
        <v>72.17248543209864</v>
      </c>
      <c r="N259" s="31">
        <f t="shared" si="140"/>
        <v>67.105177506214801</v>
      </c>
      <c r="O259" s="31">
        <f t="shared" si="140"/>
        <v>70.533762797282265</v>
      </c>
      <c r="P259" s="31">
        <f t="shared" si="140"/>
        <v>75.7897211169862</v>
      </c>
      <c r="Q259" s="31">
        <f t="shared" si="140"/>
        <v>78.056355371741574</v>
      </c>
      <c r="R259" s="31">
        <f t="shared" si="140"/>
        <v>75.652313767892323</v>
      </c>
      <c r="S259" s="31">
        <f t="shared" si="140"/>
        <v>73.95745377191723</v>
      </c>
      <c r="T259" s="31">
        <f t="shared" si="140"/>
        <v>77.692747962535918</v>
      </c>
      <c r="U259" s="31">
        <f t="shared" si="140"/>
        <v>84.599799240944648</v>
      </c>
      <c r="V259" s="31">
        <f t="shared" si="140"/>
        <v>79.027642029553476</v>
      </c>
      <c r="W259" s="31">
        <f t="shared" si="140"/>
        <v>78.715717969186159</v>
      </c>
      <c r="X259" s="31">
        <f t="shared" si="140"/>
        <v>87.300557175982519</v>
      </c>
      <c r="Y259" s="31">
        <f t="shared" si="140"/>
        <v>86.792297297202381</v>
      </c>
      <c r="Z259" s="31">
        <f t="shared" si="140"/>
        <v>92.170933442343227</v>
      </c>
      <c r="AA259" s="31">
        <f t="shared" si="140"/>
        <v>104.28891497867954</v>
      </c>
      <c r="AB259" s="31">
        <f t="shared" si="140"/>
        <v>91.157521770110321</v>
      </c>
      <c r="AC259" s="31">
        <f t="shared" si="140"/>
        <v>74.208712931461321</v>
      </c>
      <c r="AD259" s="41"/>
      <c r="AE259" s="62"/>
      <c r="AF259" s="62"/>
    </row>
    <row r="260" spans="1:32" ht="15" customHeight="1">
      <c r="A260" s="247"/>
      <c r="B260" s="259"/>
      <c r="C260" s="7" t="s">
        <v>40</v>
      </c>
      <c r="D260" s="7"/>
      <c r="E260" s="28">
        <f t="shared" ref="E260:AC260" si="141">E258/E257</f>
        <v>0.20737941764836629</v>
      </c>
      <c r="F260" s="28">
        <f t="shared" si="141"/>
        <v>0.20757575757575758</v>
      </c>
      <c r="G260" s="28">
        <f t="shared" si="141"/>
        <v>0.21869488536155202</v>
      </c>
      <c r="H260" s="28">
        <f t="shared" si="141"/>
        <v>0.19786096256684491</v>
      </c>
      <c r="I260" s="28">
        <f t="shared" si="141"/>
        <v>0.22787193973634651</v>
      </c>
      <c r="J260" s="28">
        <f t="shared" si="141"/>
        <v>0.27662957074721778</v>
      </c>
      <c r="K260" s="28">
        <f t="shared" si="141"/>
        <v>0.23634053367217281</v>
      </c>
      <c r="L260" s="28">
        <f t="shared" si="141"/>
        <v>0.22138364779874214</v>
      </c>
      <c r="M260" s="28">
        <f t="shared" si="141"/>
        <v>0.21375921375921372</v>
      </c>
      <c r="N260" s="28">
        <f t="shared" si="141"/>
        <v>0.24335106382978725</v>
      </c>
      <c r="O260" s="28">
        <f t="shared" si="141"/>
        <v>0.22292191435768263</v>
      </c>
      <c r="P260" s="28">
        <f t="shared" si="141"/>
        <v>0.20677570093457945</v>
      </c>
      <c r="Q260" s="28">
        <f t="shared" si="141"/>
        <v>0.1864406779661017</v>
      </c>
      <c r="R260" s="28">
        <f t="shared" si="141"/>
        <v>0.19742990654205608</v>
      </c>
      <c r="S260" s="28">
        <f t="shared" si="141"/>
        <v>0.22596153846153844</v>
      </c>
      <c r="T260" s="28">
        <f t="shared" si="141"/>
        <v>0.1979522184300341</v>
      </c>
      <c r="U260" s="28">
        <f t="shared" si="141"/>
        <v>0.20942408376963348</v>
      </c>
      <c r="V260" s="28">
        <f t="shared" si="141"/>
        <v>0.21548821548821548</v>
      </c>
      <c r="W260" s="28">
        <f t="shared" si="141"/>
        <v>0.2234762979683973</v>
      </c>
      <c r="X260" s="28">
        <f t="shared" si="141"/>
        <v>0.19635627530364372</v>
      </c>
      <c r="Y260" s="28">
        <f t="shared" si="141"/>
        <v>0.19226856561546285</v>
      </c>
      <c r="Z260" s="28">
        <f t="shared" si="141"/>
        <v>0.18660287081339713</v>
      </c>
      <c r="AA260" s="28">
        <f t="shared" si="141"/>
        <v>0.14705882352941174</v>
      </c>
      <c r="AB260" s="28">
        <f t="shared" si="141"/>
        <v>0.17277992277992277</v>
      </c>
      <c r="AC260" s="28">
        <f t="shared" si="141"/>
        <v>0.20763723150357993</v>
      </c>
      <c r="AD260" s="41"/>
      <c r="AE260" s="62"/>
      <c r="AF260" s="62"/>
    </row>
    <row r="261" spans="1:32" ht="15" customHeight="1" thickBot="1">
      <c r="A261" s="248"/>
      <c r="B261" s="260"/>
      <c r="C261" s="42" t="s">
        <v>41</v>
      </c>
      <c r="D261" s="42"/>
      <c r="E261" s="47">
        <f t="shared" ref="E261:AC261" si="142">COS(ATAN(E260))</f>
        <v>0.979166508081874</v>
      </c>
      <c r="F261" s="47">
        <f t="shared" si="142"/>
        <v>0.97912826754117388</v>
      </c>
      <c r="G261" s="47">
        <f t="shared" si="142"/>
        <v>0.97691125615004037</v>
      </c>
      <c r="H261" s="47">
        <f t="shared" si="142"/>
        <v>0.98098213020806357</v>
      </c>
      <c r="I261" s="47">
        <f t="shared" si="142"/>
        <v>0.97500643828794031</v>
      </c>
      <c r="J261" s="47">
        <f t="shared" si="142"/>
        <v>0.96380274315453518</v>
      </c>
      <c r="K261" s="47">
        <f t="shared" si="142"/>
        <v>0.97318964559279075</v>
      </c>
      <c r="L261" s="47">
        <f t="shared" si="142"/>
        <v>0.97636013087370621</v>
      </c>
      <c r="M261" s="47">
        <f t="shared" si="142"/>
        <v>0.97790777551207098</v>
      </c>
      <c r="N261" s="47">
        <f t="shared" si="142"/>
        <v>0.9716435387223249</v>
      </c>
      <c r="O261" s="47">
        <f t="shared" si="142"/>
        <v>0.9760422229804927</v>
      </c>
      <c r="P261" s="47">
        <f t="shared" si="142"/>
        <v>0.97928389345341493</v>
      </c>
      <c r="Q261" s="47">
        <f t="shared" si="142"/>
        <v>0.98306029894424851</v>
      </c>
      <c r="R261" s="47">
        <f t="shared" si="142"/>
        <v>0.98106256745699671</v>
      </c>
      <c r="S261" s="47">
        <f t="shared" si="142"/>
        <v>0.97540849021348541</v>
      </c>
      <c r="T261" s="47">
        <f t="shared" si="142"/>
        <v>0.98096508144004502</v>
      </c>
      <c r="U261" s="47">
        <f t="shared" si="142"/>
        <v>0.9787667222739368</v>
      </c>
      <c r="V261" s="47">
        <f t="shared" si="142"/>
        <v>0.97756093027836133</v>
      </c>
      <c r="W261" s="47">
        <f t="shared" si="142"/>
        <v>0.97592718748531238</v>
      </c>
      <c r="X261" s="47">
        <f t="shared" si="142"/>
        <v>0.9812622353796443</v>
      </c>
      <c r="Y261" s="47">
        <f t="shared" si="142"/>
        <v>0.98201357179169479</v>
      </c>
      <c r="Z261" s="47">
        <f t="shared" si="142"/>
        <v>0.98303155921561114</v>
      </c>
      <c r="AA261" s="47">
        <f t="shared" si="142"/>
        <v>0.9893591353648532</v>
      </c>
      <c r="AB261" s="47">
        <f t="shared" si="142"/>
        <v>0.98539964504420097</v>
      </c>
      <c r="AC261" s="47">
        <f t="shared" si="142"/>
        <v>0.97911628793076622</v>
      </c>
      <c r="AD261" s="44"/>
      <c r="AE261" s="62"/>
      <c r="AF261" s="62"/>
    </row>
    <row r="262" spans="1:32" ht="15" customHeight="1">
      <c r="A262" s="246" t="s">
        <v>178</v>
      </c>
      <c r="B262" s="258" t="s">
        <v>168</v>
      </c>
      <c r="C262" s="39" t="s">
        <v>31</v>
      </c>
      <c r="D262" s="39" t="s">
        <v>32</v>
      </c>
      <c r="E262" s="46">
        <v>0.4</v>
      </c>
      <c r="F262" s="46">
        <v>0.4</v>
      </c>
      <c r="G262" s="46">
        <v>0.4</v>
      </c>
      <c r="H262" s="46">
        <v>0.4</v>
      </c>
      <c r="I262" s="46">
        <v>0.4</v>
      </c>
      <c r="J262" s="46">
        <v>0.4</v>
      </c>
      <c r="K262" s="46">
        <v>0.4</v>
      </c>
      <c r="L262" s="46">
        <v>0.4</v>
      </c>
      <c r="M262" s="46">
        <v>0.4</v>
      </c>
      <c r="N262" s="46">
        <v>0.4</v>
      </c>
      <c r="O262" s="46">
        <v>0.4</v>
      </c>
      <c r="P262" s="46">
        <v>0.4</v>
      </c>
      <c r="Q262" s="46">
        <v>0.4</v>
      </c>
      <c r="R262" s="46">
        <v>0.4</v>
      </c>
      <c r="S262" s="46">
        <v>0.4</v>
      </c>
      <c r="T262" s="46">
        <v>0.4</v>
      </c>
      <c r="U262" s="46">
        <v>0.4</v>
      </c>
      <c r="V262" s="46">
        <v>0.4</v>
      </c>
      <c r="W262" s="46">
        <v>0.4</v>
      </c>
      <c r="X262" s="46">
        <v>0.4</v>
      </c>
      <c r="Y262" s="46">
        <v>0.4</v>
      </c>
      <c r="Z262" s="46">
        <v>0.4</v>
      </c>
      <c r="AA262" s="46">
        <v>0.4</v>
      </c>
      <c r="AB262" s="46">
        <v>0.4</v>
      </c>
      <c r="AC262" s="46">
        <v>0.4</v>
      </c>
      <c r="AD262" s="40"/>
      <c r="AE262" s="62"/>
      <c r="AF262" s="62"/>
    </row>
    <row r="263" spans="1:32" ht="15" customHeight="1">
      <c r="A263" s="247"/>
      <c r="B263" s="259"/>
      <c r="C263" s="5" t="s">
        <v>34</v>
      </c>
      <c r="D263" s="5" t="s">
        <v>46</v>
      </c>
      <c r="E263" s="93">
        <v>2.4500000000000002</v>
      </c>
      <c r="F263" s="93">
        <v>2.4</v>
      </c>
      <c r="G263" s="93">
        <v>2.3000000000000003</v>
      </c>
      <c r="H263" s="93">
        <v>2.2000000000000002</v>
      </c>
      <c r="I263" s="93">
        <v>1.4000000000000001</v>
      </c>
      <c r="J263" s="93">
        <v>1.5</v>
      </c>
      <c r="K263" s="93">
        <v>2.2000000000000002</v>
      </c>
      <c r="L263" s="93">
        <v>2.3000000000000003</v>
      </c>
      <c r="M263" s="93">
        <v>1.9000000000000001</v>
      </c>
      <c r="N263" s="93">
        <v>2.6</v>
      </c>
      <c r="O263" s="93">
        <v>2.9</v>
      </c>
      <c r="P263" s="93">
        <v>3.3000000000000003</v>
      </c>
      <c r="Q263" s="93">
        <v>2.7</v>
      </c>
      <c r="R263" s="93">
        <v>3.1</v>
      </c>
      <c r="S263" s="93">
        <v>2.5</v>
      </c>
      <c r="T263" s="93">
        <v>3.4</v>
      </c>
      <c r="U263" s="93">
        <v>2.5</v>
      </c>
      <c r="V263" s="93">
        <v>2</v>
      </c>
      <c r="W263" s="93">
        <v>1.8</v>
      </c>
      <c r="X263" s="93">
        <v>2.5</v>
      </c>
      <c r="Y263" s="93">
        <v>3.3000000000000003</v>
      </c>
      <c r="Z263" s="93">
        <v>3.7</v>
      </c>
      <c r="AA263" s="93">
        <v>3.8000000000000003</v>
      </c>
      <c r="AB263" s="93">
        <v>3</v>
      </c>
      <c r="AC263" s="93">
        <v>2.5</v>
      </c>
      <c r="AD263" s="52"/>
      <c r="AE263" s="62"/>
      <c r="AF263" s="62"/>
    </row>
    <row r="264" spans="1:32" ht="15" customHeight="1">
      <c r="A264" s="247"/>
      <c r="B264" s="259"/>
      <c r="C264" s="5" t="s">
        <v>36</v>
      </c>
      <c r="D264" s="7" t="s">
        <v>48</v>
      </c>
      <c r="E264" s="92">
        <v>0</v>
      </c>
      <c r="F264" s="92">
        <v>0</v>
      </c>
      <c r="G264" s="92">
        <v>0</v>
      </c>
      <c r="H264" s="92">
        <v>0</v>
      </c>
      <c r="I264" s="92">
        <v>0</v>
      </c>
      <c r="J264" s="92">
        <v>0</v>
      </c>
      <c r="K264" s="92">
        <v>0</v>
      </c>
      <c r="L264" s="92">
        <v>0</v>
      </c>
      <c r="M264" s="92">
        <v>0</v>
      </c>
      <c r="N264" s="92">
        <v>0</v>
      </c>
      <c r="O264" s="92">
        <v>0</v>
      </c>
      <c r="P264" s="92">
        <v>0.2</v>
      </c>
      <c r="Q264" s="92">
        <v>0.1</v>
      </c>
      <c r="R264" s="92">
        <v>0.1</v>
      </c>
      <c r="S264" s="92">
        <v>0</v>
      </c>
      <c r="T264" s="92">
        <v>0.1</v>
      </c>
      <c r="U264" s="92">
        <v>0</v>
      </c>
      <c r="V264" s="92">
        <v>0</v>
      </c>
      <c r="W264" s="92">
        <v>0</v>
      </c>
      <c r="X264" s="92">
        <v>0</v>
      </c>
      <c r="Y264" s="92">
        <v>0</v>
      </c>
      <c r="Z264" s="92">
        <v>0</v>
      </c>
      <c r="AA264" s="92">
        <v>0</v>
      </c>
      <c r="AB264" s="92">
        <v>0</v>
      </c>
      <c r="AC264" s="92">
        <v>0</v>
      </c>
      <c r="AD264" s="41"/>
      <c r="AE264" s="62"/>
      <c r="AF264" s="62"/>
    </row>
    <row r="265" spans="1:32" ht="15" customHeight="1">
      <c r="A265" s="247"/>
      <c r="B265" s="259"/>
      <c r="C265" s="5" t="s">
        <v>38</v>
      </c>
      <c r="D265" s="7" t="s">
        <v>39</v>
      </c>
      <c r="E265" s="31">
        <f t="shared" ref="E265:AC265" si="143">SQRT(POWER(E263,2)+POWER(E264,2))/E262/1.73</f>
        <v>3.5404624277456649</v>
      </c>
      <c r="F265" s="31">
        <f t="shared" si="143"/>
        <v>3.4682080924855487</v>
      </c>
      <c r="G265" s="31">
        <f t="shared" si="143"/>
        <v>3.3236994219653178</v>
      </c>
      <c r="H265" s="31">
        <f t="shared" si="143"/>
        <v>3.1791907514450868</v>
      </c>
      <c r="I265" s="31">
        <f t="shared" si="143"/>
        <v>2.0231213872832372</v>
      </c>
      <c r="J265" s="31">
        <f t="shared" si="143"/>
        <v>2.1676300578034682</v>
      </c>
      <c r="K265" s="31">
        <f t="shared" si="143"/>
        <v>3.1791907514450868</v>
      </c>
      <c r="L265" s="31">
        <f t="shared" si="143"/>
        <v>3.3236994219653178</v>
      </c>
      <c r="M265" s="31">
        <f t="shared" si="143"/>
        <v>2.745664739884393</v>
      </c>
      <c r="N265" s="31">
        <f t="shared" si="143"/>
        <v>3.7572254335260116</v>
      </c>
      <c r="O265" s="31">
        <f t="shared" si="143"/>
        <v>4.1907514450867049</v>
      </c>
      <c r="P265" s="31">
        <f t="shared" si="143"/>
        <v>4.7775362008140281</v>
      </c>
      <c r="Q265" s="31">
        <f t="shared" si="143"/>
        <v>3.904409273441126</v>
      </c>
      <c r="R265" s="31">
        <f t="shared" si="143"/>
        <v>4.4820989651071734</v>
      </c>
      <c r="S265" s="31">
        <f t="shared" si="143"/>
        <v>3.6127167630057806</v>
      </c>
      <c r="T265" s="31">
        <f t="shared" si="143"/>
        <v>4.9154194658077879</v>
      </c>
      <c r="U265" s="31">
        <f t="shared" si="143"/>
        <v>3.6127167630057806</v>
      </c>
      <c r="V265" s="31">
        <f t="shared" si="143"/>
        <v>2.8901734104046244</v>
      </c>
      <c r="W265" s="31">
        <f t="shared" si="143"/>
        <v>2.601156069364162</v>
      </c>
      <c r="X265" s="31">
        <f t="shared" si="143"/>
        <v>3.6127167630057806</v>
      </c>
      <c r="Y265" s="31">
        <f t="shared" si="143"/>
        <v>4.7687861271676297</v>
      </c>
      <c r="Z265" s="31">
        <f t="shared" si="143"/>
        <v>5.3468208092485554</v>
      </c>
      <c r="AA265" s="31">
        <f t="shared" si="143"/>
        <v>5.4913294797687859</v>
      </c>
      <c r="AB265" s="31">
        <f t="shared" si="143"/>
        <v>4.3352601156069364</v>
      </c>
      <c r="AC265" s="31">
        <f t="shared" si="143"/>
        <v>3.6127167630057806</v>
      </c>
      <c r="AD265" s="41"/>
      <c r="AE265" s="62"/>
      <c r="AF265" s="62"/>
    </row>
    <row r="266" spans="1:32" ht="15" customHeight="1">
      <c r="A266" s="247"/>
      <c r="B266" s="259"/>
      <c r="C266" s="7" t="s">
        <v>40</v>
      </c>
      <c r="D266" s="7"/>
      <c r="E266" s="28">
        <f t="shared" ref="E266:AC266" si="144">E264/E263</f>
        <v>0</v>
      </c>
      <c r="F266" s="28">
        <f t="shared" si="144"/>
        <v>0</v>
      </c>
      <c r="G266" s="28">
        <f t="shared" si="144"/>
        <v>0</v>
      </c>
      <c r="H266" s="28">
        <f t="shared" si="144"/>
        <v>0</v>
      </c>
      <c r="I266" s="28">
        <f t="shared" si="144"/>
        <v>0</v>
      </c>
      <c r="J266" s="28">
        <f t="shared" si="144"/>
        <v>0</v>
      </c>
      <c r="K266" s="28">
        <f t="shared" si="144"/>
        <v>0</v>
      </c>
      <c r="L266" s="28">
        <f t="shared" si="144"/>
        <v>0</v>
      </c>
      <c r="M266" s="28">
        <f t="shared" si="144"/>
        <v>0</v>
      </c>
      <c r="N266" s="28">
        <f t="shared" si="144"/>
        <v>0</v>
      </c>
      <c r="O266" s="28">
        <f t="shared" si="144"/>
        <v>0</v>
      </c>
      <c r="P266" s="28">
        <f t="shared" si="144"/>
        <v>6.0606060606060608E-2</v>
      </c>
      <c r="Q266" s="28">
        <f t="shared" si="144"/>
        <v>3.7037037037037035E-2</v>
      </c>
      <c r="R266" s="28">
        <f t="shared" si="144"/>
        <v>3.2258064516129031E-2</v>
      </c>
      <c r="S266" s="28">
        <f t="shared" si="144"/>
        <v>0</v>
      </c>
      <c r="T266" s="28">
        <f t="shared" si="144"/>
        <v>2.9411764705882356E-2</v>
      </c>
      <c r="U266" s="28">
        <f t="shared" si="144"/>
        <v>0</v>
      </c>
      <c r="V266" s="28">
        <f t="shared" si="144"/>
        <v>0</v>
      </c>
      <c r="W266" s="28">
        <f t="shared" si="144"/>
        <v>0</v>
      </c>
      <c r="X266" s="28">
        <f t="shared" si="144"/>
        <v>0</v>
      </c>
      <c r="Y266" s="28">
        <f t="shared" si="144"/>
        <v>0</v>
      </c>
      <c r="Z266" s="28">
        <f t="shared" si="144"/>
        <v>0</v>
      </c>
      <c r="AA266" s="28">
        <f t="shared" si="144"/>
        <v>0</v>
      </c>
      <c r="AB266" s="28">
        <f t="shared" si="144"/>
        <v>0</v>
      </c>
      <c r="AC266" s="28">
        <f t="shared" si="144"/>
        <v>0</v>
      </c>
      <c r="AD266" s="41"/>
      <c r="AE266" s="62"/>
      <c r="AF266" s="62"/>
    </row>
    <row r="267" spans="1:32" ht="15" customHeight="1" thickBot="1">
      <c r="A267" s="248"/>
      <c r="B267" s="260"/>
      <c r="C267" s="42" t="s">
        <v>41</v>
      </c>
      <c r="D267" s="42"/>
      <c r="E267" s="47">
        <f t="shared" ref="E267:AC267" si="145">COS(ATAN(E266))</f>
        <v>1</v>
      </c>
      <c r="F267" s="47">
        <f t="shared" si="145"/>
        <v>1</v>
      </c>
      <c r="G267" s="47">
        <f t="shared" si="145"/>
        <v>1</v>
      </c>
      <c r="H267" s="47">
        <f t="shared" si="145"/>
        <v>1</v>
      </c>
      <c r="I267" s="47">
        <f t="shared" si="145"/>
        <v>1</v>
      </c>
      <c r="J267" s="47">
        <f t="shared" si="145"/>
        <v>1</v>
      </c>
      <c r="K267" s="47">
        <f t="shared" si="145"/>
        <v>1</v>
      </c>
      <c r="L267" s="47">
        <f t="shared" si="145"/>
        <v>1</v>
      </c>
      <c r="M267" s="47">
        <f t="shared" si="145"/>
        <v>1</v>
      </c>
      <c r="N267" s="47">
        <f t="shared" si="145"/>
        <v>1</v>
      </c>
      <c r="O267" s="47">
        <f t="shared" si="145"/>
        <v>1</v>
      </c>
      <c r="P267" s="47">
        <f t="shared" si="145"/>
        <v>0.99816849663119089</v>
      </c>
      <c r="Q267" s="47">
        <f t="shared" si="145"/>
        <v>0.99931483376676711</v>
      </c>
      <c r="R267" s="47">
        <f t="shared" si="145"/>
        <v>0.99948011433969963</v>
      </c>
      <c r="S267" s="47">
        <f t="shared" si="145"/>
        <v>1</v>
      </c>
      <c r="T267" s="47">
        <f t="shared" si="145"/>
        <v>0.99956775446435309</v>
      </c>
      <c r="U267" s="47">
        <f t="shared" si="145"/>
        <v>1</v>
      </c>
      <c r="V267" s="47">
        <f t="shared" si="145"/>
        <v>1</v>
      </c>
      <c r="W267" s="47">
        <f t="shared" si="145"/>
        <v>1</v>
      </c>
      <c r="X267" s="47">
        <f t="shared" si="145"/>
        <v>1</v>
      </c>
      <c r="Y267" s="47">
        <f t="shared" si="145"/>
        <v>1</v>
      </c>
      <c r="Z267" s="47">
        <f t="shared" si="145"/>
        <v>1</v>
      </c>
      <c r="AA267" s="47">
        <f t="shared" si="145"/>
        <v>1</v>
      </c>
      <c r="AB267" s="47">
        <f t="shared" si="145"/>
        <v>1</v>
      </c>
      <c r="AC267" s="47">
        <f t="shared" si="145"/>
        <v>1</v>
      </c>
      <c r="AD267" s="44"/>
      <c r="AE267" s="62"/>
      <c r="AF267" s="62"/>
    </row>
    <row r="268" spans="1:32" ht="15" customHeight="1">
      <c r="A268" s="246" t="s">
        <v>177</v>
      </c>
      <c r="B268" s="258" t="s">
        <v>167</v>
      </c>
      <c r="C268" s="39" t="s">
        <v>31</v>
      </c>
      <c r="D268" s="39" t="s">
        <v>32</v>
      </c>
      <c r="E268" s="46">
        <v>0.4</v>
      </c>
      <c r="F268" s="46">
        <v>0.4</v>
      </c>
      <c r="G268" s="46">
        <v>0.4</v>
      </c>
      <c r="H268" s="46">
        <v>0.4</v>
      </c>
      <c r="I268" s="46">
        <v>0.4</v>
      </c>
      <c r="J268" s="46">
        <v>0.4</v>
      </c>
      <c r="K268" s="46">
        <v>0.4</v>
      </c>
      <c r="L268" s="46">
        <v>0.4</v>
      </c>
      <c r="M268" s="46">
        <v>0.4</v>
      </c>
      <c r="N268" s="46">
        <v>0.4</v>
      </c>
      <c r="O268" s="46">
        <v>0.4</v>
      </c>
      <c r="P268" s="46">
        <v>0.4</v>
      </c>
      <c r="Q268" s="46">
        <v>0.4</v>
      </c>
      <c r="R268" s="46">
        <v>0.4</v>
      </c>
      <c r="S268" s="46">
        <v>0.4</v>
      </c>
      <c r="T268" s="46">
        <v>0.4</v>
      </c>
      <c r="U268" s="46">
        <v>0.4</v>
      </c>
      <c r="V268" s="46">
        <v>0.4</v>
      </c>
      <c r="W268" s="46">
        <v>0.4</v>
      </c>
      <c r="X268" s="46">
        <v>0.4</v>
      </c>
      <c r="Y268" s="46">
        <v>0.4</v>
      </c>
      <c r="Z268" s="46">
        <v>0.4</v>
      </c>
      <c r="AA268" s="46">
        <v>0.4</v>
      </c>
      <c r="AB268" s="46">
        <v>0.4</v>
      </c>
      <c r="AC268" s="46">
        <v>0.4</v>
      </c>
      <c r="AD268" s="40"/>
      <c r="AE268" s="62"/>
      <c r="AF268" s="62"/>
    </row>
    <row r="269" spans="1:32" ht="15" customHeight="1">
      <c r="A269" s="247"/>
      <c r="B269" s="259"/>
      <c r="C269" s="5" t="s">
        <v>34</v>
      </c>
      <c r="D269" s="5" t="s">
        <v>46</v>
      </c>
      <c r="E269" s="93">
        <v>64.08</v>
      </c>
      <c r="F269" s="93">
        <v>60.120000000000005</v>
      </c>
      <c r="G269" s="93">
        <v>54.660000000000004</v>
      </c>
      <c r="H269" s="93">
        <v>52.38</v>
      </c>
      <c r="I269" s="93">
        <v>41.22</v>
      </c>
      <c r="J269" s="93">
        <v>45.660000000000004</v>
      </c>
      <c r="K269" s="93">
        <v>55.68</v>
      </c>
      <c r="L269" s="93">
        <v>65.7</v>
      </c>
      <c r="M269" s="93">
        <v>70.44</v>
      </c>
      <c r="N269" s="93">
        <v>65.7</v>
      </c>
      <c r="O269" s="93">
        <v>77.460000000000008</v>
      </c>
      <c r="P269" s="93">
        <v>80.040000000000006</v>
      </c>
      <c r="Q269" s="93">
        <v>76.260000000000005</v>
      </c>
      <c r="R269" s="93">
        <v>88.14</v>
      </c>
      <c r="S269" s="93">
        <v>86.22</v>
      </c>
      <c r="T269" s="93">
        <v>78.42</v>
      </c>
      <c r="U269" s="93">
        <v>81.66</v>
      </c>
      <c r="V269" s="93">
        <v>84.18</v>
      </c>
      <c r="W269" s="93">
        <v>80.34</v>
      </c>
      <c r="X269" s="93">
        <v>86.76</v>
      </c>
      <c r="Y269" s="93">
        <v>82.98</v>
      </c>
      <c r="Z269" s="93">
        <v>85.320000000000007</v>
      </c>
      <c r="AA269" s="93">
        <v>87.600000000000009</v>
      </c>
      <c r="AB269" s="93">
        <v>79.739999999999995</v>
      </c>
      <c r="AC269" s="93">
        <v>68.040000000000006</v>
      </c>
      <c r="AD269" s="52"/>
      <c r="AE269" s="62"/>
      <c r="AF269" s="62"/>
    </row>
    <row r="270" spans="1:32" ht="15" customHeight="1">
      <c r="A270" s="247"/>
      <c r="B270" s="259"/>
      <c r="C270" s="5" t="s">
        <v>36</v>
      </c>
      <c r="D270" s="7" t="s">
        <v>48</v>
      </c>
      <c r="E270" s="92">
        <v>14.13</v>
      </c>
      <c r="F270" s="92">
        <v>12.120000000000001</v>
      </c>
      <c r="G270" s="92">
        <v>13.26</v>
      </c>
      <c r="H270" s="92">
        <v>12.9</v>
      </c>
      <c r="I270" s="92">
        <v>15.540000000000001</v>
      </c>
      <c r="J270" s="92">
        <v>16.740000000000002</v>
      </c>
      <c r="K270" s="92">
        <v>17.52</v>
      </c>
      <c r="L270" s="92">
        <v>15.06</v>
      </c>
      <c r="M270" s="92">
        <v>16.920000000000002</v>
      </c>
      <c r="N270" s="92">
        <v>15.42</v>
      </c>
      <c r="O270" s="92">
        <v>17.04</v>
      </c>
      <c r="P270" s="92">
        <v>19.32</v>
      </c>
      <c r="Q270" s="92">
        <v>18.12</v>
      </c>
      <c r="R270" s="92">
        <v>21.06</v>
      </c>
      <c r="S270" s="92">
        <v>21.900000000000002</v>
      </c>
      <c r="T270" s="92">
        <v>21.6</v>
      </c>
      <c r="U270" s="92">
        <v>22.92</v>
      </c>
      <c r="V270" s="92">
        <v>23.76</v>
      </c>
      <c r="W270" s="92">
        <v>23.82</v>
      </c>
      <c r="X270" s="92">
        <v>23.7</v>
      </c>
      <c r="Y270" s="92">
        <v>22.98</v>
      </c>
      <c r="Z270" s="92">
        <v>20.82</v>
      </c>
      <c r="AA270" s="92">
        <v>17.580000000000002</v>
      </c>
      <c r="AB270" s="92">
        <v>16.5</v>
      </c>
      <c r="AC270" s="92">
        <v>16.14</v>
      </c>
      <c r="AD270" s="41"/>
      <c r="AE270" s="62"/>
      <c r="AF270" s="62"/>
    </row>
    <row r="271" spans="1:32" ht="15" customHeight="1">
      <c r="A271" s="247"/>
      <c r="B271" s="259"/>
      <c r="C271" s="5" t="s">
        <v>38</v>
      </c>
      <c r="D271" s="7" t="s">
        <v>39</v>
      </c>
      <c r="E271" s="31">
        <f t="shared" ref="E271:AC271" si="146">SQRT(POWER(E269,2)+POWER(E270,2))/E268/1.73</f>
        <v>94.825696597176801</v>
      </c>
      <c r="F271" s="31">
        <f t="shared" si="146"/>
        <v>88.62645957480008</v>
      </c>
      <c r="G271" s="31">
        <f t="shared" si="146"/>
        <v>81.279456373677533</v>
      </c>
      <c r="H271" s="31">
        <f t="shared" si="146"/>
        <v>77.955354669588047</v>
      </c>
      <c r="I271" s="31">
        <f t="shared" si="146"/>
        <v>63.65898079463274</v>
      </c>
      <c r="J271" s="31">
        <f t="shared" si="146"/>
        <v>70.2773344603266</v>
      </c>
      <c r="K271" s="31">
        <f t="shared" si="146"/>
        <v>84.351640796263624</v>
      </c>
      <c r="L271" s="31">
        <f t="shared" si="146"/>
        <v>97.404564076211599</v>
      </c>
      <c r="M271" s="31">
        <f t="shared" si="146"/>
        <v>104.68733130148188</v>
      </c>
      <c r="N271" s="31">
        <f t="shared" si="146"/>
        <v>97.522117148993217</v>
      </c>
      <c r="O271" s="31">
        <f t="shared" si="146"/>
        <v>114.6128976537851</v>
      </c>
      <c r="P271" s="31">
        <f t="shared" si="146"/>
        <v>118.98658247655082</v>
      </c>
      <c r="Q271" s="31">
        <f t="shared" si="146"/>
        <v>113.27048296947765</v>
      </c>
      <c r="R271" s="31">
        <f t="shared" si="146"/>
        <v>130.95534231425682</v>
      </c>
      <c r="S271" s="31">
        <f t="shared" si="146"/>
        <v>128.55180086264278</v>
      </c>
      <c r="T271" s="31">
        <f t="shared" si="146"/>
        <v>117.54389268641442</v>
      </c>
      <c r="U271" s="31">
        <f t="shared" si="146"/>
        <v>122.56586184916374</v>
      </c>
      <c r="V271" s="31">
        <f t="shared" si="146"/>
        <v>126.40015717039567</v>
      </c>
      <c r="W271" s="31">
        <f t="shared" si="146"/>
        <v>121.09367877967702</v>
      </c>
      <c r="X271" s="31">
        <f t="shared" si="146"/>
        <v>129.96936299342514</v>
      </c>
      <c r="Y271" s="31">
        <f t="shared" si="146"/>
        <v>124.42658749546248</v>
      </c>
      <c r="Z271" s="31">
        <f t="shared" si="146"/>
        <v>126.91263517404985</v>
      </c>
      <c r="AA271" s="31">
        <f t="shared" si="146"/>
        <v>129.1135956902599</v>
      </c>
      <c r="AB271" s="31">
        <f t="shared" si="146"/>
        <v>117.67228084291173</v>
      </c>
      <c r="AC271" s="31">
        <f t="shared" si="146"/>
        <v>101.05218860938722</v>
      </c>
      <c r="AD271" s="41"/>
      <c r="AE271" s="62"/>
      <c r="AF271" s="62"/>
    </row>
    <row r="272" spans="1:32" ht="15" customHeight="1">
      <c r="A272" s="247"/>
      <c r="B272" s="259"/>
      <c r="C272" s="7" t="s">
        <v>40</v>
      </c>
      <c r="D272" s="7"/>
      <c r="E272" s="28">
        <f t="shared" ref="E272:AC272" si="147">E270/E269</f>
        <v>0.2205056179775281</v>
      </c>
      <c r="F272" s="28">
        <f t="shared" si="147"/>
        <v>0.20159680638722555</v>
      </c>
      <c r="G272" s="28">
        <f t="shared" si="147"/>
        <v>0.24259055982436881</v>
      </c>
      <c r="H272" s="28">
        <f t="shared" si="147"/>
        <v>0.24627720504009162</v>
      </c>
      <c r="I272" s="28">
        <f t="shared" si="147"/>
        <v>0.37700145560407572</v>
      </c>
      <c r="J272" s="28">
        <f t="shared" si="147"/>
        <v>0.36662286465177402</v>
      </c>
      <c r="K272" s="28">
        <f t="shared" si="147"/>
        <v>0.31465517241379309</v>
      </c>
      <c r="L272" s="28">
        <f t="shared" si="147"/>
        <v>0.22922374429223744</v>
      </c>
      <c r="M272" s="28">
        <f t="shared" si="147"/>
        <v>0.24020442930153324</v>
      </c>
      <c r="N272" s="28">
        <f t="shared" si="147"/>
        <v>0.23470319634703196</v>
      </c>
      <c r="O272" s="28">
        <f t="shared" si="147"/>
        <v>0.21998450813323003</v>
      </c>
      <c r="P272" s="28">
        <f t="shared" si="147"/>
        <v>0.24137931034482757</v>
      </c>
      <c r="Q272" s="28">
        <f t="shared" si="147"/>
        <v>0.23760818253343824</v>
      </c>
      <c r="R272" s="28">
        <f t="shared" si="147"/>
        <v>0.23893805309734512</v>
      </c>
      <c r="S272" s="28">
        <f t="shared" si="147"/>
        <v>0.25400139178844816</v>
      </c>
      <c r="T272" s="28">
        <f t="shared" si="147"/>
        <v>0.27543993879112472</v>
      </c>
      <c r="U272" s="28">
        <f t="shared" si="147"/>
        <v>0.28067597354886115</v>
      </c>
      <c r="V272" s="28">
        <f t="shared" si="147"/>
        <v>0.28225231646471843</v>
      </c>
      <c r="W272" s="28">
        <f t="shared" si="147"/>
        <v>0.29648991784914114</v>
      </c>
      <c r="X272" s="28">
        <f t="shared" si="147"/>
        <v>0.27316735822959887</v>
      </c>
      <c r="Y272" s="28">
        <f t="shared" si="147"/>
        <v>0.2769342010122921</v>
      </c>
      <c r="Z272" s="28">
        <f t="shared" si="147"/>
        <v>0.24402250351617438</v>
      </c>
      <c r="AA272" s="28">
        <f t="shared" si="147"/>
        <v>0.20068493150684932</v>
      </c>
      <c r="AB272" s="28">
        <f t="shared" si="147"/>
        <v>0.20692249811888638</v>
      </c>
      <c r="AC272" s="28">
        <f t="shared" si="147"/>
        <v>0.23721340388007053</v>
      </c>
      <c r="AD272" s="41"/>
      <c r="AE272" s="62"/>
      <c r="AF272" s="62"/>
    </row>
    <row r="273" spans="1:32" ht="15" customHeight="1" thickBot="1">
      <c r="A273" s="248"/>
      <c r="B273" s="260"/>
      <c r="C273" s="42" t="s">
        <v>41</v>
      </c>
      <c r="D273" s="42"/>
      <c r="E273" s="47">
        <f t="shared" ref="E273:AC273" si="148">COS(ATAN(E272))</f>
        <v>0.97654074151163273</v>
      </c>
      <c r="F273" s="47">
        <f t="shared" si="148"/>
        <v>0.98027849847074267</v>
      </c>
      <c r="G273" s="47">
        <f t="shared" si="148"/>
        <v>0.97181308574719882</v>
      </c>
      <c r="H273" s="47">
        <f t="shared" si="148"/>
        <v>0.9709870725278954</v>
      </c>
      <c r="I273" s="47">
        <f t="shared" si="148"/>
        <v>0.93571202750801052</v>
      </c>
      <c r="J273" s="47">
        <f t="shared" si="148"/>
        <v>0.93888960738524474</v>
      </c>
      <c r="K273" s="47">
        <f t="shared" si="148"/>
        <v>0.95389285835005178</v>
      </c>
      <c r="L273" s="47">
        <f t="shared" si="148"/>
        <v>0.97472020363960499</v>
      </c>
      <c r="M273" s="47">
        <f t="shared" si="148"/>
        <v>0.97234217597263339</v>
      </c>
      <c r="N273" s="47">
        <f t="shared" si="148"/>
        <v>0.9735452767779873</v>
      </c>
      <c r="O273" s="47">
        <f t="shared" si="148"/>
        <v>0.97664764155166106</v>
      </c>
      <c r="P273" s="47">
        <f t="shared" si="148"/>
        <v>0.97208220857328687</v>
      </c>
      <c r="Q273" s="47">
        <f t="shared" si="148"/>
        <v>0.97291288294783651</v>
      </c>
      <c r="R273" s="47">
        <f t="shared" si="148"/>
        <v>0.9726212000643617</v>
      </c>
      <c r="S273" s="47">
        <f t="shared" si="148"/>
        <v>0.96922310606658191</v>
      </c>
      <c r="T273" s="47">
        <f t="shared" si="148"/>
        <v>0.96409687336365668</v>
      </c>
      <c r="U273" s="47">
        <f t="shared" si="148"/>
        <v>0.96279484814495231</v>
      </c>
      <c r="V273" s="47">
        <f t="shared" si="148"/>
        <v>0.96239911062722816</v>
      </c>
      <c r="W273" s="47">
        <f t="shared" si="148"/>
        <v>0.95874753385920219</v>
      </c>
      <c r="X273" s="47">
        <f t="shared" si="148"/>
        <v>0.96465597472917597</v>
      </c>
      <c r="Y273" s="47">
        <f t="shared" si="148"/>
        <v>0.96372726449691304</v>
      </c>
      <c r="Z273" s="47">
        <f t="shared" si="148"/>
        <v>0.97149348068277808</v>
      </c>
      <c r="AA273" s="47">
        <f t="shared" si="148"/>
        <v>0.98045132039702199</v>
      </c>
      <c r="AB273" s="47">
        <f t="shared" si="148"/>
        <v>0.97925537813499064</v>
      </c>
      <c r="AC273" s="47">
        <f t="shared" si="148"/>
        <v>0.97299920739006696</v>
      </c>
      <c r="AD273" s="44"/>
      <c r="AE273" s="62"/>
      <c r="AF273" s="62"/>
    </row>
    <row r="274" spans="1:32" ht="15" customHeight="1">
      <c r="A274" s="246" t="s">
        <v>176</v>
      </c>
      <c r="B274" s="258" t="s">
        <v>166</v>
      </c>
      <c r="C274" s="39" t="s">
        <v>31</v>
      </c>
      <c r="D274" s="39" t="s">
        <v>32</v>
      </c>
      <c r="E274" s="46">
        <v>0.4</v>
      </c>
      <c r="F274" s="46">
        <v>0.4</v>
      </c>
      <c r="G274" s="46">
        <v>0.4</v>
      </c>
      <c r="H274" s="46">
        <v>0.4</v>
      </c>
      <c r="I274" s="46">
        <v>0.4</v>
      </c>
      <c r="J274" s="46">
        <v>0.4</v>
      </c>
      <c r="K274" s="46">
        <v>0.4</v>
      </c>
      <c r="L274" s="46">
        <v>0.4</v>
      </c>
      <c r="M274" s="46">
        <v>0.4</v>
      </c>
      <c r="N274" s="46">
        <v>0.4</v>
      </c>
      <c r="O274" s="46">
        <v>0.4</v>
      </c>
      <c r="P274" s="46">
        <v>0.4</v>
      </c>
      <c r="Q274" s="46">
        <v>0.4</v>
      </c>
      <c r="R274" s="46">
        <v>0.4</v>
      </c>
      <c r="S274" s="46">
        <v>0.4</v>
      </c>
      <c r="T274" s="46">
        <v>0.4</v>
      </c>
      <c r="U274" s="46">
        <v>0.4</v>
      </c>
      <c r="V274" s="46">
        <v>0.4</v>
      </c>
      <c r="W274" s="46">
        <v>0.4</v>
      </c>
      <c r="X274" s="46">
        <v>0.4</v>
      </c>
      <c r="Y274" s="46">
        <v>0.4</v>
      </c>
      <c r="Z274" s="46">
        <v>0.4</v>
      </c>
      <c r="AA274" s="46">
        <v>0.4</v>
      </c>
      <c r="AB274" s="46">
        <v>0.4</v>
      </c>
      <c r="AC274" s="46">
        <v>0.4</v>
      </c>
      <c r="AD274" s="40"/>
      <c r="AE274" s="62"/>
      <c r="AF274" s="62"/>
    </row>
    <row r="275" spans="1:32" ht="15" customHeight="1">
      <c r="A275" s="247"/>
      <c r="B275" s="259"/>
      <c r="C275" s="5" t="s">
        <v>34</v>
      </c>
      <c r="D275" s="5" t="s">
        <v>46</v>
      </c>
      <c r="E275" s="93">
        <v>70.08</v>
      </c>
      <c r="F275" s="93">
        <v>62.160000000000004</v>
      </c>
      <c r="G275" s="93">
        <v>49.68</v>
      </c>
      <c r="H275" s="93">
        <v>49.980000000000004</v>
      </c>
      <c r="I275" s="93">
        <v>46.26</v>
      </c>
      <c r="J275" s="93">
        <v>49.800000000000004</v>
      </c>
      <c r="K275" s="93">
        <v>65.7</v>
      </c>
      <c r="L275" s="93">
        <v>76.62</v>
      </c>
      <c r="M275" s="93">
        <v>70.739999999999995</v>
      </c>
      <c r="N275" s="93">
        <v>68.099999999999994</v>
      </c>
      <c r="O275" s="93">
        <v>78.78</v>
      </c>
      <c r="P275" s="93">
        <v>81.78</v>
      </c>
      <c r="Q275" s="93">
        <v>76.320000000000007</v>
      </c>
      <c r="R275" s="93">
        <v>75</v>
      </c>
      <c r="S275" s="93">
        <v>77.88</v>
      </c>
      <c r="T275" s="93">
        <v>78.3</v>
      </c>
      <c r="U275" s="93">
        <v>87.18</v>
      </c>
      <c r="V275" s="93">
        <v>81</v>
      </c>
      <c r="W275" s="93">
        <v>79.320000000000007</v>
      </c>
      <c r="X275" s="93">
        <v>74.52</v>
      </c>
      <c r="Y275" s="93">
        <v>70.08</v>
      </c>
      <c r="Z275" s="93">
        <v>73.62</v>
      </c>
      <c r="AA275" s="93">
        <v>81.48</v>
      </c>
      <c r="AB275" s="93">
        <v>81</v>
      </c>
      <c r="AC275" s="93">
        <v>78</v>
      </c>
      <c r="AD275" s="52"/>
      <c r="AE275" s="62"/>
      <c r="AF275" s="62"/>
    </row>
    <row r="276" spans="1:32" ht="15" customHeight="1">
      <c r="A276" s="247"/>
      <c r="B276" s="259"/>
      <c r="C276" s="5" t="s">
        <v>36</v>
      </c>
      <c r="D276" s="7" t="s">
        <v>48</v>
      </c>
      <c r="E276" s="92">
        <v>10.23</v>
      </c>
      <c r="F276" s="92">
        <v>9.36</v>
      </c>
      <c r="G276" s="92">
        <v>7.74</v>
      </c>
      <c r="H276" s="92">
        <v>7.38</v>
      </c>
      <c r="I276" s="92">
        <v>10.08</v>
      </c>
      <c r="J276" s="92">
        <v>11.64</v>
      </c>
      <c r="K276" s="92">
        <v>13.02</v>
      </c>
      <c r="L276" s="92">
        <v>13.14</v>
      </c>
      <c r="M276" s="92">
        <v>13.08</v>
      </c>
      <c r="N276" s="92">
        <v>12.6</v>
      </c>
      <c r="O276" s="92">
        <v>13.26</v>
      </c>
      <c r="P276" s="92">
        <v>14.46</v>
      </c>
      <c r="Q276" s="92">
        <v>14.82</v>
      </c>
      <c r="R276" s="92">
        <v>14.4</v>
      </c>
      <c r="S276" s="92">
        <v>14.52</v>
      </c>
      <c r="T276" s="92">
        <v>14.76</v>
      </c>
      <c r="U276" s="92">
        <v>16.080000000000002</v>
      </c>
      <c r="V276" s="92">
        <v>15.780000000000001</v>
      </c>
      <c r="W276" s="92">
        <v>16.32</v>
      </c>
      <c r="X276" s="92">
        <v>16.86</v>
      </c>
      <c r="Y276" s="92">
        <v>16.68</v>
      </c>
      <c r="Z276" s="92">
        <v>15.780000000000001</v>
      </c>
      <c r="AA276" s="92">
        <v>11.94</v>
      </c>
      <c r="AB276" s="92">
        <v>11.88</v>
      </c>
      <c r="AC276" s="92">
        <v>11.1</v>
      </c>
      <c r="AD276" s="41"/>
      <c r="AE276" s="62"/>
      <c r="AF276" s="62"/>
    </row>
    <row r="277" spans="1:32" ht="15" customHeight="1">
      <c r="A277" s="247"/>
      <c r="B277" s="259"/>
      <c r="C277" s="5" t="s">
        <v>38</v>
      </c>
      <c r="D277" s="7" t="s">
        <v>39</v>
      </c>
      <c r="E277" s="31">
        <f t="shared" ref="E277:AC277" si="149">SQRT(POWER(E275,2)+POWER(E276,2))/E274/1.73</f>
        <v>102.34498774613404</v>
      </c>
      <c r="F277" s="31">
        <f t="shared" si="149"/>
        <v>90.839249155175651</v>
      </c>
      <c r="G277" s="31">
        <f t="shared" si="149"/>
        <v>72.657976596052478</v>
      </c>
      <c r="H277" s="31">
        <f t="shared" si="149"/>
        <v>73.008560626970848</v>
      </c>
      <c r="I277" s="31">
        <f t="shared" si="149"/>
        <v>68.418316428577171</v>
      </c>
      <c r="J277" s="31">
        <f t="shared" si="149"/>
        <v>73.904983640955024</v>
      </c>
      <c r="K277" s="31">
        <f t="shared" si="149"/>
        <v>96.788563347404278</v>
      </c>
      <c r="L277" s="31">
        <f t="shared" si="149"/>
        <v>112.33896222486612</v>
      </c>
      <c r="M277" s="31">
        <f t="shared" si="149"/>
        <v>103.95823590135161</v>
      </c>
      <c r="N277" s="31">
        <f t="shared" si="149"/>
        <v>100.08067930562981</v>
      </c>
      <c r="O277" s="31">
        <f t="shared" si="149"/>
        <v>115.44529885172376</v>
      </c>
      <c r="P277" s="31">
        <f t="shared" si="149"/>
        <v>120.01234107411847</v>
      </c>
      <c r="Q277" s="31">
        <f t="shared" si="149"/>
        <v>112.3491002401382</v>
      </c>
      <c r="R277" s="31">
        <f t="shared" si="149"/>
        <v>110.36111178378381</v>
      </c>
      <c r="S277" s="31">
        <f t="shared" si="149"/>
        <v>114.48265454522094</v>
      </c>
      <c r="T277" s="31">
        <f t="shared" si="149"/>
        <v>115.14310492563098</v>
      </c>
      <c r="U277" s="31">
        <f t="shared" si="149"/>
        <v>128.10772130858996</v>
      </c>
      <c r="V277" s="31">
        <f t="shared" si="149"/>
        <v>119.25256508405707</v>
      </c>
      <c r="W277" s="31">
        <f t="shared" si="149"/>
        <v>117.02530202386122</v>
      </c>
      <c r="X277" s="31">
        <f t="shared" si="149"/>
        <v>110.40963657175361</v>
      </c>
      <c r="Y277" s="31">
        <f t="shared" si="149"/>
        <v>104.10070828770988</v>
      </c>
      <c r="Z277" s="31">
        <f t="shared" si="149"/>
        <v>108.80373245833947</v>
      </c>
      <c r="AA277" s="31">
        <f t="shared" si="149"/>
        <v>119.00316655579263</v>
      </c>
      <c r="AB277" s="31">
        <f t="shared" si="149"/>
        <v>118.30428410928904</v>
      </c>
      <c r="AC277" s="31">
        <f t="shared" si="149"/>
        <v>113.85238292366644</v>
      </c>
      <c r="AD277" s="41"/>
      <c r="AE277" s="62"/>
      <c r="AF277" s="62"/>
    </row>
    <row r="278" spans="1:32" ht="15" customHeight="1">
      <c r="A278" s="247"/>
      <c r="B278" s="259"/>
      <c r="C278" s="7" t="s">
        <v>40</v>
      </c>
      <c r="D278" s="7"/>
      <c r="E278" s="28">
        <f t="shared" ref="E278:AC278" si="150">E276/E275</f>
        <v>0.14597602739726029</v>
      </c>
      <c r="F278" s="28">
        <f t="shared" si="150"/>
        <v>0.15057915057915056</v>
      </c>
      <c r="G278" s="28">
        <f t="shared" si="150"/>
        <v>0.15579710144927536</v>
      </c>
      <c r="H278" s="28">
        <f t="shared" si="150"/>
        <v>0.14765906362545017</v>
      </c>
      <c r="I278" s="28">
        <f t="shared" si="150"/>
        <v>0.21789883268482491</v>
      </c>
      <c r="J278" s="28">
        <f t="shared" si="150"/>
        <v>0.23373493975903614</v>
      </c>
      <c r="K278" s="28">
        <f t="shared" si="150"/>
        <v>0.19817351598173513</v>
      </c>
      <c r="L278" s="28">
        <f t="shared" si="150"/>
        <v>0.17149569303054032</v>
      </c>
      <c r="M278" s="28">
        <f t="shared" si="150"/>
        <v>0.18490245971162003</v>
      </c>
      <c r="N278" s="28">
        <f t="shared" si="150"/>
        <v>0.18502202643171808</v>
      </c>
      <c r="O278" s="28">
        <f t="shared" si="150"/>
        <v>0.1683168316831683</v>
      </c>
      <c r="P278" s="28">
        <f t="shared" si="150"/>
        <v>0.17681584739545123</v>
      </c>
      <c r="Q278" s="28">
        <f t="shared" si="150"/>
        <v>0.1941823899371069</v>
      </c>
      <c r="R278" s="28">
        <f t="shared" si="150"/>
        <v>0.192</v>
      </c>
      <c r="S278" s="28">
        <f t="shared" si="150"/>
        <v>0.1864406779661017</v>
      </c>
      <c r="T278" s="28">
        <f t="shared" si="150"/>
        <v>0.18850574712643678</v>
      </c>
      <c r="U278" s="28">
        <f t="shared" si="150"/>
        <v>0.18444597384721267</v>
      </c>
      <c r="V278" s="28">
        <f t="shared" si="150"/>
        <v>0.19481481481481483</v>
      </c>
      <c r="W278" s="28">
        <f t="shared" si="150"/>
        <v>0.20574886535552192</v>
      </c>
      <c r="X278" s="28">
        <f t="shared" si="150"/>
        <v>0.22624798711755234</v>
      </c>
      <c r="Y278" s="28">
        <f t="shared" si="150"/>
        <v>0.23801369863013699</v>
      </c>
      <c r="Z278" s="28">
        <f t="shared" si="150"/>
        <v>0.21434392828035859</v>
      </c>
      <c r="AA278" s="28">
        <f t="shared" si="150"/>
        <v>0.14653902798232693</v>
      </c>
      <c r="AB278" s="28">
        <f t="shared" si="150"/>
        <v>0.14666666666666667</v>
      </c>
      <c r="AC278" s="28">
        <f t="shared" si="150"/>
        <v>0.1423076923076923</v>
      </c>
      <c r="AD278" s="41"/>
      <c r="AE278" s="62"/>
      <c r="AF278" s="62"/>
    </row>
    <row r="279" spans="1:32" ht="15" customHeight="1" thickBot="1">
      <c r="A279" s="248"/>
      <c r="B279" s="260"/>
      <c r="C279" s="42" t="s">
        <v>41</v>
      </c>
      <c r="D279" s="42"/>
      <c r="E279" s="47">
        <f t="shared" ref="E279:AC279" si="151">COS(ATAN(E278))</f>
        <v>0.98951280889086302</v>
      </c>
      <c r="F279" s="47">
        <f t="shared" si="151"/>
        <v>0.98885218042621581</v>
      </c>
      <c r="G279" s="47">
        <f t="shared" si="151"/>
        <v>0.98808019267565639</v>
      </c>
      <c r="H279" s="47">
        <f t="shared" si="151"/>
        <v>0.98927348937940862</v>
      </c>
      <c r="I279" s="47">
        <f t="shared" si="151"/>
        <v>0.97707331124472052</v>
      </c>
      <c r="J279" s="47">
        <f t="shared" si="151"/>
        <v>0.97375460183709461</v>
      </c>
      <c r="K279" s="47">
        <f t="shared" si="151"/>
        <v>0.98092370883752888</v>
      </c>
      <c r="L279" s="47">
        <f t="shared" si="151"/>
        <v>0.98561123549432983</v>
      </c>
      <c r="M279" s="47">
        <f t="shared" si="151"/>
        <v>0.98333174509632548</v>
      </c>
      <c r="N279" s="47">
        <f t="shared" si="151"/>
        <v>0.98331071798332204</v>
      </c>
      <c r="O279" s="47">
        <f t="shared" si="151"/>
        <v>0.98612877066616289</v>
      </c>
      <c r="P279" s="47">
        <f t="shared" si="151"/>
        <v>0.98472531819422415</v>
      </c>
      <c r="Q279" s="47">
        <f t="shared" si="151"/>
        <v>0.98166355676463413</v>
      </c>
      <c r="R279" s="47">
        <f t="shared" si="151"/>
        <v>0.98206244154654043</v>
      </c>
      <c r="S279" s="47">
        <f t="shared" si="151"/>
        <v>0.98306029894424851</v>
      </c>
      <c r="T279" s="47">
        <f t="shared" si="151"/>
        <v>0.98269270305349965</v>
      </c>
      <c r="U279" s="47">
        <f t="shared" si="151"/>
        <v>0.98341191048169962</v>
      </c>
      <c r="V279" s="47">
        <f t="shared" si="151"/>
        <v>0.98154721484507523</v>
      </c>
      <c r="W279" s="47">
        <f t="shared" si="151"/>
        <v>0.97948285946979008</v>
      </c>
      <c r="X279" s="47">
        <f t="shared" si="151"/>
        <v>0.97534839000843487</v>
      </c>
      <c r="Y279" s="47">
        <f t="shared" si="151"/>
        <v>0.97282408512233087</v>
      </c>
      <c r="Z279" s="47">
        <f t="shared" si="151"/>
        <v>0.97779075067787302</v>
      </c>
      <c r="AA279" s="47">
        <f t="shared" si="151"/>
        <v>0.98943303903330437</v>
      </c>
      <c r="AB279" s="47">
        <f t="shared" si="151"/>
        <v>0.98941491428370487</v>
      </c>
      <c r="AC279" s="47">
        <f t="shared" si="151"/>
        <v>0.99002550593387684</v>
      </c>
      <c r="AD279" s="44"/>
      <c r="AE279" s="62"/>
      <c r="AF279" s="62"/>
    </row>
    <row r="280" spans="1:32" ht="15" customHeight="1">
      <c r="A280" s="246" t="s">
        <v>175</v>
      </c>
      <c r="B280" s="258" t="s">
        <v>164</v>
      </c>
      <c r="C280" s="39" t="s">
        <v>31</v>
      </c>
      <c r="D280" s="39" t="s">
        <v>32</v>
      </c>
      <c r="E280" s="46">
        <v>0.4</v>
      </c>
      <c r="F280" s="46">
        <v>0.4</v>
      </c>
      <c r="G280" s="46">
        <v>0.4</v>
      </c>
      <c r="H280" s="46">
        <v>0.4</v>
      </c>
      <c r="I280" s="46">
        <v>0.4</v>
      </c>
      <c r="J280" s="46">
        <v>0.4</v>
      </c>
      <c r="K280" s="46">
        <v>0.4</v>
      </c>
      <c r="L280" s="46">
        <v>0.4</v>
      </c>
      <c r="M280" s="46">
        <v>0.4</v>
      </c>
      <c r="N280" s="46">
        <v>0.4</v>
      </c>
      <c r="O280" s="46">
        <v>0.4</v>
      </c>
      <c r="P280" s="46">
        <v>0.4</v>
      </c>
      <c r="Q280" s="46">
        <v>0.4</v>
      </c>
      <c r="R280" s="46">
        <v>0.4</v>
      </c>
      <c r="S280" s="46">
        <v>0.4</v>
      </c>
      <c r="T280" s="46">
        <v>0.4</v>
      </c>
      <c r="U280" s="46">
        <v>0.4</v>
      </c>
      <c r="V280" s="46">
        <v>0.4</v>
      </c>
      <c r="W280" s="46">
        <v>0.4</v>
      </c>
      <c r="X280" s="46">
        <v>0.4</v>
      </c>
      <c r="Y280" s="46">
        <v>0.4</v>
      </c>
      <c r="Z280" s="46">
        <v>0.4</v>
      </c>
      <c r="AA280" s="46">
        <v>0.4</v>
      </c>
      <c r="AB280" s="46">
        <v>0.4</v>
      </c>
      <c r="AC280" s="46">
        <v>0.4</v>
      </c>
      <c r="AD280" s="40"/>
      <c r="AE280" s="62"/>
      <c r="AF280" s="62"/>
    </row>
    <row r="281" spans="1:32">
      <c r="A281" s="247"/>
      <c r="B281" s="259"/>
      <c r="C281" s="5" t="s">
        <v>34</v>
      </c>
      <c r="D281" s="5" t="s">
        <v>46</v>
      </c>
      <c r="E281" s="93">
        <v>12.2</v>
      </c>
      <c r="F281" s="93">
        <v>8.7000000000000011</v>
      </c>
      <c r="G281" s="93">
        <v>10.3</v>
      </c>
      <c r="H281" s="93">
        <v>10.9</v>
      </c>
      <c r="I281" s="93">
        <v>12.4</v>
      </c>
      <c r="J281" s="93">
        <v>11.8</v>
      </c>
      <c r="K281" s="93">
        <v>14</v>
      </c>
      <c r="L281" s="93">
        <v>16.100000000000001</v>
      </c>
      <c r="M281" s="93">
        <v>13.3</v>
      </c>
      <c r="N281" s="93">
        <v>11.3</v>
      </c>
      <c r="O281" s="93">
        <v>11.8</v>
      </c>
      <c r="P281" s="93">
        <v>10.3</v>
      </c>
      <c r="Q281" s="93">
        <v>14.1</v>
      </c>
      <c r="R281" s="93">
        <v>12.8</v>
      </c>
      <c r="S281" s="93">
        <v>17.600000000000001</v>
      </c>
      <c r="T281" s="93">
        <v>19.100000000000001</v>
      </c>
      <c r="U281" s="93">
        <v>15.700000000000001</v>
      </c>
      <c r="V281" s="93">
        <v>13.9</v>
      </c>
      <c r="W281" s="93">
        <v>16.100000000000001</v>
      </c>
      <c r="X281" s="93">
        <v>12.5</v>
      </c>
      <c r="Y281" s="93">
        <v>11.5</v>
      </c>
      <c r="Z281" s="93">
        <v>11.8</v>
      </c>
      <c r="AA281" s="93">
        <v>15.4</v>
      </c>
      <c r="AB281" s="93">
        <v>13.9</v>
      </c>
      <c r="AC281" s="93">
        <v>15.700000000000001</v>
      </c>
      <c r="AD281" s="52"/>
      <c r="AE281" s="62"/>
      <c r="AF281" s="62"/>
    </row>
    <row r="282" spans="1:32">
      <c r="A282" s="247"/>
      <c r="B282" s="259"/>
      <c r="C282" s="5" t="s">
        <v>36</v>
      </c>
      <c r="D282" s="7" t="s">
        <v>48</v>
      </c>
      <c r="E282" s="92">
        <v>1.9</v>
      </c>
      <c r="F282" s="92">
        <v>1.8</v>
      </c>
      <c r="G282" s="92">
        <v>1.8</v>
      </c>
      <c r="H282" s="92">
        <v>1.7</v>
      </c>
      <c r="I282" s="92">
        <v>1.3</v>
      </c>
      <c r="J282" s="92">
        <v>1.7</v>
      </c>
      <c r="K282" s="92">
        <v>1.3</v>
      </c>
      <c r="L282" s="92">
        <v>2</v>
      </c>
      <c r="M282" s="92">
        <v>2</v>
      </c>
      <c r="N282" s="92">
        <v>1.6</v>
      </c>
      <c r="O282" s="92">
        <v>1.8</v>
      </c>
      <c r="P282" s="92">
        <v>1.6</v>
      </c>
      <c r="Q282" s="92">
        <v>1.8</v>
      </c>
      <c r="R282" s="92">
        <v>1.6</v>
      </c>
      <c r="S282" s="92">
        <v>2.1</v>
      </c>
      <c r="T282" s="92">
        <v>2.4</v>
      </c>
      <c r="U282" s="92">
        <v>1.8</v>
      </c>
      <c r="V282" s="92">
        <v>2.2000000000000002</v>
      </c>
      <c r="W282" s="92">
        <v>2.6</v>
      </c>
      <c r="X282" s="92">
        <v>2.5</v>
      </c>
      <c r="Y282" s="92">
        <v>2.2000000000000002</v>
      </c>
      <c r="Z282" s="92">
        <v>2.1</v>
      </c>
      <c r="AA282" s="92">
        <v>2.2000000000000002</v>
      </c>
      <c r="AB282" s="92">
        <v>2.2000000000000002</v>
      </c>
      <c r="AC282" s="92">
        <v>2</v>
      </c>
      <c r="AD282" s="41"/>
      <c r="AE282" s="62"/>
      <c r="AF282" s="62"/>
    </row>
    <row r="283" spans="1:32">
      <c r="A283" s="247"/>
      <c r="B283" s="259"/>
      <c r="C283" s="5" t="s">
        <v>38</v>
      </c>
      <c r="D283" s="7" t="s">
        <v>39</v>
      </c>
      <c r="E283" s="31">
        <f t="shared" ref="E283:AC283" si="152">SQRT(POWER(E281,2)+POWER(E282,2))/E280/1.73</f>
        <v>17.842578653812197</v>
      </c>
      <c r="F283" s="31">
        <f t="shared" si="152"/>
        <v>12.83851985112212</v>
      </c>
      <c r="G283" s="31">
        <f t="shared" si="152"/>
        <v>15.109969217984926</v>
      </c>
      <c r="H283" s="31">
        <f t="shared" si="152"/>
        <v>15.941867480371805</v>
      </c>
      <c r="I283" s="31">
        <f t="shared" si="152"/>
        <v>18.017281697696024</v>
      </c>
      <c r="J283" s="31">
        <f t="shared" si="152"/>
        <v>17.228076183212483</v>
      </c>
      <c r="K283" s="31">
        <f t="shared" si="152"/>
        <v>20.318247968460977</v>
      </c>
      <c r="L283" s="31">
        <f t="shared" si="152"/>
        <v>23.44472258042877</v>
      </c>
      <c r="M283" s="31">
        <f t="shared" si="152"/>
        <v>19.435744664678712</v>
      </c>
      <c r="N283" s="31">
        <f t="shared" si="152"/>
        <v>16.492358685712901</v>
      </c>
      <c r="O283" s="31">
        <f t="shared" si="152"/>
        <v>17.249275504481819</v>
      </c>
      <c r="P283" s="31">
        <f t="shared" si="152"/>
        <v>15.062906172790042</v>
      </c>
      <c r="Q283" s="31">
        <f t="shared" si="152"/>
        <v>20.541082786963237</v>
      </c>
      <c r="R283" s="31">
        <f t="shared" si="152"/>
        <v>18.6410583775689</v>
      </c>
      <c r="S283" s="31">
        <f t="shared" si="152"/>
        <v>25.613932550723661</v>
      </c>
      <c r="T283" s="31">
        <f t="shared" si="152"/>
        <v>27.818200584117232</v>
      </c>
      <c r="U283" s="31">
        <f t="shared" si="152"/>
        <v>22.83648532458573</v>
      </c>
      <c r="V283" s="31">
        <f t="shared" si="152"/>
        <v>20.336739653117149</v>
      </c>
      <c r="W283" s="31">
        <f t="shared" si="152"/>
        <v>23.567321814100801</v>
      </c>
      <c r="X283" s="31">
        <f t="shared" si="152"/>
        <v>18.421313271650234</v>
      </c>
      <c r="Y283" s="31">
        <f t="shared" si="152"/>
        <v>16.919861111232226</v>
      </c>
      <c r="Z283" s="31">
        <f t="shared" si="152"/>
        <v>17.319953460232302</v>
      </c>
      <c r="AA283" s="31">
        <f t="shared" si="152"/>
        <v>22.480273390323767</v>
      </c>
      <c r="AB283" s="31">
        <f t="shared" si="152"/>
        <v>20.336739653117149</v>
      </c>
      <c r="AC283" s="31">
        <f t="shared" si="152"/>
        <v>22.871207913554528</v>
      </c>
      <c r="AD283" s="41"/>
      <c r="AE283" s="62"/>
      <c r="AF283" s="62"/>
    </row>
    <row r="284" spans="1:32">
      <c r="A284" s="247"/>
      <c r="B284" s="259"/>
      <c r="C284" s="7" t="s">
        <v>40</v>
      </c>
      <c r="D284" s="7"/>
      <c r="E284" s="28">
        <f t="shared" ref="E284:AC284" si="153">E282/E281</f>
        <v>0.15573770491803279</v>
      </c>
      <c r="F284" s="28">
        <f t="shared" si="153"/>
        <v>0.2068965517241379</v>
      </c>
      <c r="G284" s="28">
        <f t="shared" si="153"/>
        <v>0.17475728155339806</v>
      </c>
      <c r="H284" s="28">
        <f t="shared" si="153"/>
        <v>0.15596330275229356</v>
      </c>
      <c r="I284" s="28">
        <f t="shared" si="153"/>
        <v>0.10483870967741936</v>
      </c>
      <c r="J284" s="28">
        <f t="shared" si="153"/>
        <v>0.14406779661016947</v>
      </c>
      <c r="K284" s="28">
        <f t="shared" si="153"/>
        <v>9.285714285714286E-2</v>
      </c>
      <c r="L284" s="28">
        <f t="shared" si="153"/>
        <v>0.12422360248447203</v>
      </c>
      <c r="M284" s="28">
        <f t="shared" si="153"/>
        <v>0.15037593984962405</v>
      </c>
      <c r="N284" s="28">
        <f t="shared" si="153"/>
        <v>0.1415929203539823</v>
      </c>
      <c r="O284" s="28">
        <f t="shared" si="153"/>
        <v>0.15254237288135591</v>
      </c>
      <c r="P284" s="28">
        <f t="shared" si="153"/>
        <v>0.1553398058252427</v>
      </c>
      <c r="Q284" s="28">
        <f t="shared" si="153"/>
        <v>0.12765957446808512</v>
      </c>
      <c r="R284" s="28">
        <f t="shared" si="153"/>
        <v>0.125</v>
      </c>
      <c r="S284" s="28">
        <f t="shared" si="153"/>
        <v>0.11931818181818181</v>
      </c>
      <c r="T284" s="28">
        <f t="shared" si="153"/>
        <v>0.1256544502617801</v>
      </c>
      <c r="U284" s="28">
        <f t="shared" si="153"/>
        <v>0.11464968152866241</v>
      </c>
      <c r="V284" s="28">
        <f t="shared" si="153"/>
        <v>0.15827338129496404</v>
      </c>
      <c r="W284" s="28">
        <f t="shared" si="153"/>
        <v>0.16149068322981366</v>
      </c>
      <c r="X284" s="28">
        <f t="shared" si="153"/>
        <v>0.2</v>
      </c>
      <c r="Y284" s="28">
        <f t="shared" si="153"/>
        <v>0.19130434782608696</v>
      </c>
      <c r="Z284" s="28">
        <f t="shared" si="153"/>
        <v>0.17796610169491525</v>
      </c>
      <c r="AA284" s="28">
        <f t="shared" si="153"/>
        <v>0.14285714285714288</v>
      </c>
      <c r="AB284" s="28">
        <f t="shared" si="153"/>
        <v>0.15827338129496404</v>
      </c>
      <c r="AC284" s="28">
        <f t="shared" si="153"/>
        <v>0.12738853503184713</v>
      </c>
      <c r="AD284" s="41"/>
      <c r="AE284" s="62"/>
      <c r="AF284" s="62"/>
    </row>
    <row r="285" spans="1:32" ht="15.75" thickBot="1">
      <c r="A285" s="248"/>
      <c r="B285" s="260"/>
      <c r="C285" s="42" t="s">
        <v>41</v>
      </c>
      <c r="D285" s="42"/>
      <c r="E285" s="47">
        <f t="shared" ref="E285:AC285" si="154">COS(ATAN(E284))</f>
        <v>0.98808911792026299</v>
      </c>
      <c r="F285" s="47">
        <f t="shared" si="154"/>
        <v>0.97926041950710274</v>
      </c>
      <c r="G285" s="47">
        <f t="shared" si="154"/>
        <v>0.98507103812411378</v>
      </c>
      <c r="H285" s="47">
        <f t="shared" si="154"/>
        <v>0.9880552015690095</v>
      </c>
      <c r="I285" s="47">
        <f t="shared" si="154"/>
        <v>0.99454931355156029</v>
      </c>
      <c r="J285" s="47">
        <f t="shared" si="154"/>
        <v>0.9897810376531333</v>
      </c>
      <c r="K285" s="47">
        <f t="shared" si="154"/>
        <v>0.99571645666675068</v>
      </c>
      <c r="L285" s="47">
        <f t="shared" si="154"/>
        <v>0.99237241447161217</v>
      </c>
      <c r="M285" s="47">
        <f t="shared" si="154"/>
        <v>0.98888174910629112</v>
      </c>
      <c r="N285" s="47">
        <f t="shared" si="154"/>
        <v>0.99012397680461117</v>
      </c>
      <c r="O285" s="47">
        <f t="shared" si="154"/>
        <v>0.98856459895702375</v>
      </c>
      <c r="P285" s="47">
        <f t="shared" si="154"/>
        <v>0.98814882684931704</v>
      </c>
      <c r="Q285" s="47">
        <f t="shared" si="154"/>
        <v>0.991949779603849</v>
      </c>
      <c r="R285" s="47">
        <f t="shared" si="154"/>
        <v>0.99227787671366763</v>
      </c>
      <c r="S285" s="47">
        <f t="shared" si="154"/>
        <v>0.99295670280985948</v>
      </c>
      <c r="T285" s="47">
        <f t="shared" si="154"/>
        <v>0.99219775146502498</v>
      </c>
      <c r="U285" s="47">
        <f t="shared" si="154"/>
        <v>0.99349181580278378</v>
      </c>
      <c r="V285" s="47">
        <f t="shared" si="154"/>
        <v>0.98770528339006947</v>
      </c>
      <c r="W285" s="47">
        <f t="shared" si="154"/>
        <v>0.98721000787780522</v>
      </c>
      <c r="X285" s="47">
        <f t="shared" si="154"/>
        <v>0.98058067569092011</v>
      </c>
      <c r="Y285" s="47">
        <f t="shared" si="154"/>
        <v>0.98218874260110922</v>
      </c>
      <c r="Z285" s="47">
        <f t="shared" si="154"/>
        <v>0.98453053933082413</v>
      </c>
      <c r="AA285" s="47">
        <f t="shared" si="154"/>
        <v>0.98994949366116658</v>
      </c>
      <c r="AB285" s="47">
        <f t="shared" si="154"/>
        <v>0.98770528339006947</v>
      </c>
      <c r="AC285" s="47">
        <f t="shared" si="154"/>
        <v>0.99198351733012025</v>
      </c>
      <c r="AD285" s="44"/>
      <c r="AE285" s="62"/>
      <c r="AF285" s="62"/>
    </row>
    <row r="286" spans="1:32">
      <c r="A286" s="246" t="s">
        <v>174</v>
      </c>
      <c r="B286" s="258" t="s">
        <v>165</v>
      </c>
      <c r="C286" s="39" t="s">
        <v>31</v>
      </c>
      <c r="D286" s="39" t="s">
        <v>32</v>
      </c>
      <c r="E286" s="46">
        <v>0.4</v>
      </c>
      <c r="F286" s="46">
        <v>0.4</v>
      </c>
      <c r="G286" s="46">
        <v>0.4</v>
      </c>
      <c r="H286" s="46">
        <v>0.4</v>
      </c>
      <c r="I286" s="46">
        <v>0.4</v>
      </c>
      <c r="J286" s="46">
        <v>0.4</v>
      </c>
      <c r="K286" s="46">
        <v>0.4</v>
      </c>
      <c r="L286" s="46">
        <v>0.4</v>
      </c>
      <c r="M286" s="46">
        <v>0.4</v>
      </c>
      <c r="N286" s="46">
        <v>0.4</v>
      </c>
      <c r="O286" s="46">
        <v>0.4</v>
      </c>
      <c r="P286" s="46">
        <v>0.4</v>
      </c>
      <c r="Q286" s="46">
        <v>0.4</v>
      </c>
      <c r="R286" s="46">
        <v>0.4</v>
      </c>
      <c r="S286" s="46">
        <v>0.4</v>
      </c>
      <c r="T286" s="46">
        <v>0.4</v>
      </c>
      <c r="U286" s="46">
        <v>0.4</v>
      </c>
      <c r="V286" s="46">
        <v>0.4</v>
      </c>
      <c r="W286" s="46">
        <v>0.4</v>
      </c>
      <c r="X286" s="46">
        <v>0.4</v>
      </c>
      <c r="Y286" s="46">
        <v>0.4</v>
      </c>
      <c r="Z286" s="46">
        <v>0.4</v>
      </c>
      <c r="AA286" s="46">
        <v>0.4</v>
      </c>
      <c r="AB286" s="46">
        <v>0.4</v>
      </c>
      <c r="AC286" s="46">
        <v>0.4</v>
      </c>
      <c r="AD286" s="40"/>
      <c r="AE286" s="62"/>
      <c r="AF286" s="62"/>
    </row>
    <row r="287" spans="1:32">
      <c r="A287" s="247"/>
      <c r="B287" s="259"/>
      <c r="C287" s="5" t="s">
        <v>34</v>
      </c>
      <c r="D287" s="5" t="s">
        <v>46</v>
      </c>
      <c r="E287" s="93">
        <v>49.12</v>
      </c>
      <c r="F287" s="93">
        <v>38.700000000000003</v>
      </c>
      <c r="G287" s="93">
        <v>30.900000000000002</v>
      </c>
      <c r="H287" s="93">
        <v>29.400000000000002</v>
      </c>
      <c r="I287" s="93">
        <v>33.75</v>
      </c>
      <c r="J287" s="93">
        <v>37.35</v>
      </c>
      <c r="K287" s="93">
        <v>42.75</v>
      </c>
      <c r="L287" s="93">
        <v>51.6</v>
      </c>
      <c r="M287" s="93">
        <v>54.45</v>
      </c>
      <c r="N287" s="93">
        <v>52.95</v>
      </c>
      <c r="O287" s="93">
        <v>64.95</v>
      </c>
      <c r="P287" s="93">
        <v>63.6</v>
      </c>
      <c r="Q287" s="93">
        <v>59.25</v>
      </c>
      <c r="R287" s="93">
        <v>58.35</v>
      </c>
      <c r="S287" s="93">
        <v>57.75</v>
      </c>
      <c r="T287" s="93">
        <v>56.85</v>
      </c>
      <c r="U287" s="93">
        <v>60.9</v>
      </c>
      <c r="V287" s="93">
        <v>64.05</v>
      </c>
      <c r="W287" s="93">
        <v>56.4</v>
      </c>
      <c r="X287" s="93">
        <v>51.15</v>
      </c>
      <c r="Y287" s="93">
        <v>46.95</v>
      </c>
      <c r="Z287" s="93">
        <v>57.15</v>
      </c>
      <c r="AA287" s="93">
        <v>58.5</v>
      </c>
      <c r="AB287" s="93">
        <v>66.3</v>
      </c>
      <c r="AC287" s="93">
        <v>59.550000000000004</v>
      </c>
      <c r="AD287" s="52"/>
      <c r="AE287" s="62"/>
      <c r="AF287" s="62"/>
    </row>
    <row r="288" spans="1:32">
      <c r="A288" s="247"/>
      <c r="B288" s="259"/>
      <c r="C288" s="5" t="s">
        <v>36</v>
      </c>
      <c r="D288" s="7" t="s">
        <v>48</v>
      </c>
      <c r="E288" s="92">
        <v>10.050000000000001</v>
      </c>
      <c r="F288" s="92">
        <v>10.200000000000001</v>
      </c>
      <c r="G288" s="92">
        <v>9.75</v>
      </c>
      <c r="H288" s="92">
        <v>9.3000000000000007</v>
      </c>
      <c r="I288" s="92">
        <v>6.9</v>
      </c>
      <c r="J288" s="92">
        <v>7.5</v>
      </c>
      <c r="K288" s="92">
        <v>7.65</v>
      </c>
      <c r="L288" s="92">
        <v>6.45</v>
      </c>
      <c r="M288" s="92">
        <v>8.25</v>
      </c>
      <c r="N288" s="92">
        <v>8.1</v>
      </c>
      <c r="O288" s="92">
        <v>9.15</v>
      </c>
      <c r="P288" s="92">
        <v>9.6</v>
      </c>
      <c r="Q288" s="92">
        <v>8.85</v>
      </c>
      <c r="R288" s="92">
        <v>9.4500000000000011</v>
      </c>
      <c r="S288" s="92">
        <v>9.3000000000000007</v>
      </c>
      <c r="T288" s="92">
        <v>9.75</v>
      </c>
      <c r="U288" s="92">
        <v>9.75</v>
      </c>
      <c r="V288" s="92">
        <v>9.75</v>
      </c>
      <c r="W288" s="92">
        <v>9.3000000000000007</v>
      </c>
      <c r="X288" s="92">
        <v>10.8</v>
      </c>
      <c r="Y288" s="92">
        <v>10.35</v>
      </c>
      <c r="Z288" s="92">
        <v>11.1</v>
      </c>
      <c r="AA288" s="92">
        <v>12</v>
      </c>
      <c r="AB288" s="92">
        <v>10.65</v>
      </c>
      <c r="AC288" s="92">
        <v>9.9</v>
      </c>
      <c r="AD288" s="41"/>
      <c r="AE288" s="62"/>
      <c r="AF288" s="62"/>
    </row>
    <row r="289" spans="1:32">
      <c r="A289" s="247"/>
      <c r="B289" s="259"/>
      <c r="C289" s="5" t="s">
        <v>38</v>
      </c>
      <c r="D289" s="7" t="s">
        <v>39</v>
      </c>
      <c r="E289" s="31">
        <f t="shared" ref="E289:AC289" si="155">SQRT(POWER(E287,2)+POWER(E288,2))/E286/1.73</f>
        <v>72.453149881808329</v>
      </c>
      <c r="F289" s="31">
        <f t="shared" si="155"/>
        <v>57.834709765390578</v>
      </c>
      <c r="G289" s="31">
        <f t="shared" si="155"/>
        <v>46.823318012427741</v>
      </c>
      <c r="H289" s="31">
        <f t="shared" si="155"/>
        <v>44.560485191732042</v>
      </c>
      <c r="I289" s="31">
        <f t="shared" si="155"/>
        <v>49.780510340860495</v>
      </c>
      <c r="J289" s="31">
        <f t="shared" si="155"/>
        <v>55.051402613681901</v>
      </c>
      <c r="K289" s="31">
        <f t="shared" si="155"/>
        <v>62.758786299423747</v>
      </c>
      <c r="L289" s="31">
        <f t="shared" si="155"/>
        <v>75.146766584574621</v>
      </c>
      <c r="M289" s="31">
        <f t="shared" si="155"/>
        <v>79.583025412311414</v>
      </c>
      <c r="N289" s="31">
        <f t="shared" si="155"/>
        <v>77.4074624378718</v>
      </c>
      <c r="O289" s="31">
        <f t="shared" si="155"/>
        <v>94.785185715139548</v>
      </c>
      <c r="P289" s="31">
        <f t="shared" si="155"/>
        <v>92.948623930109108</v>
      </c>
      <c r="Q289" s="31">
        <f t="shared" si="155"/>
        <v>86.571247679905198</v>
      </c>
      <c r="R289" s="31">
        <f t="shared" si="155"/>
        <v>85.419477303539992</v>
      </c>
      <c r="S289" s="31">
        <f t="shared" si="155"/>
        <v>84.528956875357395</v>
      </c>
      <c r="T289" s="31">
        <f t="shared" si="155"/>
        <v>83.352633725631591</v>
      </c>
      <c r="U289" s="31">
        <f t="shared" si="155"/>
        <v>89.126506003009311</v>
      </c>
      <c r="V289" s="31">
        <f t="shared" si="155"/>
        <v>93.624055032406133</v>
      </c>
      <c r="W289" s="31">
        <f t="shared" si="155"/>
        <v>82.603486984590603</v>
      </c>
      <c r="X289" s="31">
        <f t="shared" si="155"/>
        <v>75.545872587325718</v>
      </c>
      <c r="Y289" s="31">
        <f t="shared" si="155"/>
        <v>69.475840371568211</v>
      </c>
      <c r="Z289" s="31">
        <f t="shared" si="155"/>
        <v>84.130020272608576</v>
      </c>
      <c r="AA289" s="31">
        <f t="shared" si="155"/>
        <v>86.297814612981426</v>
      </c>
      <c r="AB289" s="31">
        <f t="shared" si="155"/>
        <v>97.03746465288279</v>
      </c>
      <c r="AC289" s="31">
        <f t="shared" si="155"/>
        <v>87.236001698353562</v>
      </c>
      <c r="AD289" s="41"/>
      <c r="AE289" s="62"/>
      <c r="AF289" s="62"/>
    </row>
    <row r="290" spans="1:32">
      <c r="A290" s="247"/>
      <c r="B290" s="259"/>
      <c r="C290" s="7" t="s">
        <v>40</v>
      </c>
      <c r="D290" s="7"/>
      <c r="E290" s="28">
        <f t="shared" ref="E290:AC290" si="156">E288/E287</f>
        <v>0.2046009771986971</v>
      </c>
      <c r="F290" s="28">
        <f t="shared" si="156"/>
        <v>0.26356589147286824</v>
      </c>
      <c r="G290" s="28">
        <f t="shared" si="156"/>
        <v>0.31553398058252424</v>
      </c>
      <c r="H290" s="28">
        <f t="shared" si="156"/>
        <v>0.31632653061224492</v>
      </c>
      <c r="I290" s="28">
        <f t="shared" si="156"/>
        <v>0.20444444444444446</v>
      </c>
      <c r="J290" s="28">
        <f t="shared" si="156"/>
        <v>0.20080321285140562</v>
      </c>
      <c r="K290" s="28">
        <f t="shared" si="156"/>
        <v>0.17894736842105263</v>
      </c>
      <c r="L290" s="28">
        <f t="shared" si="156"/>
        <v>0.125</v>
      </c>
      <c r="M290" s="28">
        <f t="shared" si="156"/>
        <v>0.15151515151515152</v>
      </c>
      <c r="N290" s="28">
        <f t="shared" si="156"/>
        <v>0.15297450424929177</v>
      </c>
      <c r="O290" s="28">
        <f t="shared" si="156"/>
        <v>0.14087759815242495</v>
      </c>
      <c r="P290" s="28">
        <f t="shared" si="156"/>
        <v>0.15094339622641509</v>
      </c>
      <c r="Q290" s="28">
        <f t="shared" si="156"/>
        <v>0.14936708860759493</v>
      </c>
      <c r="R290" s="28">
        <f t="shared" si="156"/>
        <v>0.16195372750642675</v>
      </c>
      <c r="S290" s="28">
        <f t="shared" si="156"/>
        <v>0.16103896103896106</v>
      </c>
      <c r="T290" s="28">
        <f t="shared" si="156"/>
        <v>0.17150395778364116</v>
      </c>
      <c r="U290" s="28">
        <f t="shared" si="156"/>
        <v>0.16009852216748768</v>
      </c>
      <c r="V290" s="28">
        <f t="shared" si="156"/>
        <v>0.1522248243559719</v>
      </c>
      <c r="W290" s="28">
        <f t="shared" si="156"/>
        <v>0.16489361702127661</v>
      </c>
      <c r="X290" s="28">
        <f t="shared" si="156"/>
        <v>0.21114369501466276</v>
      </c>
      <c r="Y290" s="28">
        <f t="shared" si="156"/>
        <v>0.2204472843450479</v>
      </c>
      <c r="Z290" s="28">
        <f t="shared" si="156"/>
        <v>0.1942257217847769</v>
      </c>
      <c r="AA290" s="28">
        <f t="shared" si="156"/>
        <v>0.20512820512820512</v>
      </c>
      <c r="AB290" s="28">
        <f t="shared" si="156"/>
        <v>0.16063348416289594</v>
      </c>
      <c r="AC290" s="28">
        <f t="shared" si="156"/>
        <v>0.16624685138539042</v>
      </c>
      <c r="AD290" s="41"/>
      <c r="AE290" s="62"/>
      <c r="AF290" s="62"/>
    </row>
    <row r="291" spans="1:32" ht="15.75" thickBot="1">
      <c r="A291" s="248"/>
      <c r="B291" s="260"/>
      <c r="C291" s="42" t="s">
        <v>41</v>
      </c>
      <c r="D291" s="42"/>
      <c r="E291" s="47">
        <f t="shared" ref="E291:AC291" si="157">COS(ATAN(E290))</f>
        <v>0.97970425130350369</v>
      </c>
      <c r="F291" s="47">
        <f t="shared" si="157"/>
        <v>0.96697736909533183</v>
      </c>
      <c r="G291" s="47">
        <f t="shared" si="157"/>
        <v>0.95365260486024717</v>
      </c>
      <c r="H291" s="47">
        <f t="shared" si="157"/>
        <v>0.95343551467502752</v>
      </c>
      <c r="I291" s="47">
        <f t="shared" si="157"/>
        <v>0.97973435721380309</v>
      </c>
      <c r="J291" s="47">
        <f t="shared" si="157"/>
        <v>0.98042894234800515</v>
      </c>
      <c r="K291" s="47">
        <f t="shared" si="157"/>
        <v>0.98436346988383494</v>
      </c>
      <c r="L291" s="47">
        <f t="shared" si="157"/>
        <v>0.99227787671366763</v>
      </c>
      <c r="M291" s="47">
        <f t="shared" si="157"/>
        <v>0.98871550422476662</v>
      </c>
      <c r="N291" s="47">
        <f t="shared" si="157"/>
        <v>0.98850083222759311</v>
      </c>
      <c r="O291" s="47">
        <f t="shared" si="157"/>
        <v>0.99022205627116966</v>
      </c>
      <c r="P291" s="47">
        <f t="shared" si="157"/>
        <v>0.98879908668658822</v>
      </c>
      <c r="Q291" s="47">
        <f t="shared" si="157"/>
        <v>0.98902799229392779</v>
      </c>
      <c r="R291" s="47">
        <f t="shared" si="157"/>
        <v>0.98713796794750996</v>
      </c>
      <c r="S291" s="47">
        <f t="shared" si="157"/>
        <v>0.98728010270481248</v>
      </c>
      <c r="T291" s="47">
        <f t="shared" si="157"/>
        <v>0.98560987840134306</v>
      </c>
      <c r="U291" s="47">
        <f t="shared" si="157"/>
        <v>0.98742545055956021</v>
      </c>
      <c r="V291" s="47">
        <f t="shared" si="157"/>
        <v>0.98861135032199787</v>
      </c>
      <c r="W291" s="47">
        <f t="shared" si="157"/>
        <v>0.98667614587038521</v>
      </c>
      <c r="X291" s="47">
        <f t="shared" si="157"/>
        <v>0.97842784045754894</v>
      </c>
      <c r="Y291" s="47">
        <f t="shared" si="157"/>
        <v>0.97655271885007233</v>
      </c>
      <c r="Z291" s="47">
        <f t="shared" si="157"/>
        <v>0.98165559612020059</v>
      </c>
      <c r="AA291" s="47">
        <f t="shared" si="157"/>
        <v>0.97960270064149013</v>
      </c>
      <c r="AB291" s="47">
        <f t="shared" si="157"/>
        <v>0.98734286698067575</v>
      </c>
      <c r="AC291" s="47">
        <f t="shared" si="157"/>
        <v>0.98646099797604359</v>
      </c>
      <c r="AD291" s="44"/>
      <c r="AE291" s="62"/>
      <c r="AF291" s="62"/>
    </row>
    <row r="292" spans="1:32">
      <c r="A292" s="246" t="s">
        <v>173</v>
      </c>
      <c r="B292" s="249" t="s">
        <v>163</v>
      </c>
      <c r="C292" s="39" t="s">
        <v>31</v>
      </c>
      <c r="D292" s="39" t="s">
        <v>32</v>
      </c>
      <c r="E292" s="46">
        <v>0.4</v>
      </c>
      <c r="F292" s="46">
        <v>0.4</v>
      </c>
      <c r="G292" s="46">
        <v>0.4</v>
      </c>
      <c r="H292" s="46">
        <v>0.4</v>
      </c>
      <c r="I292" s="46">
        <v>0.4</v>
      </c>
      <c r="J292" s="46">
        <v>0.4</v>
      </c>
      <c r="K292" s="46">
        <v>0.4</v>
      </c>
      <c r="L292" s="46">
        <v>0.4</v>
      </c>
      <c r="M292" s="46">
        <v>0.4</v>
      </c>
      <c r="N292" s="46">
        <v>0.4</v>
      </c>
      <c r="O292" s="46">
        <v>0.4</v>
      </c>
      <c r="P292" s="46">
        <v>0.4</v>
      </c>
      <c r="Q292" s="46">
        <v>0.4</v>
      </c>
      <c r="R292" s="46">
        <v>0.4</v>
      </c>
      <c r="S292" s="46">
        <v>0.4</v>
      </c>
      <c r="T292" s="46">
        <v>0.4</v>
      </c>
      <c r="U292" s="46">
        <v>0.4</v>
      </c>
      <c r="V292" s="46">
        <v>0.4</v>
      </c>
      <c r="W292" s="46">
        <v>0.4</v>
      </c>
      <c r="X292" s="46">
        <v>0.4</v>
      </c>
      <c r="Y292" s="46">
        <v>0.4</v>
      </c>
      <c r="Z292" s="46">
        <v>0.4</v>
      </c>
      <c r="AA292" s="46">
        <v>0.4</v>
      </c>
      <c r="AB292" s="46">
        <v>0.4</v>
      </c>
      <c r="AC292" s="46">
        <v>0.4</v>
      </c>
      <c r="AD292" s="40"/>
      <c r="AE292" s="62"/>
      <c r="AF292" s="62"/>
    </row>
    <row r="293" spans="1:32">
      <c r="A293" s="247"/>
      <c r="B293" s="250"/>
      <c r="C293" s="5" t="s">
        <v>34</v>
      </c>
      <c r="D293" s="5" t="s">
        <v>46</v>
      </c>
      <c r="E293" s="93">
        <v>39</v>
      </c>
      <c r="F293" s="93">
        <v>34</v>
      </c>
      <c r="G293" s="93">
        <v>25.6</v>
      </c>
      <c r="H293" s="93">
        <v>25.3</v>
      </c>
      <c r="I293" s="93">
        <v>21</v>
      </c>
      <c r="J293" s="93">
        <v>24.5</v>
      </c>
      <c r="K293" s="93">
        <v>43.1</v>
      </c>
      <c r="L293" s="93">
        <v>47.6</v>
      </c>
      <c r="M293" s="93">
        <v>45.6</v>
      </c>
      <c r="N293" s="93">
        <v>45.6</v>
      </c>
      <c r="O293" s="93">
        <v>46.7</v>
      </c>
      <c r="P293" s="93">
        <v>49.9</v>
      </c>
      <c r="Q293" s="93">
        <v>47.1</v>
      </c>
      <c r="R293" s="93">
        <v>53.9</v>
      </c>
      <c r="S293" s="93">
        <v>55</v>
      </c>
      <c r="T293" s="93">
        <v>44</v>
      </c>
      <c r="U293" s="93">
        <v>43.7</v>
      </c>
      <c r="V293" s="93">
        <v>42.2</v>
      </c>
      <c r="W293" s="93">
        <v>40.1</v>
      </c>
      <c r="X293" s="93">
        <v>36</v>
      </c>
      <c r="Y293" s="93">
        <v>37.4</v>
      </c>
      <c r="Z293" s="93">
        <v>42.300000000000004</v>
      </c>
      <c r="AA293" s="93">
        <v>54.2</v>
      </c>
      <c r="AB293" s="93">
        <v>49.1</v>
      </c>
      <c r="AC293" s="93">
        <v>44</v>
      </c>
      <c r="AD293" s="52"/>
      <c r="AE293" s="62"/>
      <c r="AF293" s="62"/>
    </row>
    <row r="294" spans="1:32">
      <c r="A294" s="247"/>
      <c r="B294" s="250"/>
      <c r="C294" s="5" t="s">
        <v>36</v>
      </c>
      <c r="D294" s="7" t="s">
        <v>48</v>
      </c>
      <c r="E294" s="92">
        <v>6.7</v>
      </c>
      <c r="F294" s="92">
        <v>6.2</v>
      </c>
      <c r="G294" s="92">
        <v>5.3</v>
      </c>
      <c r="H294" s="92">
        <v>5.1000000000000005</v>
      </c>
      <c r="I294" s="92">
        <v>4.9000000000000004</v>
      </c>
      <c r="J294" s="92">
        <v>4.0999999999999996</v>
      </c>
      <c r="K294" s="92">
        <v>3.5</v>
      </c>
      <c r="L294" s="92">
        <v>4.4000000000000004</v>
      </c>
      <c r="M294" s="92">
        <v>4.9000000000000004</v>
      </c>
      <c r="N294" s="92">
        <v>5.4</v>
      </c>
      <c r="O294" s="92">
        <v>5.4</v>
      </c>
      <c r="P294" s="92">
        <v>6.4</v>
      </c>
      <c r="Q294" s="92">
        <v>6.1000000000000005</v>
      </c>
      <c r="R294" s="92">
        <v>7.3</v>
      </c>
      <c r="S294" s="92">
        <v>6.8</v>
      </c>
      <c r="T294" s="92">
        <v>6.7</v>
      </c>
      <c r="U294" s="92">
        <v>6.1000000000000005</v>
      </c>
      <c r="V294" s="92">
        <v>6.9</v>
      </c>
      <c r="W294" s="92">
        <v>6.8</v>
      </c>
      <c r="X294" s="92">
        <v>7.3</v>
      </c>
      <c r="Y294" s="92">
        <v>7.1000000000000005</v>
      </c>
      <c r="Z294" s="92">
        <v>7.5</v>
      </c>
      <c r="AA294" s="92">
        <v>7.9</v>
      </c>
      <c r="AB294" s="92">
        <v>8.3000000000000007</v>
      </c>
      <c r="AC294" s="92">
        <v>7.2</v>
      </c>
      <c r="AD294" s="41"/>
      <c r="AE294" s="62"/>
      <c r="AF294" s="62"/>
    </row>
    <row r="295" spans="1:32">
      <c r="A295" s="247"/>
      <c r="B295" s="250"/>
      <c r="C295" s="5" t="s">
        <v>38</v>
      </c>
      <c r="D295" s="7" t="s">
        <v>39</v>
      </c>
      <c r="E295" s="31">
        <f t="shared" ref="E295:AC295" si="158">SQRT(POWER(E293,2)+POWER(E294,2))/E292/1.73</f>
        <v>57.184000005777527</v>
      </c>
      <c r="F295" s="31">
        <f t="shared" si="158"/>
        <v>49.943166603723647</v>
      </c>
      <c r="G295" s="31">
        <f t="shared" si="158"/>
        <v>37.778723495452283</v>
      </c>
      <c r="H295" s="31">
        <f t="shared" si="158"/>
        <v>37.296117325219029</v>
      </c>
      <c r="I295" s="31">
        <f t="shared" si="158"/>
        <v>31.16198052174726</v>
      </c>
      <c r="J295" s="31">
        <f t="shared" si="158"/>
        <v>35.896954366923794</v>
      </c>
      <c r="K295" s="31">
        <f t="shared" si="158"/>
        <v>62.488262789112241</v>
      </c>
      <c r="L295" s="31">
        <f t="shared" si="158"/>
        <v>69.079376850530949</v>
      </c>
      <c r="M295" s="31">
        <f t="shared" si="158"/>
        <v>66.275306248885101</v>
      </c>
      <c r="N295" s="31">
        <f t="shared" si="158"/>
        <v>66.356392590684905</v>
      </c>
      <c r="O295" s="31">
        <f t="shared" si="158"/>
        <v>67.935215152748626</v>
      </c>
      <c r="P295" s="31">
        <f t="shared" si="158"/>
        <v>72.700501090197065</v>
      </c>
      <c r="Q295" s="31">
        <f t="shared" si="158"/>
        <v>68.632034621478851</v>
      </c>
      <c r="R295" s="31">
        <f t="shared" si="158"/>
        <v>78.601293372672899</v>
      </c>
      <c r="S295" s="31">
        <f t="shared" si="158"/>
        <v>80.084926855009243</v>
      </c>
      <c r="T295" s="31">
        <f t="shared" si="158"/>
        <v>64.316749176750534</v>
      </c>
      <c r="U295" s="31">
        <f t="shared" si="158"/>
        <v>63.762557488796759</v>
      </c>
      <c r="V295" s="31">
        <f t="shared" si="158"/>
        <v>61.792454995763208</v>
      </c>
      <c r="W295" s="31">
        <f t="shared" si="158"/>
        <v>58.775248935246374</v>
      </c>
      <c r="X295" s="31">
        <f t="shared" si="158"/>
        <v>53.081911842265988</v>
      </c>
      <c r="Y295" s="31">
        <f t="shared" si="158"/>
        <v>55.011510889222805</v>
      </c>
      <c r="Z295" s="31">
        <f t="shared" si="158"/>
        <v>62.080561564474543</v>
      </c>
      <c r="AA295" s="31">
        <f t="shared" si="158"/>
        <v>79.151318185085842</v>
      </c>
      <c r="AB295" s="31">
        <f t="shared" si="158"/>
        <v>71.960384723085454</v>
      </c>
      <c r="AC295" s="31">
        <f t="shared" si="158"/>
        <v>64.429478811989696</v>
      </c>
      <c r="AD295" s="41"/>
    </row>
    <row r="296" spans="1:32">
      <c r="A296" s="247"/>
      <c r="B296" s="250"/>
      <c r="C296" s="7" t="s">
        <v>40</v>
      </c>
      <c r="D296" s="7"/>
      <c r="E296" s="28">
        <f t="shared" ref="E296:AC296" si="159">E294/E293</f>
        <v>0.1717948717948718</v>
      </c>
      <c r="F296" s="28">
        <f t="shared" si="159"/>
        <v>0.18235294117647061</v>
      </c>
      <c r="G296" s="28">
        <f t="shared" si="159"/>
        <v>0.20703124999999997</v>
      </c>
      <c r="H296" s="28">
        <f t="shared" si="159"/>
        <v>0.20158102766798419</v>
      </c>
      <c r="I296" s="28">
        <f t="shared" si="159"/>
        <v>0.23333333333333334</v>
      </c>
      <c r="J296" s="28">
        <f t="shared" si="159"/>
        <v>0.16734693877551018</v>
      </c>
      <c r="K296" s="28">
        <f t="shared" si="159"/>
        <v>8.1206496519721574E-2</v>
      </c>
      <c r="L296" s="28">
        <f t="shared" si="159"/>
        <v>9.2436974789915971E-2</v>
      </c>
      <c r="M296" s="28">
        <f t="shared" si="159"/>
        <v>0.10745614035087719</v>
      </c>
      <c r="N296" s="28">
        <f t="shared" si="159"/>
        <v>0.11842105263157895</v>
      </c>
      <c r="O296" s="28">
        <f t="shared" si="159"/>
        <v>0.11563169164882227</v>
      </c>
      <c r="P296" s="28">
        <f t="shared" si="159"/>
        <v>0.12825651302605212</v>
      </c>
      <c r="Q296" s="28">
        <f t="shared" si="159"/>
        <v>0.12951167728237792</v>
      </c>
      <c r="R296" s="28">
        <f t="shared" si="159"/>
        <v>0.13543599257884972</v>
      </c>
      <c r="S296" s="28">
        <f t="shared" si="159"/>
        <v>0.12363636363636363</v>
      </c>
      <c r="T296" s="28">
        <f t="shared" si="159"/>
        <v>0.15227272727272728</v>
      </c>
      <c r="U296" s="28">
        <f t="shared" si="159"/>
        <v>0.13958810068649885</v>
      </c>
      <c r="V296" s="28">
        <f t="shared" si="159"/>
        <v>0.16350710900473933</v>
      </c>
      <c r="W296" s="28">
        <f t="shared" si="159"/>
        <v>0.16957605985037405</v>
      </c>
      <c r="X296" s="28">
        <f t="shared" si="159"/>
        <v>0.20277777777777778</v>
      </c>
      <c r="Y296" s="28">
        <f t="shared" si="159"/>
        <v>0.18983957219251338</v>
      </c>
      <c r="Z296" s="28">
        <f t="shared" si="159"/>
        <v>0.17730496453900707</v>
      </c>
      <c r="AA296" s="28">
        <f t="shared" si="159"/>
        <v>0.14575645756457564</v>
      </c>
      <c r="AB296" s="28">
        <f t="shared" si="159"/>
        <v>0.16904276985743383</v>
      </c>
      <c r="AC296" s="28">
        <f t="shared" si="159"/>
        <v>0.16363636363636364</v>
      </c>
      <c r="AD296" s="41"/>
    </row>
    <row r="297" spans="1:32" ht="15.75" thickBot="1">
      <c r="A297" s="248"/>
      <c r="B297" s="251"/>
      <c r="C297" s="42" t="s">
        <v>41</v>
      </c>
      <c r="D297" s="42"/>
      <c r="E297" s="47">
        <f t="shared" ref="E297:AC297" si="160">COS(ATAN(E296))</f>
        <v>0.9855620715094443</v>
      </c>
      <c r="F297" s="47">
        <f t="shared" si="160"/>
        <v>0.98377718751248289</v>
      </c>
      <c r="G297" s="47">
        <f t="shared" si="160"/>
        <v>0.97923424166601258</v>
      </c>
      <c r="H297" s="47">
        <f t="shared" si="160"/>
        <v>0.98028149479508286</v>
      </c>
      <c r="I297" s="47">
        <f t="shared" si="160"/>
        <v>0.97384120974179322</v>
      </c>
      <c r="J297" s="47">
        <f t="shared" si="160"/>
        <v>0.98628490638969646</v>
      </c>
      <c r="K297" s="47">
        <f t="shared" si="160"/>
        <v>0.99671897111967223</v>
      </c>
      <c r="L297" s="47">
        <f t="shared" si="160"/>
        <v>0.99575488812622914</v>
      </c>
      <c r="M297" s="47">
        <f t="shared" si="160"/>
        <v>0.99427611107167024</v>
      </c>
      <c r="N297" s="47">
        <f t="shared" si="160"/>
        <v>0.9930611231942692</v>
      </c>
      <c r="O297" s="47">
        <f t="shared" si="160"/>
        <v>0.99338095833229356</v>
      </c>
      <c r="P297" s="47">
        <f t="shared" si="160"/>
        <v>0.99187523480933282</v>
      </c>
      <c r="Q297" s="47">
        <f t="shared" si="160"/>
        <v>0.99171741287308346</v>
      </c>
      <c r="R297" s="47">
        <f t="shared" si="160"/>
        <v>0.99095282110821448</v>
      </c>
      <c r="S297" s="47">
        <f t="shared" si="160"/>
        <v>0.99244354596242945</v>
      </c>
      <c r="T297" s="47">
        <f t="shared" si="160"/>
        <v>0.98860430358762996</v>
      </c>
      <c r="U297" s="47">
        <f t="shared" si="160"/>
        <v>0.99039768015008967</v>
      </c>
      <c r="V297" s="47">
        <f t="shared" si="160"/>
        <v>0.98689490430051441</v>
      </c>
      <c r="W297" s="47">
        <f t="shared" si="160"/>
        <v>0.98592482258058867</v>
      </c>
      <c r="X297" s="47">
        <f t="shared" si="160"/>
        <v>0.98005364881866031</v>
      </c>
      <c r="Y297" s="47">
        <f t="shared" si="160"/>
        <v>0.98245334296307374</v>
      </c>
      <c r="Z297" s="47">
        <f t="shared" si="160"/>
        <v>0.98464263353309756</v>
      </c>
      <c r="AA297" s="47">
        <f t="shared" si="160"/>
        <v>0.98954384106168347</v>
      </c>
      <c r="AB297" s="47">
        <f t="shared" si="160"/>
        <v>0.98601136581571114</v>
      </c>
      <c r="AC297" s="47">
        <f t="shared" si="160"/>
        <v>0.98687458289774954</v>
      </c>
      <c r="AD297" s="44"/>
    </row>
    <row r="298" spans="1:32">
      <c r="A298" s="246" t="s">
        <v>172</v>
      </c>
      <c r="B298" s="249" t="s">
        <v>161</v>
      </c>
      <c r="C298" s="39" t="s">
        <v>31</v>
      </c>
      <c r="D298" s="39" t="s">
        <v>32</v>
      </c>
      <c r="E298" s="46">
        <v>6</v>
      </c>
      <c r="F298" s="46">
        <v>6</v>
      </c>
      <c r="G298" s="46">
        <v>6</v>
      </c>
      <c r="H298" s="46">
        <v>6</v>
      </c>
      <c r="I298" s="46">
        <v>6</v>
      </c>
      <c r="J298" s="46">
        <v>6</v>
      </c>
      <c r="K298" s="46">
        <v>6</v>
      </c>
      <c r="L298" s="46">
        <v>6</v>
      </c>
      <c r="M298" s="46">
        <v>6</v>
      </c>
      <c r="N298" s="46">
        <v>6</v>
      </c>
      <c r="O298" s="46">
        <v>6</v>
      </c>
      <c r="P298" s="46">
        <v>6</v>
      </c>
      <c r="Q298" s="46">
        <v>6</v>
      </c>
      <c r="R298" s="46">
        <v>6</v>
      </c>
      <c r="S298" s="46">
        <v>6</v>
      </c>
      <c r="T298" s="46">
        <v>6</v>
      </c>
      <c r="U298" s="46">
        <v>6</v>
      </c>
      <c r="V298" s="46">
        <v>6</v>
      </c>
      <c r="W298" s="46">
        <v>6</v>
      </c>
      <c r="X298" s="46">
        <v>6</v>
      </c>
      <c r="Y298" s="46">
        <v>6</v>
      </c>
      <c r="Z298" s="46">
        <v>6</v>
      </c>
      <c r="AA298" s="46">
        <v>6</v>
      </c>
      <c r="AB298" s="46">
        <v>6</v>
      </c>
      <c r="AC298" s="46">
        <v>6</v>
      </c>
      <c r="AD298" s="40"/>
      <c r="AE298" s="75"/>
      <c r="AF298" s="74"/>
    </row>
    <row r="299" spans="1:32">
      <c r="A299" s="247"/>
      <c r="B299" s="250"/>
      <c r="C299" s="5" t="s">
        <v>34</v>
      </c>
      <c r="D299" s="5" t="s">
        <v>46</v>
      </c>
      <c r="E299" s="22">
        <v>77.67</v>
      </c>
      <c r="F299" s="22">
        <v>122.57999999999998</v>
      </c>
      <c r="G299" s="22">
        <v>139.68</v>
      </c>
      <c r="H299" s="22">
        <v>143.55000000000001</v>
      </c>
      <c r="I299" s="22">
        <v>77.489999999999995</v>
      </c>
      <c r="J299" s="22">
        <v>133.83000000000001</v>
      </c>
      <c r="K299" s="22">
        <v>87.66</v>
      </c>
      <c r="L299" s="22">
        <v>350.82</v>
      </c>
      <c r="M299" s="22">
        <v>305.73</v>
      </c>
      <c r="N299" s="22">
        <v>349.46999999999997</v>
      </c>
      <c r="O299" s="22">
        <v>295.29000000000002</v>
      </c>
      <c r="P299" s="22">
        <v>257.13</v>
      </c>
      <c r="Q299" s="22">
        <v>290.25</v>
      </c>
      <c r="R299" s="22">
        <v>303.48</v>
      </c>
      <c r="S299" s="22">
        <v>296.27999999999997</v>
      </c>
      <c r="T299" s="22">
        <v>261.54000000000002</v>
      </c>
      <c r="U299" s="22">
        <v>295.2</v>
      </c>
      <c r="V299" s="22">
        <v>254.24999999999997</v>
      </c>
      <c r="W299" s="22">
        <v>266.58000000000004</v>
      </c>
      <c r="X299" s="22">
        <v>192.06</v>
      </c>
      <c r="Y299" s="22">
        <v>174.51</v>
      </c>
      <c r="Z299" s="22">
        <v>170.91000000000003</v>
      </c>
      <c r="AA299" s="22">
        <v>168.57</v>
      </c>
      <c r="AB299" s="22">
        <v>131.57999999999998</v>
      </c>
      <c r="AC299" s="22">
        <v>77.67</v>
      </c>
      <c r="AD299" s="52"/>
      <c r="AE299" s="73">
        <f>SUM(E299:AC299)</f>
        <v>5223.78</v>
      </c>
      <c r="AF299" s="76">
        <f>AE299*30</f>
        <v>156713.4</v>
      </c>
    </row>
    <row r="300" spans="1:32">
      <c r="A300" s="247"/>
      <c r="B300" s="250"/>
      <c r="C300" s="5" t="s">
        <v>36</v>
      </c>
      <c r="D300" s="7" t="s">
        <v>48</v>
      </c>
      <c r="E300" s="23">
        <v>167.58</v>
      </c>
      <c r="F300" s="23">
        <v>174.95999999999998</v>
      </c>
      <c r="G300" s="23">
        <v>177.75</v>
      </c>
      <c r="H300" s="23">
        <v>176.58</v>
      </c>
      <c r="I300" s="23">
        <v>152.10000000000002</v>
      </c>
      <c r="J300" s="23">
        <v>159.12</v>
      </c>
      <c r="K300" s="23">
        <v>155.34</v>
      </c>
      <c r="L300" s="23">
        <v>354.87</v>
      </c>
      <c r="M300" s="23">
        <v>347.85</v>
      </c>
      <c r="N300" s="23">
        <v>327.87</v>
      </c>
      <c r="O300" s="23">
        <v>337.95</v>
      </c>
      <c r="P300" s="23">
        <v>232.65</v>
      </c>
      <c r="Q300" s="23">
        <v>333.9</v>
      </c>
      <c r="R300" s="23">
        <v>316.35000000000002</v>
      </c>
      <c r="S300" s="23">
        <v>314.64000000000004</v>
      </c>
      <c r="T300" s="23">
        <v>301.40999999999997</v>
      </c>
      <c r="U300" s="23">
        <v>283.14</v>
      </c>
      <c r="V300" s="23">
        <v>311.39999999999998</v>
      </c>
      <c r="W300" s="23">
        <v>300.41999999999996</v>
      </c>
      <c r="X300" s="23">
        <v>225.09</v>
      </c>
      <c r="Y300" s="23">
        <v>243.99</v>
      </c>
      <c r="Z300" s="23">
        <v>230.85</v>
      </c>
      <c r="AA300" s="23">
        <v>228.86999999999998</v>
      </c>
      <c r="AB300" s="23">
        <v>189.54000000000002</v>
      </c>
      <c r="AC300" s="23">
        <v>167.58</v>
      </c>
      <c r="AD300" s="41"/>
    </row>
    <row r="301" spans="1:32">
      <c r="A301" s="247"/>
      <c r="B301" s="250"/>
      <c r="C301" s="5" t="s">
        <v>38</v>
      </c>
      <c r="D301" s="7" t="s">
        <v>39</v>
      </c>
      <c r="E301" s="31">
        <f t="shared" ref="E301:AC301" si="161">SQRT(POWER(E299,2)+POWER(E300,2))/E298/1.73</f>
        <v>17.794250344345809</v>
      </c>
      <c r="F301" s="31">
        <f t="shared" si="161"/>
        <v>20.580717659738919</v>
      </c>
      <c r="G301" s="31">
        <f t="shared" si="161"/>
        <v>21.778940232000625</v>
      </c>
      <c r="H301" s="31">
        <f t="shared" si="161"/>
        <v>21.923679159956645</v>
      </c>
      <c r="I301" s="31">
        <f t="shared" si="161"/>
        <v>16.44526168928715</v>
      </c>
      <c r="J301" s="31">
        <f t="shared" si="161"/>
        <v>20.030577589223945</v>
      </c>
      <c r="K301" s="31">
        <f t="shared" si="161"/>
        <v>17.18371990802272</v>
      </c>
      <c r="L301" s="31">
        <f t="shared" si="161"/>
        <v>48.073834495485535</v>
      </c>
      <c r="M301" s="31">
        <f t="shared" si="161"/>
        <v>44.615563594091292</v>
      </c>
      <c r="N301" s="31">
        <f t="shared" si="161"/>
        <v>46.165238646051471</v>
      </c>
      <c r="O301" s="31">
        <f t="shared" si="161"/>
        <v>43.235378512978777</v>
      </c>
      <c r="P301" s="31">
        <f t="shared" si="161"/>
        <v>33.406462405179646</v>
      </c>
      <c r="Q301" s="31">
        <f t="shared" si="161"/>
        <v>42.622221774178108</v>
      </c>
      <c r="R301" s="31">
        <f t="shared" si="161"/>
        <v>42.233185541399855</v>
      </c>
      <c r="S301" s="31">
        <f t="shared" si="161"/>
        <v>41.63590676326222</v>
      </c>
      <c r="T301" s="31">
        <f t="shared" si="161"/>
        <v>38.445361446686221</v>
      </c>
      <c r="U301" s="31">
        <f t="shared" si="161"/>
        <v>39.406265838018726</v>
      </c>
      <c r="V301" s="31">
        <f t="shared" si="161"/>
        <v>38.729404803304035</v>
      </c>
      <c r="W301" s="31">
        <f t="shared" si="161"/>
        <v>38.693927439789491</v>
      </c>
      <c r="X301" s="31">
        <f t="shared" si="161"/>
        <v>28.506050520931772</v>
      </c>
      <c r="Y301" s="31">
        <f t="shared" si="161"/>
        <v>28.899303076949607</v>
      </c>
      <c r="Z301" s="31">
        <f t="shared" si="161"/>
        <v>27.671630815567237</v>
      </c>
      <c r="AA301" s="31">
        <f t="shared" si="161"/>
        <v>27.384267542836149</v>
      </c>
      <c r="AB301" s="31">
        <f t="shared" si="161"/>
        <v>22.228819544082079</v>
      </c>
      <c r="AC301" s="31">
        <f t="shared" si="161"/>
        <v>17.794250344345809</v>
      </c>
      <c r="AD301" s="41"/>
    </row>
    <row r="302" spans="1:32">
      <c r="A302" s="247"/>
      <c r="B302" s="250"/>
      <c r="C302" s="7" t="s">
        <v>40</v>
      </c>
      <c r="D302" s="7"/>
      <c r="E302" s="28">
        <f t="shared" ref="E302:AC302" si="162">E300/E299</f>
        <v>2.1575898030127463</v>
      </c>
      <c r="F302" s="28">
        <f t="shared" si="162"/>
        <v>1.4273127753303965</v>
      </c>
      <c r="G302" s="28">
        <f t="shared" si="162"/>
        <v>1.2725515463917525</v>
      </c>
      <c r="H302" s="28">
        <f t="shared" si="162"/>
        <v>1.2300940438871473</v>
      </c>
      <c r="I302" s="28">
        <f t="shared" si="162"/>
        <v>1.9628339140534268</v>
      </c>
      <c r="J302" s="28">
        <f t="shared" si="162"/>
        <v>1.1889710827168796</v>
      </c>
      <c r="K302" s="28">
        <f t="shared" si="162"/>
        <v>1.7720739219712527</v>
      </c>
      <c r="L302" s="28">
        <f t="shared" si="162"/>
        <v>1.0115443817342227</v>
      </c>
      <c r="M302" s="28">
        <f t="shared" si="162"/>
        <v>1.1377686193700325</v>
      </c>
      <c r="N302" s="28">
        <f t="shared" si="162"/>
        <v>0.93819211949523573</v>
      </c>
      <c r="O302" s="28">
        <f t="shared" si="162"/>
        <v>1.1444681499542821</v>
      </c>
      <c r="P302" s="28">
        <f t="shared" si="162"/>
        <v>0.90479523976198817</v>
      </c>
      <c r="Q302" s="28">
        <f t="shared" si="162"/>
        <v>1.1503875968992248</v>
      </c>
      <c r="R302" s="28">
        <f t="shared" si="162"/>
        <v>1.0424080664294189</v>
      </c>
      <c r="S302" s="28">
        <f t="shared" si="162"/>
        <v>1.0619684082624548</v>
      </c>
      <c r="T302" s="28">
        <f t="shared" si="162"/>
        <v>1.1524432209222297</v>
      </c>
      <c r="U302" s="28">
        <f t="shared" si="162"/>
        <v>0.9591463414634146</v>
      </c>
      <c r="V302" s="28">
        <f t="shared" si="162"/>
        <v>1.2247787610619469</v>
      </c>
      <c r="W302" s="28">
        <f t="shared" si="162"/>
        <v>1.1269412559081697</v>
      </c>
      <c r="X302" s="28">
        <f t="shared" si="162"/>
        <v>1.1719775070290535</v>
      </c>
      <c r="Y302" s="28">
        <f t="shared" si="162"/>
        <v>1.3981433728726149</v>
      </c>
      <c r="Z302" s="28">
        <f t="shared" si="162"/>
        <v>1.3507109004739335</v>
      </c>
      <c r="AA302" s="28">
        <f t="shared" si="162"/>
        <v>1.3577148958889482</v>
      </c>
      <c r="AB302" s="28">
        <f t="shared" si="162"/>
        <v>1.4404924760601918</v>
      </c>
      <c r="AC302" s="28">
        <f t="shared" si="162"/>
        <v>2.1575898030127463</v>
      </c>
      <c r="AD302" s="41"/>
    </row>
    <row r="303" spans="1:32" ht="15.75" thickBot="1">
      <c r="A303" s="248"/>
      <c r="B303" s="251"/>
      <c r="C303" s="42" t="s">
        <v>41</v>
      </c>
      <c r="D303" s="42"/>
      <c r="E303" s="47">
        <f t="shared" ref="E303:AC303" si="163">COS(ATAN(E302))</f>
        <v>0.42050992959729921</v>
      </c>
      <c r="F303" s="47">
        <f t="shared" si="163"/>
        <v>0.57380159186650559</v>
      </c>
      <c r="G303" s="47">
        <f t="shared" si="163"/>
        <v>0.61787429762406754</v>
      </c>
      <c r="H303" s="47">
        <f t="shared" si="163"/>
        <v>0.63080104702706641</v>
      </c>
      <c r="I303" s="47">
        <f t="shared" si="163"/>
        <v>0.45394947554639609</v>
      </c>
      <c r="J303" s="47">
        <f t="shared" si="163"/>
        <v>0.64366908674422074</v>
      </c>
      <c r="K303" s="47">
        <f t="shared" si="163"/>
        <v>0.49145858698845957</v>
      </c>
      <c r="L303" s="47">
        <f t="shared" si="163"/>
        <v>0.70303707236928459</v>
      </c>
      <c r="M303" s="47">
        <f t="shared" si="163"/>
        <v>0.66016777224650514</v>
      </c>
      <c r="N303" s="47">
        <f t="shared" si="163"/>
        <v>0.72928530308124095</v>
      </c>
      <c r="O303" s="47">
        <f t="shared" si="163"/>
        <v>0.65797913322472601</v>
      </c>
      <c r="P303" s="47">
        <f t="shared" si="163"/>
        <v>0.74152348129915135</v>
      </c>
      <c r="Q303" s="47">
        <f t="shared" si="163"/>
        <v>0.65605279550690299</v>
      </c>
      <c r="R303" s="47">
        <f t="shared" si="163"/>
        <v>0.69227537172144105</v>
      </c>
      <c r="S303" s="47">
        <f t="shared" si="163"/>
        <v>0.68554655872996439</v>
      </c>
      <c r="T303" s="47">
        <f t="shared" si="163"/>
        <v>0.65538548328771973</v>
      </c>
      <c r="U303" s="47">
        <f t="shared" si="163"/>
        <v>0.72169503386295419</v>
      </c>
      <c r="V303" s="47">
        <f t="shared" si="163"/>
        <v>0.63244503181958456</v>
      </c>
      <c r="W303" s="47">
        <f t="shared" si="163"/>
        <v>0.6637238095000475</v>
      </c>
      <c r="X303" s="47">
        <f t="shared" si="163"/>
        <v>0.64908641622675423</v>
      </c>
      <c r="Y303" s="47">
        <f t="shared" si="163"/>
        <v>0.58174893296071351</v>
      </c>
      <c r="Z303" s="47">
        <f t="shared" si="163"/>
        <v>0.59502520934950642</v>
      </c>
      <c r="AA303" s="47">
        <f t="shared" si="163"/>
        <v>0.59303701907163142</v>
      </c>
      <c r="AB303" s="47">
        <f t="shared" si="163"/>
        <v>0.57026422626249895</v>
      </c>
      <c r="AC303" s="47">
        <f t="shared" si="163"/>
        <v>0.42050992959729921</v>
      </c>
      <c r="AD303" s="44"/>
    </row>
    <row r="304" spans="1:32" ht="15" customHeight="1">
      <c r="A304" s="246" t="s">
        <v>171</v>
      </c>
      <c r="B304" s="249" t="s">
        <v>162</v>
      </c>
      <c r="C304" s="39" t="s">
        <v>31</v>
      </c>
      <c r="D304" s="39" t="s">
        <v>32</v>
      </c>
      <c r="E304" s="46">
        <v>6</v>
      </c>
      <c r="F304" s="46">
        <v>6</v>
      </c>
      <c r="G304" s="46">
        <v>6</v>
      </c>
      <c r="H304" s="46">
        <v>6</v>
      </c>
      <c r="I304" s="46">
        <v>6</v>
      </c>
      <c r="J304" s="46">
        <v>6</v>
      </c>
      <c r="K304" s="46">
        <v>6</v>
      </c>
      <c r="L304" s="46">
        <v>6</v>
      </c>
      <c r="M304" s="46">
        <v>6</v>
      </c>
      <c r="N304" s="46">
        <v>6</v>
      </c>
      <c r="O304" s="46">
        <v>6</v>
      </c>
      <c r="P304" s="46">
        <v>6</v>
      </c>
      <c r="Q304" s="46">
        <v>6</v>
      </c>
      <c r="R304" s="46">
        <v>6</v>
      </c>
      <c r="S304" s="46">
        <v>6</v>
      </c>
      <c r="T304" s="46">
        <v>6</v>
      </c>
      <c r="U304" s="46">
        <v>6</v>
      </c>
      <c r="V304" s="46">
        <v>6</v>
      </c>
      <c r="W304" s="46">
        <v>6</v>
      </c>
      <c r="X304" s="46">
        <v>6</v>
      </c>
      <c r="Y304" s="46">
        <v>6</v>
      </c>
      <c r="Z304" s="46">
        <v>6</v>
      </c>
      <c r="AA304" s="46">
        <v>6</v>
      </c>
      <c r="AB304" s="46">
        <v>6</v>
      </c>
      <c r="AC304" s="46">
        <v>6</v>
      </c>
      <c r="AD304" s="40"/>
      <c r="AE304" s="75"/>
      <c r="AF304" s="74"/>
    </row>
    <row r="305" spans="1:32">
      <c r="A305" s="247"/>
      <c r="B305" s="250"/>
      <c r="C305" s="5" t="s">
        <v>34</v>
      </c>
      <c r="D305" s="5" t="s">
        <v>46</v>
      </c>
      <c r="E305" s="22">
        <v>27.9</v>
      </c>
      <c r="F305" s="22">
        <v>23.040000000000003</v>
      </c>
      <c r="G305" s="22">
        <v>21.869999999999997</v>
      </c>
      <c r="H305" s="22">
        <v>21.33</v>
      </c>
      <c r="I305" s="22">
        <v>21.060000000000002</v>
      </c>
      <c r="J305" s="22">
        <v>19.440000000000001</v>
      </c>
      <c r="K305" s="22">
        <v>21.15</v>
      </c>
      <c r="L305" s="22">
        <v>21.51</v>
      </c>
      <c r="M305" s="22">
        <v>25.83</v>
      </c>
      <c r="N305" s="22">
        <v>46.980000000000004</v>
      </c>
      <c r="O305" s="22">
        <v>74.069999999999993</v>
      </c>
      <c r="P305" s="22">
        <v>58.769999999999996</v>
      </c>
      <c r="Q305" s="22">
        <v>48.510000000000005</v>
      </c>
      <c r="R305" s="22">
        <v>26.82</v>
      </c>
      <c r="S305" s="22">
        <v>64.08</v>
      </c>
      <c r="T305" s="22">
        <v>73.89</v>
      </c>
      <c r="U305" s="22">
        <v>43.65</v>
      </c>
      <c r="V305" s="22">
        <v>34.020000000000003</v>
      </c>
      <c r="W305" s="22">
        <v>29.61</v>
      </c>
      <c r="X305" s="22">
        <v>30.150000000000002</v>
      </c>
      <c r="Y305" s="22">
        <v>24.12</v>
      </c>
      <c r="Z305" s="22">
        <v>24.03</v>
      </c>
      <c r="AA305" s="22">
        <v>23.22</v>
      </c>
      <c r="AB305" s="22">
        <v>19.89</v>
      </c>
      <c r="AC305" s="22">
        <v>27.9</v>
      </c>
      <c r="AD305" s="52"/>
      <c r="AE305" s="73">
        <f>SUM(E305:AC305)</f>
        <v>852.83999999999992</v>
      </c>
      <c r="AF305" s="72">
        <f>AE305*30</f>
        <v>25585.199999999997</v>
      </c>
    </row>
    <row r="306" spans="1:32">
      <c r="A306" s="247"/>
      <c r="B306" s="250"/>
      <c r="C306" s="5" t="s">
        <v>36</v>
      </c>
      <c r="D306" s="7" t="s">
        <v>48</v>
      </c>
      <c r="E306" s="23">
        <v>35.28</v>
      </c>
      <c r="F306" s="23">
        <v>32.85</v>
      </c>
      <c r="G306" s="23">
        <v>31.050000000000004</v>
      </c>
      <c r="H306" s="23">
        <v>32.580000000000005</v>
      </c>
      <c r="I306" s="23">
        <v>30.689999999999998</v>
      </c>
      <c r="J306" s="23">
        <v>30.06</v>
      </c>
      <c r="K306" s="23">
        <v>31.319999999999997</v>
      </c>
      <c r="L306" s="23">
        <v>30.96</v>
      </c>
      <c r="M306" s="23">
        <v>30.78</v>
      </c>
      <c r="N306" s="23">
        <v>63.18</v>
      </c>
      <c r="O306" s="23">
        <v>70.56</v>
      </c>
      <c r="P306" s="23">
        <v>67.41</v>
      </c>
      <c r="Q306" s="23">
        <v>58.679999999999993</v>
      </c>
      <c r="R306" s="23">
        <v>31.500000000000004</v>
      </c>
      <c r="S306" s="23">
        <v>61.92</v>
      </c>
      <c r="T306" s="23">
        <v>74.34</v>
      </c>
      <c r="U306" s="23">
        <v>50.22</v>
      </c>
      <c r="V306" s="23">
        <v>41.129999999999995</v>
      </c>
      <c r="W306" s="23">
        <v>42.21</v>
      </c>
      <c r="X306" s="23">
        <v>42.3</v>
      </c>
      <c r="Y306" s="23">
        <v>34.65</v>
      </c>
      <c r="Z306" s="23">
        <v>34.11</v>
      </c>
      <c r="AA306" s="23">
        <v>30.509999999999998</v>
      </c>
      <c r="AB306" s="23">
        <v>32.04</v>
      </c>
      <c r="AC306" s="23">
        <v>35.28</v>
      </c>
      <c r="AD306" s="41"/>
    </row>
    <row r="307" spans="1:32">
      <c r="A307" s="247"/>
      <c r="B307" s="250"/>
      <c r="C307" s="5" t="s">
        <v>38</v>
      </c>
      <c r="D307" s="7" t="s">
        <v>39</v>
      </c>
      <c r="E307" s="31">
        <f t="shared" ref="E307:AC307" si="164">SQRT(POWER(E305,2)+POWER(E306,2))/E304/1.73</f>
        <v>4.3332133896910063</v>
      </c>
      <c r="F307" s="31">
        <f t="shared" si="164"/>
        <v>3.8655450808081171</v>
      </c>
      <c r="G307" s="31">
        <f t="shared" si="164"/>
        <v>3.6588568048476797</v>
      </c>
      <c r="H307" s="31">
        <f t="shared" si="164"/>
        <v>3.7515708895247166</v>
      </c>
      <c r="I307" s="31">
        <f t="shared" si="164"/>
        <v>3.5858340853615895</v>
      </c>
      <c r="J307" s="31">
        <f t="shared" si="164"/>
        <v>3.448775036138398</v>
      </c>
      <c r="K307" s="31">
        <f t="shared" si="164"/>
        <v>3.640885557950944</v>
      </c>
      <c r="L307" s="31">
        <f t="shared" si="164"/>
        <v>3.6318717624544643</v>
      </c>
      <c r="M307" s="31">
        <f t="shared" si="164"/>
        <v>3.8711032720165872</v>
      </c>
      <c r="N307" s="31">
        <f t="shared" si="164"/>
        <v>7.5850353240697661</v>
      </c>
      <c r="O307" s="31">
        <f t="shared" si="164"/>
        <v>9.8553917408898801</v>
      </c>
      <c r="P307" s="31">
        <f t="shared" si="164"/>
        <v>8.6157664228722712</v>
      </c>
      <c r="Q307" s="31">
        <f t="shared" si="164"/>
        <v>7.3347937784777297</v>
      </c>
      <c r="R307" s="31">
        <f t="shared" si="164"/>
        <v>3.9856486844508616</v>
      </c>
      <c r="S307" s="31">
        <f t="shared" si="164"/>
        <v>8.5846382509435006</v>
      </c>
      <c r="T307" s="31">
        <f t="shared" si="164"/>
        <v>10.097776606031246</v>
      </c>
      <c r="U307" s="31">
        <f t="shared" si="164"/>
        <v>6.4102593321281072</v>
      </c>
      <c r="V307" s="31">
        <f t="shared" si="164"/>
        <v>5.1422325613679343</v>
      </c>
      <c r="W307" s="31">
        <f t="shared" si="164"/>
        <v>4.9672471303793362</v>
      </c>
      <c r="X307" s="31">
        <f t="shared" si="164"/>
        <v>5.0043625927522521</v>
      </c>
      <c r="Y307" s="31">
        <f t="shared" si="164"/>
        <v>4.0672873460954921</v>
      </c>
      <c r="Z307" s="31">
        <f t="shared" si="164"/>
        <v>4.0197003094385728</v>
      </c>
      <c r="AA307" s="31">
        <f t="shared" si="164"/>
        <v>3.6937332073640174</v>
      </c>
      <c r="AB307" s="31">
        <f t="shared" si="164"/>
        <v>3.6331135200326021</v>
      </c>
      <c r="AC307" s="31">
        <f t="shared" si="164"/>
        <v>4.3332133896910063</v>
      </c>
      <c r="AD307" s="41"/>
    </row>
    <row r="308" spans="1:32">
      <c r="A308" s="247"/>
      <c r="B308" s="250"/>
      <c r="C308" s="7" t="s">
        <v>40</v>
      </c>
      <c r="D308" s="7"/>
      <c r="E308" s="28">
        <f t="shared" ref="E308:AC308" si="165">E306/E305</f>
        <v>1.2645161290322582</v>
      </c>
      <c r="F308" s="28">
        <f t="shared" si="165"/>
        <v>1.42578125</v>
      </c>
      <c r="G308" s="28">
        <f t="shared" si="165"/>
        <v>1.4197530864197534</v>
      </c>
      <c r="H308" s="28">
        <f t="shared" si="165"/>
        <v>1.5274261603375532</v>
      </c>
      <c r="I308" s="28">
        <f t="shared" si="165"/>
        <v>1.457264957264957</v>
      </c>
      <c r="J308" s="28">
        <f t="shared" si="165"/>
        <v>1.5462962962962961</v>
      </c>
      <c r="K308" s="28">
        <f t="shared" si="165"/>
        <v>1.4808510638297872</v>
      </c>
      <c r="L308" s="28">
        <f t="shared" si="165"/>
        <v>1.4393305439330544</v>
      </c>
      <c r="M308" s="28">
        <f t="shared" si="165"/>
        <v>1.1916376306620211</v>
      </c>
      <c r="N308" s="28">
        <f t="shared" si="165"/>
        <v>1.3448275862068964</v>
      </c>
      <c r="O308" s="28">
        <f t="shared" si="165"/>
        <v>0.95261239368165262</v>
      </c>
      <c r="P308" s="28">
        <f t="shared" si="165"/>
        <v>1.1470137825421134</v>
      </c>
      <c r="Q308" s="28">
        <f t="shared" si="165"/>
        <v>1.2096474953617808</v>
      </c>
      <c r="R308" s="28">
        <f t="shared" si="165"/>
        <v>1.1744966442953022</v>
      </c>
      <c r="S308" s="28">
        <f t="shared" si="165"/>
        <v>0.9662921348314607</v>
      </c>
      <c r="T308" s="28">
        <f t="shared" si="165"/>
        <v>1.0060901339829476</v>
      </c>
      <c r="U308" s="28">
        <f t="shared" si="165"/>
        <v>1.1505154639175257</v>
      </c>
      <c r="V308" s="28">
        <f t="shared" si="165"/>
        <v>1.2089947089947088</v>
      </c>
      <c r="W308" s="28">
        <f t="shared" si="165"/>
        <v>1.425531914893617</v>
      </c>
      <c r="X308" s="28">
        <f t="shared" si="165"/>
        <v>1.4029850746268655</v>
      </c>
      <c r="Y308" s="28">
        <f t="shared" si="165"/>
        <v>1.4365671641791045</v>
      </c>
      <c r="Z308" s="28">
        <f t="shared" si="165"/>
        <v>1.4194756554307115</v>
      </c>
      <c r="AA308" s="28">
        <f t="shared" si="165"/>
        <v>1.3139534883720929</v>
      </c>
      <c r="AB308" s="28">
        <f t="shared" si="165"/>
        <v>1.6108597285067872</v>
      </c>
      <c r="AC308" s="28">
        <f t="shared" si="165"/>
        <v>1.2645161290322582</v>
      </c>
      <c r="AD308" s="41"/>
    </row>
    <row r="309" spans="1:32" ht="15.75" thickBot="1">
      <c r="A309" s="248"/>
      <c r="B309" s="251"/>
      <c r="C309" s="42" t="s">
        <v>41</v>
      </c>
      <c r="D309" s="42"/>
      <c r="E309" s="47">
        <f t="shared" ref="E309:AC309" si="166">COS(ATAN(E308))</f>
        <v>0.62029284735224344</v>
      </c>
      <c r="F309" s="47">
        <f t="shared" si="166"/>
        <v>0.57421479578934798</v>
      </c>
      <c r="G309" s="47">
        <f t="shared" si="166"/>
        <v>0.57584555192033104</v>
      </c>
      <c r="H309" s="47">
        <f t="shared" si="166"/>
        <v>0.54774742509477747</v>
      </c>
      <c r="I309" s="47">
        <f t="shared" si="166"/>
        <v>0.56581026500545839</v>
      </c>
      <c r="J309" s="47">
        <f t="shared" si="166"/>
        <v>0.54304277615022745</v>
      </c>
      <c r="K309" s="47">
        <f t="shared" si="166"/>
        <v>0.55963644610735486</v>
      </c>
      <c r="L309" s="47">
        <f t="shared" si="166"/>
        <v>0.57057475340474584</v>
      </c>
      <c r="M309" s="47">
        <f t="shared" si="166"/>
        <v>0.64282431428445719</v>
      </c>
      <c r="N309" s="47">
        <f t="shared" si="166"/>
        <v>0.59670276634456088</v>
      </c>
      <c r="O309" s="47">
        <f t="shared" si="166"/>
        <v>0.72405423730469542</v>
      </c>
      <c r="P309" s="47">
        <f t="shared" si="166"/>
        <v>0.65714986143915743</v>
      </c>
      <c r="Q309" s="47">
        <f t="shared" si="166"/>
        <v>0.63715634628165396</v>
      </c>
      <c r="R309" s="47">
        <f t="shared" si="166"/>
        <v>0.6482796737660107</v>
      </c>
      <c r="S309" s="47">
        <f t="shared" si="166"/>
        <v>0.71912295243725433</v>
      </c>
      <c r="T309" s="47">
        <f t="shared" si="166"/>
        <v>0.70495688185207239</v>
      </c>
      <c r="U309" s="47">
        <f t="shared" si="166"/>
        <v>0.65601126167584645</v>
      </c>
      <c r="V309" s="47">
        <f t="shared" si="166"/>
        <v>0.63736064215014365</v>
      </c>
      <c r="W309" s="47">
        <f t="shared" si="166"/>
        <v>0.57428210861969298</v>
      </c>
      <c r="X309" s="47">
        <f t="shared" si="166"/>
        <v>0.58041842964444146</v>
      </c>
      <c r="Y309" s="47">
        <f t="shared" si="166"/>
        <v>0.57131429973739611</v>
      </c>
      <c r="Z309" s="47">
        <f t="shared" si="166"/>
        <v>0.57592077108291728</v>
      </c>
      <c r="AA309" s="47">
        <f t="shared" si="166"/>
        <v>0.60561878567553074</v>
      </c>
      <c r="AB309" s="47">
        <f t="shared" si="166"/>
        <v>0.52742226757645361</v>
      </c>
      <c r="AC309" s="47">
        <f t="shared" si="166"/>
        <v>0.62029284735224344</v>
      </c>
      <c r="AD309" s="44"/>
    </row>
    <row r="311" spans="1:32">
      <c r="A311" s="207" t="s">
        <v>220</v>
      </c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  <c r="AC311" s="207"/>
      <c r="AD311" s="207"/>
    </row>
    <row r="312" spans="1:32" ht="15.75" thickBot="1"/>
    <row r="313" spans="1:32">
      <c r="A313" s="252" t="s">
        <v>221</v>
      </c>
      <c r="B313" s="255"/>
      <c r="C313" s="39" t="s">
        <v>31</v>
      </c>
      <c r="D313" s="39" t="s">
        <v>32</v>
      </c>
      <c r="E313" s="46">
        <v>10</v>
      </c>
      <c r="F313" s="46">
        <v>10</v>
      </c>
      <c r="G313" s="46">
        <v>10</v>
      </c>
      <c r="H313" s="46">
        <v>10</v>
      </c>
      <c r="I313" s="46">
        <v>10</v>
      </c>
      <c r="J313" s="46">
        <v>10</v>
      </c>
      <c r="K313" s="46">
        <v>10</v>
      </c>
      <c r="L313" s="46">
        <v>10</v>
      </c>
      <c r="M313" s="46">
        <v>10</v>
      </c>
      <c r="N313" s="46">
        <v>10</v>
      </c>
      <c r="O313" s="46">
        <v>10</v>
      </c>
      <c r="P313" s="46">
        <v>10</v>
      </c>
      <c r="Q313" s="46">
        <v>10</v>
      </c>
      <c r="R313" s="46">
        <v>10</v>
      </c>
      <c r="S313" s="46">
        <v>10</v>
      </c>
      <c r="T313" s="46">
        <v>10</v>
      </c>
      <c r="U313" s="46">
        <v>10</v>
      </c>
      <c r="V313" s="46">
        <v>10</v>
      </c>
      <c r="W313" s="46">
        <v>10</v>
      </c>
      <c r="X313" s="46">
        <v>10</v>
      </c>
      <c r="Y313" s="46">
        <v>10</v>
      </c>
      <c r="Z313" s="46">
        <v>10</v>
      </c>
      <c r="AA313" s="46">
        <v>10</v>
      </c>
      <c r="AB313" s="46">
        <v>10</v>
      </c>
      <c r="AC313" s="46">
        <v>10</v>
      </c>
      <c r="AD313" s="40"/>
    </row>
    <row r="314" spans="1:32">
      <c r="A314" s="253"/>
      <c r="B314" s="256"/>
      <c r="C314" s="5" t="s">
        <v>34</v>
      </c>
      <c r="D314" s="5" t="s">
        <v>46</v>
      </c>
      <c r="E314" s="90">
        <v>3.26</v>
      </c>
      <c r="F314" s="90">
        <v>3</v>
      </c>
      <c r="G314" s="90">
        <v>3.5999999999999996</v>
      </c>
      <c r="H314" s="90">
        <v>3.25</v>
      </c>
      <c r="I314" s="90">
        <v>3.23</v>
      </c>
      <c r="J314" s="90">
        <v>3.25</v>
      </c>
      <c r="K314" s="90">
        <v>3.38</v>
      </c>
      <c r="L314" s="90">
        <v>3.64</v>
      </c>
      <c r="M314" s="90">
        <v>3.87</v>
      </c>
      <c r="N314" s="90">
        <v>3.26</v>
      </c>
      <c r="O314" s="90">
        <v>3.2199999999999998</v>
      </c>
      <c r="P314" s="90">
        <v>3.24</v>
      </c>
      <c r="Q314" s="90">
        <v>4.58</v>
      </c>
      <c r="R314" s="90">
        <v>4.79</v>
      </c>
      <c r="S314" s="90">
        <v>6.73</v>
      </c>
      <c r="T314" s="90">
        <v>5.3599999999999994</v>
      </c>
      <c r="U314" s="90">
        <v>5.4399999999999995</v>
      </c>
      <c r="V314" s="90">
        <v>5.08</v>
      </c>
      <c r="W314" s="90">
        <v>4.96</v>
      </c>
      <c r="X314" s="90">
        <v>5.09</v>
      </c>
      <c r="Y314" s="90">
        <v>4.63</v>
      </c>
      <c r="Z314" s="90">
        <v>2.9</v>
      </c>
      <c r="AA314" s="90">
        <v>2.6500000000000004</v>
      </c>
      <c r="AB314" s="90">
        <v>2.76</v>
      </c>
      <c r="AC314" s="90">
        <v>2.7800000000000002</v>
      </c>
      <c r="AD314" s="52"/>
    </row>
    <row r="315" spans="1:32">
      <c r="A315" s="253"/>
      <c r="B315" s="256"/>
      <c r="C315" s="5" t="s">
        <v>36</v>
      </c>
      <c r="D315" s="7" t="s">
        <v>48</v>
      </c>
      <c r="E315" s="91">
        <v>12.25</v>
      </c>
      <c r="F315" s="91">
        <v>12.66</v>
      </c>
      <c r="G315" s="91">
        <v>12.940000000000001</v>
      </c>
      <c r="H315" s="91">
        <v>13.059999999999999</v>
      </c>
      <c r="I315" s="91">
        <v>13.120000000000001</v>
      </c>
      <c r="J315" s="91">
        <v>13.25</v>
      </c>
      <c r="K315" s="91">
        <v>13.79</v>
      </c>
      <c r="L315" s="91">
        <v>14.030000000000001</v>
      </c>
      <c r="M315" s="91">
        <v>13.99</v>
      </c>
      <c r="N315" s="91">
        <v>13.59</v>
      </c>
      <c r="O315" s="91">
        <v>13.82</v>
      </c>
      <c r="P315" s="91">
        <v>13.54</v>
      </c>
      <c r="Q315" s="91">
        <v>12.780000000000001</v>
      </c>
      <c r="R315" s="91">
        <v>12.39</v>
      </c>
      <c r="S315" s="91">
        <v>13.04</v>
      </c>
      <c r="T315" s="91">
        <v>12.530000000000001</v>
      </c>
      <c r="U315" s="91">
        <v>12.879999999999999</v>
      </c>
      <c r="V315" s="91">
        <v>12.55</v>
      </c>
      <c r="W315" s="91">
        <v>12.51</v>
      </c>
      <c r="X315" s="91">
        <v>12.67</v>
      </c>
      <c r="Y315" s="91">
        <v>12.95</v>
      </c>
      <c r="Z315" s="91">
        <v>12.620000000000001</v>
      </c>
      <c r="AA315" s="91">
        <v>12.6</v>
      </c>
      <c r="AB315" s="91">
        <v>12.9</v>
      </c>
      <c r="AC315" s="91">
        <v>13.41</v>
      </c>
      <c r="AD315" s="41"/>
    </row>
    <row r="316" spans="1:32">
      <c r="A316" s="253"/>
      <c r="B316" s="256"/>
      <c r="C316" s="5" t="s">
        <v>38</v>
      </c>
      <c r="D316" s="7" t="s">
        <v>39</v>
      </c>
      <c r="E316" s="31">
        <f t="shared" ref="E316:AC316" si="167">SQRT(POWER(E314,2)+POWER(E315,2))/E313/1.73</f>
        <v>0.73273756575732962</v>
      </c>
      <c r="F316" s="31">
        <f t="shared" si="167"/>
        <v>0.75205755387177264</v>
      </c>
      <c r="G316" s="31">
        <f t="shared" si="167"/>
        <v>0.7763838570457523</v>
      </c>
      <c r="H316" s="31">
        <f t="shared" si="167"/>
        <v>0.77793697691917019</v>
      </c>
      <c r="I316" s="31">
        <f t="shared" si="167"/>
        <v>0.78102582319432612</v>
      </c>
      <c r="J316" s="31">
        <f t="shared" si="167"/>
        <v>0.78859905489261584</v>
      </c>
      <c r="K316" s="31">
        <f t="shared" si="167"/>
        <v>0.82070442219171214</v>
      </c>
      <c r="L316" s="31">
        <f t="shared" si="167"/>
        <v>0.83783230962431821</v>
      </c>
      <c r="M316" s="31">
        <f t="shared" si="167"/>
        <v>0.83904078665976622</v>
      </c>
      <c r="N316" s="31">
        <f t="shared" si="167"/>
        <v>0.80783464425347973</v>
      </c>
      <c r="O316" s="31">
        <f t="shared" si="167"/>
        <v>0.82024078662530775</v>
      </c>
      <c r="P316" s="31">
        <f t="shared" si="167"/>
        <v>0.8047546569007652</v>
      </c>
      <c r="Q316" s="31">
        <f t="shared" si="167"/>
        <v>0.78473354880762602</v>
      </c>
      <c r="R316" s="31">
        <f t="shared" si="167"/>
        <v>0.76784287390519113</v>
      </c>
      <c r="S316" s="31">
        <f t="shared" si="167"/>
        <v>0.84822429022248524</v>
      </c>
      <c r="T316" s="31">
        <f t="shared" si="167"/>
        <v>0.78776287665002742</v>
      </c>
      <c r="U316" s="31">
        <f t="shared" si="167"/>
        <v>0.80819088603471101</v>
      </c>
      <c r="V316" s="31">
        <f t="shared" si="167"/>
        <v>0.7826105038747998</v>
      </c>
      <c r="W316" s="31">
        <f t="shared" si="167"/>
        <v>0.77788457612892514</v>
      </c>
      <c r="X316" s="31">
        <f t="shared" si="167"/>
        <v>0.78925973959770335</v>
      </c>
      <c r="Y316" s="31">
        <f t="shared" si="167"/>
        <v>0.79495931094469852</v>
      </c>
      <c r="Z316" s="31">
        <f t="shared" si="167"/>
        <v>0.74849219725221972</v>
      </c>
      <c r="AA316" s="31">
        <f t="shared" si="167"/>
        <v>0.74425753312879861</v>
      </c>
      <c r="AB316" s="31">
        <f t="shared" si="167"/>
        <v>0.7625405833578085</v>
      </c>
      <c r="AC316" s="31">
        <f t="shared" si="167"/>
        <v>0.79162583066665781</v>
      </c>
      <c r="AD316" s="41"/>
    </row>
    <row r="317" spans="1:32">
      <c r="A317" s="253"/>
      <c r="B317" s="256"/>
      <c r="C317" s="7" t="s">
        <v>40</v>
      </c>
      <c r="D317" s="7"/>
      <c r="E317" s="32">
        <f t="shared" ref="E317:AC317" si="168">E315/E314</f>
        <v>3.757668711656442</v>
      </c>
      <c r="F317" s="32">
        <f t="shared" si="168"/>
        <v>4.22</v>
      </c>
      <c r="G317" s="32">
        <f t="shared" si="168"/>
        <v>3.594444444444445</v>
      </c>
      <c r="H317" s="32">
        <f t="shared" si="168"/>
        <v>4.0184615384615379</v>
      </c>
      <c r="I317" s="32">
        <f t="shared" si="168"/>
        <v>4.0619195046439636</v>
      </c>
      <c r="J317" s="32">
        <f t="shared" si="168"/>
        <v>4.0769230769230766</v>
      </c>
      <c r="K317" s="32">
        <f t="shared" si="168"/>
        <v>4.0798816568047336</v>
      </c>
      <c r="L317" s="32">
        <f t="shared" si="168"/>
        <v>3.8543956043956045</v>
      </c>
      <c r="M317" s="32">
        <f t="shared" si="168"/>
        <v>3.6149870801033592</v>
      </c>
      <c r="N317" s="32">
        <f t="shared" si="168"/>
        <v>4.1687116564417179</v>
      </c>
      <c r="O317" s="32">
        <f t="shared" si="168"/>
        <v>4.29192546583851</v>
      </c>
      <c r="P317" s="32">
        <f t="shared" si="168"/>
        <v>4.1790123456790118</v>
      </c>
      <c r="Q317" s="32">
        <f t="shared" si="168"/>
        <v>2.7903930131004371</v>
      </c>
      <c r="R317" s="32">
        <f t="shared" si="168"/>
        <v>2.5866388308977037</v>
      </c>
      <c r="S317" s="32">
        <f t="shared" si="168"/>
        <v>1.9375928677563148</v>
      </c>
      <c r="T317" s="32">
        <f t="shared" si="168"/>
        <v>2.3376865671641798</v>
      </c>
      <c r="U317" s="32">
        <f t="shared" si="168"/>
        <v>2.3676470588235294</v>
      </c>
      <c r="V317" s="32">
        <f t="shared" si="168"/>
        <v>2.4704724409448819</v>
      </c>
      <c r="W317" s="32">
        <f t="shared" si="168"/>
        <v>2.5221774193548385</v>
      </c>
      <c r="X317" s="32">
        <f t="shared" si="168"/>
        <v>2.4891944990176817</v>
      </c>
      <c r="Y317" s="32">
        <f t="shared" si="168"/>
        <v>2.7969762419006479</v>
      </c>
      <c r="Z317" s="32">
        <f t="shared" si="168"/>
        <v>4.3517241379310345</v>
      </c>
      <c r="AA317" s="32">
        <f t="shared" si="168"/>
        <v>4.7547169811320744</v>
      </c>
      <c r="AB317" s="32">
        <f t="shared" si="168"/>
        <v>4.6739130434782616</v>
      </c>
      <c r="AC317" s="32">
        <f t="shared" si="168"/>
        <v>4.8237410071942444</v>
      </c>
      <c r="AD317" s="41"/>
    </row>
    <row r="318" spans="1:32" ht="15.75" thickBot="1">
      <c r="A318" s="254"/>
      <c r="B318" s="257"/>
      <c r="C318" s="42" t="s">
        <v>41</v>
      </c>
      <c r="D318" s="42"/>
      <c r="E318" s="43">
        <f t="shared" ref="E318:AC318" si="169">COS(ATAN(E317))</f>
        <v>0.25717161936909538</v>
      </c>
      <c r="F318" s="43">
        <f t="shared" si="169"/>
        <v>0.23058129491754864</v>
      </c>
      <c r="G318" s="43">
        <f t="shared" si="169"/>
        <v>0.26802783656650658</v>
      </c>
      <c r="H318" s="43">
        <f t="shared" si="169"/>
        <v>0.24148649215811727</v>
      </c>
      <c r="I318" s="43">
        <f t="shared" si="169"/>
        <v>0.23905125383502818</v>
      </c>
      <c r="J318" s="43">
        <f t="shared" si="169"/>
        <v>0.23822152779764841</v>
      </c>
      <c r="K318" s="43">
        <f t="shared" si="169"/>
        <v>0.23805857171038125</v>
      </c>
      <c r="L318" s="43">
        <f t="shared" si="169"/>
        <v>0.2511297569459951</v>
      </c>
      <c r="M318" s="43">
        <f t="shared" si="169"/>
        <v>0.2666132868890303</v>
      </c>
      <c r="N318" s="43">
        <f t="shared" si="169"/>
        <v>0.23326470051617837</v>
      </c>
      <c r="O318" s="43">
        <f t="shared" si="169"/>
        <v>0.22691771814449183</v>
      </c>
      <c r="P318" s="43">
        <f t="shared" si="169"/>
        <v>0.23272091113517318</v>
      </c>
      <c r="Q318" s="43">
        <f t="shared" si="169"/>
        <v>0.33736277083517852</v>
      </c>
      <c r="R318" s="43">
        <f t="shared" si="169"/>
        <v>0.36059280111382591</v>
      </c>
      <c r="S318" s="43">
        <f t="shared" si="169"/>
        <v>0.45862556109826214</v>
      </c>
      <c r="T318" s="43">
        <f t="shared" si="169"/>
        <v>0.39329930208556874</v>
      </c>
      <c r="U318" s="43">
        <f t="shared" si="169"/>
        <v>0.38907994693535519</v>
      </c>
      <c r="V318" s="43">
        <f t="shared" si="169"/>
        <v>0.37520786782601873</v>
      </c>
      <c r="W318" s="43">
        <f t="shared" si="169"/>
        <v>0.36857036520623943</v>
      </c>
      <c r="X318" s="43">
        <f t="shared" si="169"/>
        <v>0.37277924923569339</v>
      </c>
      <c r="Y318" s="43">
        <f t="shared" si="169"/>
        <v>0.33665881274530535</v>
      </c>
      <c r="Z318" s="43">
        <f t="shared" si="169"/>
        <v>0.22395698768651542</v>
      </c>
      <c r="AA318" s="43">
        <f t="shared" si="169"/>
        <v>0.20581476697654924</v>
      </c>
      <c r="AB318" s="43">
        <f t="shared" si="169"/>
        <v>0.20921846749692938</v>
      </c>
      <c r="AC318" s="43">
        <f t="shared" si="169"/>
        <v>0.20299191283737031</v>
      </c>
      <c r="AD318" s="44"/>
    </row>
    <row r="319" spans="1:32">
      <c r="A319" s="19"/>
      <c r="B319" s="20"/>
      <c r="C319" s="20"/>
      <c r="D319" s="2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20"/>
    </row>
    <row r="320" spans="1:32">
      <c r="E320" s="214" t="s">
        <v>227</v>
      </c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</row>
    <row r="321" spans="1:9" ht="15.75" thickBot="1">
      <c r="E321" s="104" t="s">
        <v>39</v>
      </c>
      <c r="F321" s="104" t="s">
        <v>228</v>
      </c>
      <c r="G321" s="104" t="s">
        <v>229</v>
      </c>
    </row>
    <row r="322" spans="1:9">
      <c r="A322" s="195" t="s">
        <v>230</v>
      </c>
      <c r="B322" s="198" t="s">
        <v>51</v>
      </c>
      <c r="C322" s="39" t="s">
        <v>31</v>
      </c>
      <c r="D322" s="39" t="s">
        <v>32</v>
      </c>
      <c r="E322" s="46">
        <v>0.4</v>
      </c>
      <c r="F322" s="46"/>
      <c r="G322" s="46"/>
      <c r="H322" s="75"/>
      <c r="I322" s="74"/>
    </row>
    <row r="323" spans="1:9">
      <c r="A323" s="196"/>
      <c r="B323" s="199"/>
      <c r="C323" s="5" t="s">
        <v>34</v>
      </c>
      <c r="D323" s="5" t="s">
        <v>46</v>
      </c>
      <c r="E323" s="22"/>
      <c r="F323" s="22"/>
      <c r="G323" s="22"/>
      <c r="H323" s="73"/>
      <c r="I323" s="72"/>
    </row>
    <row r="324" spans="1:9">
      <c r="A324" s="196"/>
      <c r="B324" s="199"/>
      <c r="C324" s="5" t="s">
        <v>36</v>
      </c>
      <c r="D324" s="102" t="s">
        <v>48</v>
      </c>
      <c r="E324" s="23"/>
      <c r="F324" s="23"/>
      <c r="G324" s="23"/>
      <c r="H324" s="71"/>
      <c r="I324" s="71"/>
    </row>
    <row r="325" spans="1:9">
      <c r="A325" s="196"/>
      <c r="B325" s="199"/>
      <c r="C325" s="5" t="s">
        <v>38</v>
      </c>
      <c r="D325" s="102" t="s">
        <v>39</v>
      </c>
      <c r="E325" s="31">
        <v>5</v>
      </c>
      <c r="F325" s="31">
        <v>10</v>
      </c>
      <c r="G325" s="31">
        <v>10</v>
      </c>
      <c r="H325" s="71"/>
      <c r="I325" s="71"/>
    </row>
    <row r="326" spans="1:9">
      <c r="A326" s="196"/>
      <c r="B326" s="199"/>
      <c r="C326" s="102" t="s">
        <v>40</v>
      </c>
      <c r="D326" s="102"/>
      <c r="E326" s="28"/>
      <c r="F326" s="28"/>
      <c r="G326" s="28"/>
      <c r="H326" s="71"/>
      <c r="I326" s="71"/>
    </row>
    <row r="327" spans="1:9" ht="15.75" thickBot="1">
      <c r="A327" s="197"/>
      <c r="B327" s="200"/>
      <c r="C327" s="103" t="s">
        <v>41</v>
      </c>
      <c r="D327" s="103"/>
      <c r="E327" s="47"/>
      <c r="F327" s="47"/>
      <c r="G327" s="47"/>
      <c r="H327" s="71"/>
      <c r="I327" s="71"/>
    </row>
    <row r="328" spans="1:9">
      <c r="A328" s="195" t="s">
        <v>231</v>
      </c>
      <c r="B328" s="198" t="s">
        <v>51</v>
      </c>
      <c r="C328" s="39" t="s">
        <v>31</v>
      </c>
      <c r="D328" s="39" t="s">
        <v>32</v>
      </c>
      <c r="E328" s="46" t="s">
        <v>232</v>
      </c>
      <c r="F328" s="46"/>
      <c r="G328" s="46"/>
      <c r="H328" s="75"/>
      <c r="I328" s="74"/>
    </row>
    <row r="329" spans="1:9">
      <c r="A329" s="196"/>
      <c r="B329" s="199"/>
      <c r="C329" s="5" t="s">
        <v>34</v>
      </c>
      <c r="D329" s="5" t="s">
        <v>46</v>
      </c>
      <c r="E329" s="22"/>
      <c r="F329" s="22"/>
      <c r="G329" s="22"/>
      <c r="H329" s="73"/>
      <c r="I329" s="72"/>
    </row>
    <row r="330" spans="1:9">
      <c r="A330" s="196"/>
      <c r="B330" s="199"/>
      <c r="C330" s="5" t="s">
        <v>36</v>
      </c>
      <c r="D330" s="102" t="s">
        <v>48</v>
      </c>
      <c r="E330" s="23"/>
      <c r="F330" s="23"/>
      <c r="G330" s="23"/>
      <c r="H330" s="71"/>
      <c r="I330" s="71"/>
    </row>
    <row r="331" spans="1:9">
      <c r="A331" s="196"/>
      <c r="B331" s="199"/>
      <c r="C331" s="5" t="s">
        <v>38</v>
      </c>
      <c r="D331" s="102" t="s">
        <v>39</v>
      </c>
      <c r="E331" s="31">
        <v>50</v>
      </c>
      <c r="F331" s="31">
        <v>60</v>
      </c>
      <c r="G331" s="31">
        <v>50</v>
      </c>
      <c r="H331" s="71"/>
      <c r="I331" s="71"/>
    </row>
    <row r="332" spans="1:9">
      <c r="A332" s="196"/>
      <c r="B332" s="199"/>
      <c r="C332" s="102" t="s">
        <v>40</v>
      </c>
      <c r="D332" s="102"/>
      <c r="E332" s="28"/>
      <c r="F332" s="28"/>
      <c r="G332" s="28"/>
      <c r="H332" s="71"/>
      <c r="I332" s="71"/>
    </row>
    <row r="333" spans="1:9" ht="15.75" thickBot="1">
      <c r="A333" s="197"/>
      <c r="B333" s="200"/>
      <c r="C333" s="103" t="s">
        <v>41</v>
      </c>
      <c r="D333" s="103"/>
      <c r="E333" s="47"/>
      <c r="F333" s="47"/>
      <c r="G333" s="47"/>
      <c r="H333" s="71"/>
      <c r="I333" s="71"/>
    </row>
    <row r="334" spans="1:9">
      <c r="A334" s="195" t="s">
        <v>233</v>
      </c>
      <c r="B334" s="198" t="s">
        <v>51</v>
      </c>
      <c r="C334" s="39" t="s">
        <v>31</v>
      </c>
      <c r="D334" s="39" t="s">
        <v>32</v>
      </c>
      <c r="E334" s="46" t="s">
        <v>232</v>
      </c>
      <c r="F334" s="46"/>
      <c r="G334" s="46"/>
      <c r="H334" s="75"/>
      <c r="I334" s="74"/>
    </row>
    <row r="335" spans="1:9">
      <c r="A335" s="196"/>
      <c r="B335" s="199"/>
      <c r="C335" s="5" t="s">
        <v>34</v>
      </c>
      <c r="D335" s="5" t="s">
        <v>46</v>
      </c>
      <c r="E335" s="22"/>
      <c r="F335" s="22"/>
      <c r="G335" s="22"/>
      <c r="H335" s="73"/>
      <c r="I335" s="72"/>
    </row>
    <row r="336" spans="1:9">
      <c r="A336" s="196"/>
      <c r="B336" s="199"/>
      <c r="C336" s="5" t="s">
        <v>36</v>
      </c>
      <c r="D336" s="102" t="s">
        <v>48</v>
      </c>
      <c r="E336" s="23"/>
      <c r="F336" s="23"/>
      <c r="G336" s="23"/>
      <c r="H336" s="71"/>
      <c r="I336" s="71"/>
    </row>
    <row r="337" spans="1:9">
      <c r="A337" s="196"/>
      <c r="B337" s="199"/>
      <c r="C337" s="5" t="s">
        <v>38</v>
      </c>
      <c r="D337" s="102" t="s">
        <v>39</v>
      </c>
      <c r="E337" s="31">
        <v>45</v>
      </c>
      <c r="F337" s="31">
        <v>30</v>
      </c>
      <c r="G337" s="31">
        <v>35</v>
      </c>
      <c r="H337" s="71"/>
      <c r="I337" s="71"/>
    </row>
    <row r="338" spans="1:9">
      <c r="A338" s="196"/>
      <c r="B338" s="199"/>
      <c r="C338" s="102" t="s">
        <v>40</v>
      </c>
      <c r="D338" s="102"/>
      <c r="E338" s="28"/>
      <c r="F338" s="28"/>
      <c r="G338" s="28"/>
      <c r="H338" s="71"/>
      <c r="I338" s="71"/>
    </row>
    <row r="339" spans="1:9" ht="15.75" thickBot="1">
      <c r="A339" s="197"/>
      <c r="B339" s="200"/>
      <c r="C339" s="103" t="s">
        <v>41</v>
      </c>
      <c r="D339" s="103"/>
      <c r="E339" s="47"/>
      <c r="F339" s="47"/>
      <c r="G339" s="47"/>
      <c r="H339" s="71"/>
      <c r="I339" s="71"/>
    </row>
    <row r="340" spans="1:9">
      <c r="A340" s="195" t="s">
        <v>234</v>
      </c>
      <c r="B340" s="198" t="s">
        <v>51</v>
      </c>
      <c r="C340" s="39" t="s">
        <v>31</v>
      </c>
      <c r="D340" s="39" t="s">
        <v>32</v>
      </c>
      <c r="E340" s="46" t="s">
        <v>232</v>
      </c>
      <c r="F340" s="46"/>
      <c r="G340" s="46"/>
      <c r="H340" s="75"/>
      <c r="I340" s="74"/>
    </row>
    <row r="341" spans="1:9">
      <c r="A341" s="196"/>
      <c r="B341" s="199"/>
      <c r="C341" s="5" t="s">
        <v>34</v>
      </c>
      <c r="D341" s="5" t="s">
        <v>46</v>
      </c>
      <c r="E341" s="22"/>
      <c r="F341" s="22"/>
      <c r="G341" s="22"/>
      <c r="H341" s="73"/>
      <c r="I341" s="72"/>
    </row>
    <row r="342" spans="1:9">
      <c r="A342" s="196"/>
      <c r="B342" s="199"/>
      <c r="C342" s="5" t="s">
        <v>36</v>
      </c>
      <c r="D342" s="102" t="s">
        <v>48</v>
      </c>
      <c r="E342" s="23"/>
      <c r="F342" s="23"/>
      <c r="G342" s="23"/>
      <c r="H342" s="71"/>
      <c r="I342" s="71"/>
    </row>
    <row r="343" spans="1:9">
      <c r="A343" s="196"/>
      <c r="B343" s="199"/>
      <c r="C343" s="5" t="s">
        <v>38</v>
      </c>
      <c r="D343" s="102" t="s">
        <v>39</v>
      </c>
      <c r="E343" s="31">
        <v>10</v>
      </c>
      <c r="F343" s="31">
        <v>30</v>
      </c>
      <c r="G343" s="31">
        <v>15</v>
      </c>
      <c r="H343" s="71"/>
      <c r="I343" s="71"/>
    </row>
    <row r="344" spans="1:9">
      <c r="A344" s="196"/>
      <c r="B344" s="199"/>
      <c r="C344" s="102" t="s">
        <v>40</v>
      </c>
      <c r="D344" s="102"/>
      <c r="E344" s="28"/>
      <c r="F344" s="28"/>
      <c r="G344" s="28"/>
      <c r="H344" s="71"/>
      <c r="I344" s="71"/>
    </row>
    <row r="345" spans="1:9" ht="15.75" thickBot="1">
      <c r="A345" s="197"/>
      <c r="B345" s="200"/>
      <c r="C345" s="103" t="s">
        <v>41</v>
      </c>
      <c r="D345" s="103"/>
      <c r="E345" s="47"/>
      <c r="F345" s="47"/>
      <c r="G345" s="47"/>
      <c r="H345" s="71"/>
      <c r="I345" s="71"/>
    </row>
    <row r="346" spans="1:9">
      <c r="A346" s="195" t="s">
        <v>235</v>
      </c>
      <c r="B346" s="198" t="s">
        <v>51</v>
      </c>
      <c r="C346" s="39" t="s">
        <v>31</v>
      </c>
      <c r="D346" s="39" t="s">
        <v>32</v>
      </c>
      <c r="E346" s="46" t="s">
        <v>232</v>
      </c>
      <c r="F346" s="46"/>
      <c r="G346" s="46"/>
      <c r="H346" s="75"/>
      <c r="I346" s="74"/>
    </row>
    <row r="347" spans="1:9">
      <c r="A347" s="196"/>
      <c r="B347" s="199"/>
      <c r="C347" s="5" t="s">
        <v>34</v>
      </c>
      <c r="D347" s="5" t="s">
        <v>46</v>
      </c>
      <c r="E347" s="22"/>
      <c r="F347" s="22"/>
      <c r="G347" s="22"/>
      <c r="H347" s="73"/>
      <c r="I347" s="72"/>
    </row>
    <row r="348" spans="1:9">
      <c r="A348" s="196"/>
      <c r="B348" s="199"/>
      <c r="C348" s="5" t="s">
        <v>36</v>
      </c>
      <c r="D348" s="102" t="s">
        <v>48</v>
      </c>
      <c r="E348" s="23"/>
      <c r="F348" s="23"/>
      <c r="G348" s="23"/>
      <c r="H348" s="71"/>
      <c r="I348" s="71"/>
    </row>
    <row r="349" spans="1:9">
      <c r="A349" s="196"/>
      <c r="B349" s="199"/>
      <c r="C349" s="5" t="s">
        <v>38</v>
      </c>
      <c r="D349" s="102" t="s">
        <v>39</v>
      </c>
      <c r="E349" s="31">
        <v>30</v>
      </c>
      <c r="F349" s="31">
        <v>10</v>
      </c>
      <c r="G349" s="31">
        <v>20</v>
      </c>
      <c r="H349" s="71"/>
      <c r="I349" s="71"/>
    </row>
    <row r="350" spans="1:9">
      <c r="A350" s="196"/>
      <c r="B350" s="199"/>
      <c r="C350" s="102" t="s">
        <v>40</v>
      </c>
      <c r="D350" s="102"/>
      <c r="E350" s="28"/>
      <c r="F350" s="28"/>
      <c r="G350" s="28"/>
      <c r="H350" s="71"/>
      <c r="I350" s="71"/>
    </row>
    <row r="351" spans="1:9" ht="15.75" thickBot="1">
      <c r="A351" s="197"/>
      <c r="B351" s="200"/>
      <c r="C351" s="103" t="s">
        <v>41</v>
      </c>
      <c r="D351" s="103"/>
      <c r="E351" s="47"/>
      <c r="F351" s="47"/>
      <c r="G351" s="47"/>
      <c r="H351" s="71"/>
      <c r="I351" s="71"/>
    </row>
    <row r="352" spans="1:9">
      <c r="A352" s="195" t="s">
        <v>236</v>
      </c>
      <c r="B352" s="198" t="s">
        <v>51</v>
      </c>
      <c r="C352" s="39" t="s">
        <v>31</v>
      </c>
      <c r="D352" s="39" t="s">
        <v>32</v>
      </c>
      <c r="E352" s="46" t="s">
        <v>232</v>
      </c>
      <c r="F352" s="46"/>
      <c r="G352" s="46"/>
      <c r="H352" s="75"/>
      <c r="I352" s="74"/>
    </row>
    <row r="353" spans="1:9">
      <c r="A353" s="196"/>
      <c r="B353" s="199"/>
      <c r="C353" s="5" t="s">
        <v>34</v>
      </c>
      <c r="D353" s="5" t="s">
        <v>46</v>
      </c>
      <c r="E353" s="22"/>
      <c r="F353" s="22"/>
      <c r="G353" s="22"/>
      <c r="H353" s="73"/>
      <c r="I353" s="72"/>
    </row>
    <row r="354" spans="1:9">
      <c r="A354" s="196"/>
      <c r="B354" s="199"/>
      <c r="C354" s="5" t="s">
        <v>36</v>
      </c>
      <c r="D354" s="102" t="s">
        <v>48</v>
      </c>
      <c r="E354" s="23"/>
      <c r="F354" s="23"/>
      <c r="G354" s="23"/>
      <c r="H354" s="71"/>
      <c r="I354" s="71"/>
    </row>
    <row r="355" spans="1:9">
      <c r="A355" s="196"/>
      <c r="B355" s="199"/>
      <c r="C355" s="5" t="s">
        <v>38</v>
      </c>
      <c r="D355" s="102" t="s">
        <v>39</v>
      </c>
      <c r="E355" s="31">
        <v>8</v>
      </c>
      <c r="F355" s="31">
        <v>8</v>
      </c>
      <c r="G355" s="31">
        <v>8</v>
      </c>
      <c r="H355" s="71"/>
      <c r="I355" s="71"/>
    </row>
    <row r="356" spans="1:9">
      <c r="A356" s="196"/>
      <c r="B356" s="199"/>
      <c r="C356" s="102" t="s">
        <v>40</v>
      </c>
      <c r="D356" s="102"/>
      <c r="E356" s="28"/>
      <c r="F356" s="28"/>
      <c r="G356" s="28"/>
      <c r="H356" s="71"/>
      <c r="I356" s="71"/>
    </row>
    <row r="357" spans="1:9" ht="15.75" thickBot="1">
      <c r="A357" s="197"/>
      <c r="B357" s="200"/>
      <c r="C357" s="103" t="s">
        <v>41</v>
      </c>
      <c r="D357" s="103"/>
      <c r="E357" s="47"/>
      <c r="F357" s="47"/>
      <c r="G357" s="47"/>
      <c r="H357" s="71"/>
      <c r="I357" s="71"/>
    </row>
    <row r="358" spans="1:9">
      <c r="A358" s="195" t="s">
        <v>237</v>
      </c>
      <c r="B358" s="198" t="s">
        <v>51</v>
      </c>
      <c r="C358" s="39" t="s">
        <v>31</v>
      </c>
      <c r="D358" s="39" t="s">
        <v>32</v>
      </c>
      <c r="E358" s="46" t="s">
        <v>232</v>
      </c>
      <c r="F358" s="46"/>
      <c r="G358" s="46"/>
      <c r="H358" s="75"/>
      <c r="I358" s="74"/>
    </row>
    <row r="359" spans="1:9">
      <c r="A359" s="196"/>
      <c r="B359" s="199"/>
      <c r="C359" s="5" t="s">
        <v>34</v>
      </c>
      <c r="D359" s="5" t="s">
        <v>46</v>
      </c>
      <c r="E359" s="22"/>
      <c r="F359" s="22"/>
      <c r="G359" s="22"/>
      <c r="H359" s="73"/>
      <c r="I359" s="72"/>
    </row>
    <row r="360" spans="1:9">
      <c r="A360" s="196"/>
      <c r="B360" s="199"/>
      <c r="C360" s="5" t="s">
        <v>36</v>
      </c>
      <c r="D360" s="102" t="s">
        <v>48</v>
      </c>
      <c r="E360" s="23"/>
      <c r="F360" s="23"/>
      <c r="G360" s="23"/>
      <c r="H360" s="71"/>
      <c r="I360" s="71"/>
    </row>
    <row r="361" spans="1:9">
      <c r="A361" s="196"/>
      <c r="B361" s="199"/>
      <c r="C361" s="5" t="s">
        <v>38</v>
      </c>
      <c r="D361" s="102" t="s">
        <v>39</v>
      </c>
      <c r="E361" s="31">
        <v>5</v>
      </c>
      <c r="F361" s="31">
        <v>5</v>
      </c>
      <c r="G361" s="31">
        <v>5</v>
      </c>
      <c r="H361" s="71"/>
      <c r="I361" s="71"/>
    </row>
    <row r="362" spans="1:9">
      <c r="A362" s="196"/>
      <c r="B362" s="199"/>
      <c r="C362" s="102" t="s">
        <v>40</v>
      </c>
      <c r="D362" s="102"/>
      <c r="E362" s="28"/>
      <c r="F362" s="28"/>
      <c r="G362" s="28"/>
      <c r="H362" s="71"/>
      <c r="I362" s="71"/>
    </row>
    <row r="363" spans="1:9" ht="15.75" thickBot="1">
      <c r="A363" s="197"/>
      <c r="B363" s="200"/>
      <c r="C363" s="103" t="s">
        <v>41</v>
      </c>
      <c r="D363" s="103"/>
      <c r="E363" s="47"/>
      <c r="F363" s="47"/>
      <c r="G363" s="47"/>
      <c r="H363" s="71"/>
      <c r="I363" s="71"/>
    </row>
    <row r="364" spans="1:9">
      <c r="A364" s="195" t="s">
        <v>238</v>
      </c>
      <c r="B364" s="198" t="s">
        <v>51</v>
      </c>
      <c r="C364" s="39" t="s">
        <v>31</v>
      </c>
      <c r="D364" s="39" t="s">
        <v>32</v>
      </c>
      <c r="E364" s="46" t="s">
        <v>232</v>
      </c>
      <c r="F364" s="46"/>
      <c r="G364" s="46"/>
      <c r="H364" s="75"/>
      <c r="I364" s="74"/>
    </row>
    <row r="365" spans="1:9">
      <c r="A365" s="196"/>
      <c r="B365" s="199"/>
      <c r="C365" s="5" t="s">
        <v>34</v>
      </c>
      <c r="D365" s="5" t="s">
        <v>46</v>
      </c>
      <c r="E365" s="22"/>
      <c r="F365" s="22"/>
      <c r="G365" s="22"/>
      <c r="H365" s="73"/>
      <c r="I365" s="72"/>
    </row>
    <row r="366" spans="1:9">
      <c r="A366" s="196"/>
      <c r="B366" s="199"/>
      <c r="C366" s="5" t="s">
        <v>36</v>
      </c>
      <c r="D366" s="102" t="s">
        <v>48</v>
      </c>
      <c r="E366" s="23"/>
      <c r="F366" s="23"/>
      <c r="G366" s="23"/>
      <c r="H366" s="71"/>
      <c r="I366" s="71"/>
    </row>
    <row r="367" spans="1:9">
      <c r="A367" s="196"/>
      <c r="B367" s="199"/>
      <c r="C367" s="5" t="s">
        <v>38</v>
      </c>
      <c r="D367" s="102" t="s">
        <v>39</v>
      </c>
      <c r="E367" s="31">
        <v>5</v>
      </c>
      <c r="F367" s="31">
        <v>5</v>
      </c>
      <c r="G367" s="31">
        <v>10</v>
      </c>
      <c r="H367" s="71"/>
      <c r="I367" s="71"/>
    </row>
    <row r="368" spans="1:9">
      <c r="A368" s="196"/>
      <c r="B368" s="199"/>
      <c r="C368" s="102" t="s">
        <v>40</v>
      </c>
      <c r="D368" s="102"/>
      <c r="E368" s="28"/>
      <c r="F368" s="28"/>
      <c r="G368" s="28"/>
      <c r="H368" s="71"/>
      <c r="I368" s="71"/>
    </row>
    <row r="369" spans="1:9" ht="15.75" thickBot="1">
      <c r="A369" s="197"/>
      <c r="B369" s="200"/>
      <c r="C369" s="103" t="s">
        <v>41</v>
      </c>
      <c r="D369" s="103"/>
      <c r="E369" s="47"/>
      <c r="F369" s="47"/>
      <c r="G369" s="47"/>
      <c r="H369" s="71"/>
      <c r="I369" s="71"/>
    </row>
    <row r="370" spans="1:9">
      <c r="A370" s="195" t="s">
        <v>239</v>
      </c>
      <c r="B370" s="198" t="s">
        <v>51</v>
      </c>
      <c r="C370" s="39" t="s">
        <v>31</v>
      </c>
      <c r="D370" s="39" t="s">
        <v>32</v>
      </c>
      <c r="E370" s="46" t="s">
        <v>232</v>
      </c>
      <c r="F370" s="46"/>
      <c r="G370" s="46"/>
      <c r="H370" s="75"/>
      <c r="I370" s="74"/>
    </row>
    <row r="371" spans="1:9">
      <c r="A371" s="196"/>
      <c r="B371" s="199"/>
      <c r="C371" s="5" t="s">
        <v>34</v>
      </c>
      <c r="D371" s="5" t="s">
        <v>46</v>
      </c>
      <c r="E371" s="22"/>
      <c r="F371" s="22"/>
      <c r="G371" s="22"/>
      <c r="H371" s="73"/>
      <c r="I371" s="72"/>
    </row>
    <row r="372" spans="1:9">
      <c r="A372" s="196"/>
      <c r="B372" s="199"/>
      <c r="C372" s="5" t="s">
        <v>36</v>
      </c>
      <c r="D372" s="102" t="s">
        <v>48</v>
      </c>
      <c r="E372" s="23"/>
      <c r="F372" s="23"/>
      <c r="G372" s="23"/>
      <c r="H372" s="71"/>
      <c r="I372" s="71"/>
    </row>
    <row r="373" spans="1:9">
      <c r="A373" s="196"/>
      <c r="B373" s="199"/>
      <c r="C373" s="5" t="s">
        <v>38</v>
      </c>
      <c r="D373" s="102" t="s">
        <v>39</v>
      </c>
      <c r="E373" s="31">
        <v>15</v>
      </c>
      <c r="F373" s="31">
        <v>15</v>
      </c>
      <c r="G373" s="31">
        <v>15</v>
      </c>
      <c r="H373" s="71"/>
      <c r="I373" s="71"/>
    </row>
    <row r="374" spans="1:9">
      <c r="A374" s="196"/>
      <c r="B374" s="199"/>
      <c r="C374" s="102" t="s">
        <v>40</v>
      </c>
      <c r="D374" s="102"/>
      <c r="E374" s="28"/>
      <c r="F374" s="28"/>
      <c r="G374" s="28"/>
      <c r="H374" s="71"/>
      <c r="I374" s="71"/>
    </row>
    <row r="375" spans="1:9" ht="15.75" thickBot="1">
      <c r="A375" s="197"/>
      <c r="B375" s="200"/>
      <c r="C375" s="103" t="s">
        <v>41</v>
      </c>
      <c r="D375" s="103"/>
      <c r="E375" s="47"/>
      <c r="F375" s="47"/>
      <c r="G375" s="47"/>
      <c r="H375" s="71"/>
      <c r="I375" s="71"/>
    </row>
    <row r="376" spans="1:9">
      <c r="A376" s="195" t="s">
        <v>240</v>
      </c>
      <c r="B376" s="198" t="s">
        <v>51</v>
      </c>
      <c r="C376" s="39" t="s">
        <v>31</v>
      </c>
      <c r="D376" s="39" t="s">
        <v>32</v>
      </c>
      <c r="E376" s="46" t="s">
        <v>232</v>
      </c>
      <c r="F376" s="46"/>
      <c r="G376" s="46"/>
      <c r="H376" s="75"/>
      <c r="I376" s="74"/>
    </row>
    <row r="377" spans="1:9">
      <c r="A377" s="196"/>
      <c r="B377" s="199"/>
      <c r="C377" s="5" t="s">
        <v>34</v>
      </c>
      <c r="D377" s="5" t="s">
        <v>46</v>
      </c>
      <c r="E377" s="22"/>
      <c r="F377" s="22"/>
      <c r="G377" s="22"/>
      <c r="H377" s="73"/>
      <c r="I377" s="72"/>
    </row>
    <row r="378" spans="1:9">
      <c r="A378" s="196"/>
      <c r="B378" s="199"/>
      <c r="C378" s="5" t="s">
        <v>36</v>
      </c>
      <c r="D378" s="102" t="s">
        <v>48</v>
      </c>
      <c r="E378" s="23"/>
      <c r="F378" s="23"/>
      <c r="G378" s="23"/>
      <c r="H378" s="71"/>
      <c r="I378" s="71"/>
    </row>
    <row r="379" spans="1:9">
      <c r="A379" s="196"/>
      <c r="B379" s="199"/>
      <c r="C379" s="5" t="s">
        <v>38</v>
      </c>
      <c r="D379" s="102" t="s">
        <v>39</v>
      </c>
      <c r="E379" s="31">
        <v>5</v>
      </c>
      <c r="F379" s="31">
        <v>5</v>
      </c>
      <c r="G379" s="31">
        <v>5</v>
      </c>
      <c r="H379" s="71"/>
      <c r="I379" s="71"/>
    </row>
    <row r="380" spans="1:9">
      <c r="A380" s="196"/>
      <c r="B380" s="199"/>
      <c r="C380" s="102" t="s">
        <v>40</v>
      </c>
      <c r="D380" s="102"/>
      <c r="E380" s="28"/>
      <c r="F380" s="28"/>
      <c r="G380" s="28"/>
      <c r="H380" s="71"/>
      <c r="I380" s="71"/>
    </row>
    <row r="381" spans="1:9" ht="15.75" thickBot="1">
      <c r="A381" s="197"/>
      <c r="B381" s="200"/>
      <c r="C381" s="103" t="s">
        <v>41</v>
      </c>
      <c r="D381" s="103"/>
      <c r="E381" s="47"/>
      <c r="F381" s="47"/>
      <c r="G381" s="47"/>
      <c r="H381" s="71"/>
      <c r="I381" s="71"/>
    </row>
    <row r="382" spans="1:9">
      <c r="A382" s="195" t="s">
        <v>241</v>
      </c>
      <c r="B382" s="198" t="s">
        <v>51</v>
      </c>
      <c r="C382" s="39" t="s">
        <v>31</v>
      </c>
      <c r="D382" s="39" t="s">
        <v>32</v>
      </c>
      <c r="E382" s="46" t="s">
        <v>232</v>
      </c>
      <c r="F382" s="46"/>
      <c r="G382" s="46"/>
      <c r="H382" s="75"/>
      <c r="I382" s="74"/>
    </row>
    <row r="383" spans="1:9">
      <c r="A383" s="196"/>
      <c r="B383" s="199"/>
      <c r="C383" s="5" t="s">
        <v>34</v>
      </c>
      <c r="D383" s="5" t="s">
        <v>46</v>
      </c>
      <c r="E383" s="22"/>
      <c r="F383" s="22"/>
      <c r="G383" s="22"/>
      <c r="H383" s="73"/>
      <c r="I383" s="72"/>
    </row>
    <row r="384" spans="1:9">
      <c r="A384" s="196"/>
      <c r="B384" s="199"/>
      <c r="C384" s="5" t="s">
        <v>36</v>
      </c>
      <c r="D384" s="102" t="s">
        <v>48</v>
      </c>
      <c r="E384" s="23"/>
      <c r="F384" s="23"/>
      <c r="G384" s="23"/>
      <c r="H384" s="71"/>
      <c r="I384" s="71"/>
    </row>
    <row r="385" spans="1:9">
      <c r="A385" s="196"/>
      <c r="B385" s="199"/>
      <c r="C385" s="5" t="s">
        <v>38</v>
      </c>
      <c r="D385" s="102" t="s">
        <v>39</v>
      </c>
      <c r="E385" s="31">
        <v>80</v>
      </c>
      <c r="F385" s="31">
        <v>85</v>
      </c>
      <c r="G385" s="31">
        <v>80</v>
      </c>
      <c r="H385" s="71"/>
      <c r="I385" s="71"/>
    </row>
    <row r="386" spans="1:9">
      <c r="A386" s="196"/>
      <c r="B386" s="199"/>
      <c r="C386" s="102" t="s">
        <v>40</v>
      </c>
      <c r="D386" s="102"/>
      <c r="E386" s="28"/>
      <c r="F386" s="28"/>
      <c r="G386" s="28"/>
      <c r="H386" s="71"/>
      <c r="I386" s="71"/>
    </row>
    <row r="387" spans="1:9" ht="15.75" thickBot="1">
      <c r="A387" s="197"/>
      <c r="B387" s="200"/>
      <c r="C387" s="103" t="s">
        <v>41</v>
      </c>
      <c r="D387" s="103"/>
      <c r="E387" s="47"/>
      <c r="F387" s="47"/>
      <c r="G387" s="47"/>
      <c r="H387" s="71"/>
      <c r="I387" s="71"/>
    </row>
    <row r="388" spans="1:9">
      <c r="A388" s="195" t="s">
        <v>242</v>
      </c>
      <c r="B388" s="198" t="s">
        <v>51</v>
      </c>
      <c r="C388" s="39" t="s">
        <v>31</v>
      </c>
      <c r="D388" s="39" t="s">
        <v>32</v>
      </c>
      <c r="E388" s="46" t="s">
        <v>232</v>
      </c>
      <c r="F388" s="46"/>
      <c r="G388" s="46"/>
      <c r="H388" s="75"/>
      <c r="I388" s="74"/>
    </row>
    <row r="389" spans="1:9">
      <c r="A389" s="196"/>
      <c r="B389" s="199"/>
      <c r="C389" s="5" t="s">
        <v>34</v>
      </c>
      <c r="D389" s="5" t="s">
        <v>46</v>
      </c>
      <c r="E389" s="22"/>
      <c r="F389" s="22"/>
      <c r="G389" s="22"/>
      <c r="H389" s="73"/>
      <c r="I389" s="72"/>
    </row>
    <row r="390" spans="1:9">
      <c r="A390" s="196"/>
      <c r="B390" s="199"/>
      <c r="C390" s="5" t="s">
        <v>36</v>
      </c>
      <c r="D390" s="102" t="s">
        <v>48</v>
      </c>
      <c r="E390" s="23"/>
      <c r="F390" s="23"/>
      <c r="G390" s="23"/>
      <c r="H390" s="71"/>
      <c r="I390" s="71"/>
    </row>
    <row r="391" spans="1:9">
      <c r="A391" s="196"/>
      <c r="B391" s="199"/>
      <c r="C391" s="5" t="s">
        <v>38</v>
      </c>
      <c r="D391" s="102" t="s">
        <v>39</v>
      </c>
      <c r="E391" s="31">
        <v>5</v>
      </c>
      <c r="F391" s="31">
        <v>5</v>
      </c>
      <c r="G391" s="31">
        <v>7</v>
      </c>
      <c r="H391" s="71"/>
      <c r="I391" s="71"/>
    </row>
    <row r="392" spans="1:9">
      <c r="A392" s="196"/>
      <c r="B392" s="199"/>
      <c r="C392" s="102" t="s">
        <v>40</v>
      </c>
      <c r="D392" s="102"/>
      <c r="E392" s="28"/>
      <c r="F392" s="28"/>
      <c r="G392" s="28"/>
      <c r="H392" s="71"/>
      <c r="I392" s="71"/>
    </row>
    <row r="393" spans="1:9" ht="15.75" thickBot="1">
      <c r="A393" s="197"/>
      <c r="B393" s="200"/>
      <c r="C393" s="103" t="s">
        <v>41</v>
      </c>
      <c r="D393" s="103"/>
      <c r="E393" s="47"/>
      <c r="F393" s="47"/>
      <c r="G393" s="47"/>
      <c r="H393" s="71"/>
      <c r="I393" s="71"/>
    </row>
    <row r="394" spans="1:9">
      <c r="A394" s="195" t="s">
        <v>243</v>
      </c>
      <c r="B394" s="198" t="s">
        <v>51</v>
      </c>
      <c r="C394" s="39" t="s">
        <v>31</v>
      </c>
      <c r="D394" s="39" t="s">
        <v>32</v>
      </c>
      <c r="E394" s="46" t="s">
        <v>232</v>
      </c>
      <c r="F394" s="46"/>
      <c r="G394" s="46"/>
      <c r="H394" s="75"/>
      <c r="I394" s="74"/>
    </row>
    <row r="395" spans="1:9">
      <c r="A395" s="196"/>
      <c r="B395" s="199"/>
      <c r="C395" s="5" t="s">
        <v>34</v>
      </c>
      <c r="D395" s="5" t="s">
        <v>46</v>
      </c>
      <c r="E395" s="22"/>
      <c r="F395" s="22"/>
      <c r="G395" s="22"/>
      <c r="H395" s="73"/>
      <c r="I395" s="72"/>
    </row>
    <row r="396" spans="1:9">
      <c r="A396" s="196"/>
      <c r="B396" s="199"/>
      <c r="C396" s="5" t="s">
        <v>36</v>
      </c>
      <c r="D396" s="102" t="s">
        <v>48</v>
      </c>
      <c r="E396" s="23"/>
      <c r="F396" s="23"/>
      <c r="G396" s="23"/>
      <c r="H396" s="71"/>
      <c r="I396" s="71"/>
    </row>
    <row r="397" spans="1:9">
      <c r="A397" s="196"/>
      <c r="B397" s="199"/>
      <c r="C397" s="5" t="s">
        <v>38</v>
      </c>
      <c r="D397" s="102" t="s">
        <v>39</v>
      </c>
      <c r="E397" s="31">
        <v>40</v>
      </c>
      <c r="F397" s="31">
        <v>35</v>
      </c>
      <c r="G397" s="31">
        <v>50</v>
      </c>
      <c r="H397" s="71"/>
      <c r="I397" s="71"/>
    </row>
    <row r="398" spans="1:9">
      <c r="A398" s="196"/>
      <c r="B398" s="199"/>
      <c r="C398" s="102" t="s">
        <v>40</v>
      </c>
      <c r="D398" s="102"/>
      <c r="E398" s="28"/>
      <c r="F398" s="28"/>
      <c r="G398" s="28"/>
      <c r="H398" s="71"/>
      <c r="I398" s="71"/>
    </row>
    <row r="399" spans="1:9" ht="15.75" thickBot="1">
      <c r="A399" s="197"/>
      <c r="B399" s="200"/>
      <c r="C399" s="103" t="s">
        <v>41</v>
      </c>
      <c r="D399" s="103"/>
      <c r="E399" s="47"/>
      <c r="F399" s="47"/>
      <c r="G399" s="47"/>
      <c r="H399" s="71"/>
      <c r="I399" s="71"/>
    </row>
    <row r="400" spans="1:9">
      <c r="A400" s="195" t="s">
        <v>244</v>
      </c>
      <c r="B400" s="198" t="s">
        <v>51</v>
      </c>
      <c r="C400" s="39" t="s">
        <v>31</v>
      </c>
      <c r="D400" s="39" t="s">
        <v>32</v>
      </c>
      <c r="E400" s="46" t="s">
        <v>232</v>
      </c>
      <c r="F400" s="46"/>
      <c r="G400" s="46"/>
      <c r="H400" s="75"/>
      <c r="I400" s="74"/>
    </row>
    <row r="401" spans="1:9">
      <c r="A401" s="196"/>
      <c r="B401" s="199"/>
      <c r="C401" s="5" t="s">
        <v>34</v>
      </c>
      <c r="D401" s="5" t="s">
        <v>46</v>
      </c>
      <c r="E401" s="22"/>
      <c r="F401" s="22"/>
      <c r="G401" s="22"/>
      <c r="H401" s="73"/>
      <c r="I401" s="72"/>
    </row>
    <row r="402" spans="1:9">
      <c r="A402" s="196"/>
      <c r="B402" s="199"/>
      <c r="C402" s="5" t="s">
        <v>36</v>
      </c>
      <c r="D402" s="102" t="s">
        <v>48</v>
      </c>
      <c r="E402" s="23"/>
      <c r="F402" s="23"/>
      <c r="G402" s="23"/>
      <c r="H402" s="71"/>
      <c r="I402" s="71"/>
    </row>
    <row r="403" spans="1:9">
      <c r="A403" s="196"/>
      <c r="B403" s="199"/>
      <c r="C403" s="5" t="s">
        <v>38</v>
      </c>
      <c r="D403" s="102" t="s">
        <v>39</v>
      </c>
      <c r="E403" s="31">
        <v>5</v>
      </c>
      <c r="F403" s="31">
        <v>5</v>
      </c>
      <c r="G403" s="31">
        <v>5</v>
      </c>
      <c r="H403" s="71"/>
      <c r="I403" s="71"/>
    </row>
    <row r="404" spans="1:9">
      <c r="A404" s="196"/>
      <c r="B404" s="199"/>
      <c r="C404" s="102" t="s">
        <v>40</v>
      </c>
      <c r="D404" s="102"/>
      <c r="E404" s="28"/>
      <c r="F404" s="28"/>
      <c r="G404" s="28"/>
      <c r="H404" s="71"/>
      <c r="I404" s="71"/>
    </row>
    <row r="405" spans="1:9" ht="15.75" thickBot="1">
      <c r="A405" s="197"/>
      <c r="B405" s="200"/>
      <c r="C405" s="103" t="s">
        <v>41</v>
      </c>
      <c r="D405" s="103"/>
      <c r="E405" s="47"/>
      <c r="F405" s="47"/>
      <c r="G405" s="47"/>
      <c r="H405" s="71"/>
      <c r="I405" s="71"/>
    </row>
    <row r="406" spans="1:9">
      <c r="A406" s="195" t="s">
        <v>245</v>
      </c>
      <c r="B406" s="198" t="s">
        <v>51</v>
      </c>
      <c r="C406" s="39" t="s">
        <v>31</v>
      </c>
      <c r="D406" s="39" t="s">
        <v>32</v>
      </c>
      <c r="E406" s="46" t="s">
        <v>232</v>
      </c>
      <c r="F406" s="46"/>
      <c r="G406" s="46"/>
      <c r="H406" s="75"/>
      <c r="I406" s="74"/>
    </row>
    <row r="407" spans="1:9">
      <c r="A407" s="196"/>
      <c r="B407" s="199"/>
      <c r="C407" s="5" t="s">
        <v>34</v>
      </c>
      <c r="D407" s="5" t="s">
        <v>46</v>
      </c>
      <c r="E407" s="22"/>
      <c r="F407" s="22"/>
      <c r="G407" s="22"/>
      <c r="H407" s="73"/>
      <c r="I407" s="72"/>
    </row>
    <row r="408" spans="1:9">
      <c r="A408" s="196"/>
      <c r="B408" s="199"/>
      <c r="C408" s="5" t="s">
        <v>36</v>
      </c>
      <c r="D408" s="102" t="s">
        <v>48</v>
      </c>
      <c r="E408" s="23"/>
      <c r="F408" s="23"/>
      <c r="G408" s="23"/>
      <c r="H408" s="71"/>
      <c r="I408" s="71"/>
    </row>
    <row r="409" spans="1:9">
      <c r="A409" s="196"/>
      <c r="B409" s="199"/>
      <c r="C409" s="5" t="s">
        <v>38</v>
      </c>
      <c r="D409" s="102" t="s">
        <v>39</v>
      </c>
      <c r="E409" s="31">
        <v>25</v>
      </c>
      <c r="F409" s="31">
        <v>40</v>
      </c>
      <c r="G409" s="31">
        <v>50</v>
      </c>
      <c r="H409" s="71"/>
      <c r="I409" s="71"/>
    </row>
    <row r="410" spans="1:9">
      <c r="A410" s="196"/>
      <c r="B410" s="199"/>
      <c r="C410" s="102" t="s">
        <v>40</v>
      </c>
      <c r="D410" s="102"/>
      <c r="E410" s="28"/>
      <c r="F410" s="28"/>
      <c r="G410" s="28"/>
      <c r="H410" s="71"/>
      <c r="I410" s="71"/>
    </row>
    <row r="411" spans="1:9" ht="15.75" thickBot="1">
      <c r="A411" s="197"/>
      <c r="B411" s="200"/>
      <c r="C411" s="103" t="s">
        <v>41</v>
      </c>
      <c r="D411" s="103"/>
      <c r="E411" s="47"/>
      <c r="F411" s="47"/>
      <c r="G411" s="47"/>
      <c r="H411" s="71"/>
      <c r="I411" s="71"/>
    </row>
    <row r="412" spans="1:9">
      <c r="A412" s="195" t="s">
        <v>246</v>
      </c>
      <c r="B412" s="198" t="s">
        <v>51</v>
      </c>
      <c r="C412" s="39" t="s">
        <v>31</v>
      </c>
      <c r="D412" s="39" t="s">
        <v>32</v>
      </c>
      <c r="E412" s="46" t="s">
        <v>232</v>
      </c>
      <c r="F412" s="46"/>
      <c r="G412" s="46"/>
      <c r="H412" s="75"/>
      <c r="I412" s="74"/>
    </row>
    <row r="413" spans="1:9">
      <c r="A413" s="196"/>
      <c r="B413" s="199"/>
      <c r="C413" s="5" t="s">
        <v>34</v>
      </c>
      <c r="D413" s="5" t="s">
        <v>46</v>
      </c>
      <c r="E413" s="22"/>
      <c r="F413" s="22"/>
      <c r="G413" s="22"/>
      <c r="H413" s="73"/>
      <c r="I413" s="72"/>
    </row>
    <row r="414" spans="1:9">
      <c r="A414" s="196"/>
      <c r="B414" s="199"/>
      <c r="C414" s="5" t="s">
        <v>36</v>
      </c>
      <c r="D414" s="102" t="s">
        <v>48</v>
      </c>
      <c r="E414" s="23"/>
      <c r="F414" s="23"/>
      <c r="G414" s="23"/>
      <c r="H414" s="71"/>
      <c r="I414" s="71"/>
    </row>
    <row r="415" spans="1:9">
      <c r="A415" s="196"/>
      <c r="B415" s="199"/>
      <c r="C415" s="5" t="s">
        <v>38</v>
      </c>
      <c r="D415" s="102" t="s">
        <v>39</v>
      </c>
      <c r="E415" s="31">
        <v>70</v>
      </c>
      <c r="F415" s="31">
        <v>60</v>
      </c>
      <c r="G415" s="31">
        <v>75</v>
      </c>
      <c r="H415" s="71"/>
      <c r="I415" s="71"/>
    </row>
    <row r="416" spans="1:9">
      <c r="A416" s="196"/>
      <c r="B416" s="199"/>
      <c r="C416" s="102" t="s">
        <v>40</v>
      </c>
      <c r="D416" s="102"/>
      <c r="E416" s="28"/>
      <c r="F416" s="28"/>
      <c r="G416" s="28"/>
      <c r="H416" s="71"/>
      <c r="I416" s="71"/>
    </row>
    <row r="417" spans="1:9" ht="15.75" thickBot="1">
      <c r="A417" s="197"/>
      <c r="B417" s="200"/>
      <c r="C417" s="103" t="s">
        <v>41</v>
      </c>
      <c r="D417" s="103"/>
      <c r="E417" s="47"/>
      <c r="F417" s="47"/>
      <c r="G417" s="47"/>
      <c r="H417" s="71"/>
      <c r="I417" s="71"/>
    </row>
    <row r="418" spans="1:9">
      <c r="A418" s="195" t="s">
        <v>247</v>
      </c>
      <c r="B418" s="198" t="s">
        <v>51</v>
      </c>
      <c r="C418" s="39" t="s">
        <v>31</v>
      </c>
      <c r="D418" s="39" t="s">
        <v>32</v>
      </c>
      <c r="E418" s="46" t="s">
        <v>232</v>
      </c>
      <c r="F418" s="46"/>
      <c r="G418" s="46"/>
      <c r="H418" s="75"/>
      <c r="I418" s="74"/>
    </row>
    <row r="419" spans="1:9">
      <c r="A419" s="196"/>
      <c r="B419" s="199"/>
      <c r="C419" s="5" t="s">
        <v>34</v>
      </c>
      <c r="D419" s="5" t="s">
        <v>46</v>
      </c>
      <c r="E419" s="22"/>
      <c r="F419" s="22"/>
      <c r="G419" s="22"/>
      <c r="H419" s="73"/>
      <c r="I419" s="72"/>
    </row>
    <row r="420" spans="1:9">
      <c r="A420" s="196"/>
      <c r="B420" s="199"/>
      <c r="C420" s="5" t="s">
        <v>36</v>
      </c>
      <c r="D420" s="102" t="s">
        <v>48</v>
      </c>
      <c r="E420" s="23"/>
      <c r="F420" s="23"/>
      <c r="G420" s="23"/>
      <c r="H420" s="71"/>
      <c r="I420" s="71"/>
    </row>
    <row r="421" spans="1:9">
      <c r="A421" s="196"/>
      <c r="B421" s="199"/>
      <c r="C421" s="5" t="s">
        <v>38</v>
      </c>
      <c r="D421" s="102" t="s">
        <v>39</v>
      </c>
      <c r="E421" s="31">
        <v>30</v>
      </c>
      <c r="F421" s="31">
        <v>30</v>
      </c>
      <c r="G421" s="31">
        <v>45</v>
      </c>
      <c r="H421" s="71"/>
      <c r="I421" s="71"/>
    </row>
    <row r="422" spans="1:9">
      <c r="A422" s="196"/>
      <c r="B422" s="199"/>
      <c r="C422" s="102" t="s">
        <v>40</v>
      </c>
      <c r="D422" s="102"/>
      <c r="E422" s="28"/>
      <c r="F422" s="28"/>
      <c r="G422" s="28"/>
      <c r="H422" s="71"/>
      <c r="I422" s="71"/>
    </row>
    <row r="423" spans="1:9" ht="15.75" thickBot="1">
      <c r="A423" s="197"/>
      <c r="B423" s="200"/>
      <c r="C423" s="103" t="s">
        <v>41</v>
      </c>
      <c r="D423" s="103"/>
      <c r="E423" s="47"/>
      <c r="F423" s="47"/>
      <c r="G423" s="47"/>
      <c r="H423" s="71"/>
      <c r="I423" s="71"/>
    </row>
    <row r="424" spans="1:9">
      <c r="A424" s="195" t="s">
        <v>248</v>
      </c>
      <c r="B424" s="198" t="s">
        <v>51</v>
      </c>
      <c r="C424" s="39" t="s">
        <v>31</v>
      </c>
      <c r="D424" s="39" t="s">
        <v>32</v>
      </c>
      <c r="E424" s="46" t="s">
        <v>232</v>
      </c>
      <c r="F424" s="46"/>
      <c r="G424" s="46"/>
      <c r="H424" s="75"/>
      <c r="I424" s="74"/>
    </row>
    <row r="425" spans="1:9">
      <c r="A425" s="196"/>
      <c r="B425" s="199"/>
      <c r="C425" s="5" t="s">
        <v>34</v>
      </c>
      <c r="D425" s="5" t="s">
        <v>46</v>
      </c>
      <c r="E425" s="22"/>
      <c r="F425" s="22"/>
      <c r="G425" s="22"/>
      <c r="H425" s="73"/>
      <c r="I425" s="72"/>
    </row>
    <row r="426" spans="1:9">
      <c r="A426" s="196"/>
      <c r="B426" s="199"/>
      <c r="C426" s="5" t="s">
        <v>36</v>
      </c>
      <c r="D426" s="102" t="s">
        <v>48</v>
      </c>
      <c r="E426" s="23"/>
      <c r="F426" s="23"/>
      <c r="G426" s="23"/>
      <c r="H426" s="71"/>
      <c r="I426" s="71"/>
    </row>
    <row r="427" spans="1:9">
      <c r="A427" s="196"/>
      <c r="B427" s="199"/>
      <c r="C427" s="5" t="s">
        <v>38</v>
      </c>
      <c r="D427" s="102" t="s">
        <v>39</v>
      </c>
      <c r="E427" s="31">
        <v>20</v>
      </c>
      <c r="F427" s="31">
        <v>15</v>
      </c>
      <c r="G427" s="31">
        <v>15</v>
      </c>
      <c r="H427" s="71"/>
      <c r="I427" s="71"/>
    </row>
    <row r="428" spans="1:9">
      <c r="A428" s="196"/>
      <c r="B428" s="199"/>
      <c r="C428" s="102" t="s">
        <v>40</v>
      </c>
      <c r="D428" s="102"/>
      <c r="E428" s="28"/>
      <c r="F428" s="28"/>
      <c r="G428" s="28"/>
      <c r="H428" s="71"/>
      <c r="I428" s="71"/>
    </row>
    <row r="429" spans="1:9" ht="15.75" thickBot="1">
      <c r="A429" s="197"/>
      <c r="B429" s="200"/>
      <c r="C429" s="103" t="s">
        <v>41</v>
      </c>
      <c r="D429" s="103"/>
      <c r="E429" s="47"/>
      <c r="F429" s="47"/>
      <c r="G429" s="47"/>
      <c r="H429" s="71"/>
      <c r="I429" s="71"/>
    </row>
    <row r="430" spans="1:9" ht="15" customHeight="1">
      <c r="A430" s="195" t="s">
        <v>249</v>
      </c>
      <c r="B430" s="198" t="s">
        <v>51</v>
      </c>
      <c r="C430" s="39" t="s">
        <v>31</v>
      </c>
      <c r="D430" s="39" t="s">
        <v>32</v>
      </c>
      <c r="E430" s="46" t="s">
        <v>232</v>
      </c>
      <c r="F430" s="46"/>
      <c r="G430" s="46"/>
      <c r="H430" s="75"/>
      <c r="I430" s="74"/>
    </row>
    <row r="431" spans="1:9">
      <c r="A431" s="196"/>
      <c r="B431" s="199"/>
      <c r="C431" s="5" t="s">
        <v>34</v>
      </c>
      <c r="D431" s="5" t="s">
        <v>46</v>
      </c>
      <c r="E431" s="22"/>
      <c r="F431" s="22"/>
      <c r="G431" s="22"/>
      <c r="H431" s="73"/>
      <c r="I431" s="72"/>
    </row>
    <row r="432" spans="1:9">
      <c r="A432" s="196"/>
      <c r="B432" s="199"/>
      <c r="C432" s="5" t="s">
        <v>36</v>
      </c>
      <c r="D432" s="102" t="s">
        <v>48</v>
      </c>
      <c r="E432" s="23"/>
      <c r="F432" s="23"/>
      <c r="G432" s="23"/>
      <c r="H432" s="71"/>
      <c r="I432" s="71"/>
    </row>
    <row r="433" spans="1:9">
      <c r="A433" s="196"/>
      <c r="B433" s="199"/>
      <c r="C433" s="5" t="s">
        <v>38</v>
      </c>
      <c r="D433" s="102" t="s">
        <v>39</v>
      </c>
      <c r="E433" s="31">
        <v>2</v>
      </c>
      <c r="F433" s="31">
        <v>2</v>
      </c>
      <c r="G433" s="31">
        <v>2</v>
      </c>
      <c r="H433" s="71"/>
      <c r="I433" s="71"/>
    </row>
    <row r="434" spans="1:9">
      <c r="A434" s="196"/>
      <c r="B434" s="199"/>
      <c r="C434" s="102" t="s">
        <v>40</v>
      </c>
      <c r="D434" s="102"/>
      <c r="E434" s="28"/>
      <c r="F434" s="28"/>
      <c r="G434" s="28"/>
      <c r="H434" s="71"/>
      <c r="I434" s="71"/>
    </row>
    <row r="435" spans="1:9" ht="15.75" thickBot="1">
      <c r="A435" s="197"/>
      <c r="B435" s="200"/>
      <c r="C435" s="103" t="s">
        <v>41</v>
      </c>
      <c r="D435" s="103"/>
      <c r="E435" s="47"/>
      <c r="F435" s="47"/>
      <c r="G435" s="47"/>
      <c r="H435" s="71"/>
      <c r="I435" s="71"/>
    </row>
    <row r="436" spans="1:9">
      <c r="A436" s="195" t="s">
        <v>250</v>
      </c>
      <c r="B436" s="198" t="s">
        <v>51</v>
      </c>
      <c r="C436" s="39" t="s">
        <v>31</v>
      </c>
      <c r="D436" s="39" t="s">
        <v>32</v>
      </c>
      <c r="E436" s="46" t="s">
        <v>232</v>
      </c>
      <c r="F436" s="46"/>
      <c r="G436" s="46"/>
      <c r="H436" s="75"/>
      <c r="I436" s="74"/>
    </row>
    <row r="437" spans="1:9">
      <c r="A437" s="196"/>
      <c r="B437" s="199"/>
      <c r="C437" s="5" t="s">
        <v>34</v>
      </c>
      <c r="D437" s="5" t="s">
        <v>46</v>
      </c>
      <c r="E437" s="22"/>
      <c r="F437" s="22"/>
      <c r="G437" s="22"/>
      <c r="H437" s="73"/>
      <c r="I437" s="72"/>
    </row>
    <row r="438" spans="1:9">
      <c r="A438" s="196"/>
      <c r="B438" s="199"/>
      <c r="C438" s="5" t="s">
        <v>36</v>
      </c>
      <c r="D438" s="102" t="s">
        <v>48</v>
      </c>
      <c r="E438" s="23"/>
      <c r="F438" s="23"/>
      <c r="G438" s="23"/>
      <c r="H438" s="71"/>
      <c r="I438" s="71"/>
    </row>
    <row r="439" spans="1:9">
      <c r="A439" s="196"/>
      <c r="B439" s="199"/>
      <c r="C439" s="5" t="s">
        <v>38</v>
      </c>
      <c r="D439" s="102" t="s">
        <v>39</v>
      </c>
      <c r="E439" s="31">
        <v>0</v>
      </c>
      <c r="F439" s="31">
        <v>0</v>
      </c>
      <c r="G439" s="31">
        <v>0</v>
      </c>
      <c r="H439" s="71"/>
      <c r="I439" s="71"/>
    </row>
    <row r="440" spans="1:9">
      <c r="A440" s="196"/>
      <c r="B440" s="199"/>
      <c r="C440" s="102" t="s">
        <v>40</v>
      </c>
      <c r="D440" s="102"/>
      <c r="E440" s="28"/>
      <c r="F440" s="28"/>
      <c r="G440" s="28"/>
      <c r="H440" s="71"/>
      <c r="I440" s="71"/>
    </row>
    <row r="441" spans="1:9" ht="15.75" thickBot="1">
      <c r="A441" s="197"/>
      <c r="B441" s="200"/>
      <c r="C441" s="103" t="s">
        <v>41</v>
      </c>
      <c r="D441" s="103"/>
      <c r="E441" s="47"/>
      <c r="F441" s="47"/>
      <c r="G441" s="47"/>
      <c r="H441" s="71"/>
      <c r="I441" s="71"/>
    </row>
    <row r="442" spans="1:9">
      <c r="A442" s="195" t="s">
        <v>251</v>
      </c>
      <c r="B442" s="198" t="s">
        <v>51</v>
      </c>
      <c r="C442" s="39" t="s">
        <v>31</v>
      </c>
      <c r="D442" s="39" t="s">
        <v>32</v>
      </c>
      <c r="E442" s="46" t="s">
        <v>232</v>
      </c>
      <c r="F442" s="46"/>
      <c r="G442" s="46"/>
      <c r="H442" s="75"/>
      <c r="I442" s="74"/>
    </row>
    <row r="443" spans="1:9">
      <c r="A443" s="196"/>
      <c r="B443" s="199"/>
      <c r="C443" s="5" t="s">
        <v>34</v>
      </c>
      <c r="D443" s="5" t="s">
        <v>46</v>
      </c>
      <c r="E443" s="22"/>
      <c r="F443" s="22"/>
      <c r="G443" s="22"/>
      <c r="H443" s="73"/>
      <c r="I443" s="72"/>
    </row>
    <row r="444" spans="1:9">
      <c r="A444" s="196"/>
      <c r="B444" s="199"/>
      <c r="C444" s="5" t="s">
        <v>36</v>
      </c>
      <c r="D444" s="102" t="s">
        <v>48</v>
      </c>
      <c r="E444" s="23"/>
      <c r="F444" s="23"/>
      <c r="G444" s="23"/>
      <c r="H444" s="71"/>
      <c r="I444" s="71"/>
    </row>
    <row r="445" spans="1:9">
      <c r="A445" s="196"/>
      <c r="B445" s="199"/>
      <c r="C445" s="5" t="s">
        <v>38</v>
      </c>
      <c r="D445" s="102" t="s">
        <v>39</v>
      </c>
      <c r="E445" s="31">
        <v>15</v>
      </c>
      <c r="F445" s="31">
        <v>20</v>
      </c>
      <c r="G445" s="31">
        <v>25</v>
      </c>
      <c r="H445" s="71"/>
      <c r="I445" s="71"/>
    </row>
    <row r="446" spans="1:9">
      <c r="A446" s="196"/>
      <c r="B446" s="199"/>
      <c r="C446" s="102" t="s">
        <v>40</v>
      </c>
      <c r="D446" s="102"/>
      <c r="E446" s="28"/>
      <c r="F446" s="28"/>
      <c r="G446" s="28"/>
      <c r="H446" s="71"/>
      <c r="I446" s="71"/>
    </row>
    <row r="447" spans="1:9" ht="15.75" thickBot="1">
      <c r="A447" s="197"/>
      <c r="B447" s="200"/>
      <c r="C447" s="103" t="s">
        <v>41</v>
      </c>
      <c r="D447" s="103"/>
      <c r="E447" s="47"/>
      <c r="F447" s="47"/>
      <c r="G447" s="47"/>
      <c r="H447" s="71"/>
      <c r="I447" s="71"/>
    </row>
    <row r="448" spans="1:9">
      <c r="A448" s="195" t="s">
        <v>252</v>
      </c>
      <c r="B448" s="198" t="s">
        <v>51</v>
      </c>
      <c r="C448" s="39" t="s">
        <v>31</v>
      </c>
      <c r="D448" s="39" t="s">
        <v>32</v>
      </c>
      <c r="E448" s="46" t="s">
        <v>232</v>
      </c>
      <c r="F448" s="46"/>
      <c r="G448" s="46"/>
      <c r="H448" s="75"/>
      <c r="I448" s="74"/>
    </row>
    <row r="449" spans="1:9">
      <c r="A449" s="196"/>
      <c r="B449" s="199"/>
      <c r="C449" s="5" t="s">
        <v>34</v>
      </c>
      <c r="D449" s="5" t="s">
        <v>46</v>
      </c>
      <c r="E449" s="22"/>
      <c r="F449" s="22"/>
      <c r="G449" s="22"/>
      <c r="H449" s="73"/>
      <c r="I449" s="72"/>
    </row>
    <row r="450" spans="1:9">
      <c r="A450" s="196"/>
      <c r="B450" s="199"/>
      <c r="C450" s="5" t="s">
        <v>36</v>
      </c>
      <c r="D450" s="102" t="s">
        <v>48</v>
      </c>
      <c r="E450" s="23"/>
      <c r="F450" s="23"/>
      <c r="G450" s="23"/>
      <c r="H450" s="71"/>
      <c r="I450" s="71"/>
    </row>
    <row r="451" spans="1:9">
      <c r="A451" s="196"/>
      <c r="B451" s="199"/>
      <c r="C451" s="5" t="s">
        <v>38</v>
      </c>
      <c r="D451" s="102" t="s">
        <v>39</v>
      </c>
      <c r="E451" s="31">
        <v>140</v>
      </c>
      <c r="F451" s="31">
        <v>150</v>
      </c>
      <c r="G451" s="31">
        <v>160</v>
      </c>
      <c r="H451" s="71"/>
      <c r="I451" s="71"/>
    </row>
    <row r="452" spans="1:9">
      <c r="A452" s="196"/>
      <c r="B452" s="199"/>
      <c r="C452" s="102" t="s">
        <v>40</v>
      </c>
      <c r="D452" s="102"/>
      <c r="E452" s="28"/>
      <c r="F452" s="28"/>
      <c r="G452" s="28"/>
      <c r="H452" s="71"/>
      <c r="I452" s="71"/>
    </row>
    <row r="453" spans="1:9" ht="15.75" thickBot="1">
      <c r="A453" s="197"/>
      <c r="B453" s="200"/>
      <c r="C453" s="103" t="s">
        <v>41</v>
      </c>
      <c r="D453" s="103"/>
      <c r="E453" s="47"/>
      <c r="F453" s="47"/>
      <c r="G453" s="47"/>
      <c r="H453" s="71"/>
      <c r="I453" s="71"/>
    </row>
    <row r="454" spans="1:9">
      <c r="A454" s="195" t="s">
        <v>253</v>
      </c>
      <c r="B454" s="198" t="s">
        <v>51</v>
      </c>
      <c r="C454" s="39" t="s">
        <v>31</v>
      </c>
      <c r="D454" s="39" t="s">
        <v>32</v>
      </c>
      <c r="E454" s="46" t="s">
        <v>232</v>
      </c>
      <c r="F454" s="46"/>
      <c r="G454" s="46"/>
      <c r="H454" s="75"/>
      <c r="I454" s="74"/>
    </row>
    <row r="455" spans="1:9">
      <c r="A455" s="196"/>
      <c r="B455" s="199"/>
      <c r="C455" s="5" t="s">
        <v>34</v>
      </c>
      <c r="D455" s="5" t="s">
        <v>46</v>
      </c>
      <c r="E455" s="22"/>
      <c r="F455" s="22"/>
      <c r="G455" s="22"/>
      <c r="H455" s="73"/>
      <c r="I455" s="72"/>
    </row>
    <row r="456" spans="1:9">
      <c r="A456" s="196"/>
      <c r="B456" s="199"/>
      <c r="C456" s="5" t="s">
        <v>36</v>
      </c>
      <c r="D456" s="102" t="s">
        <v>48</v>
      </c>
      <c r="E456" s="23"/>
      <c r="F456" s="23"/>
      <c r="G456" s="23"/>
      <c r="H456" s="71"/>
      <c r="I456" s="71"/>
    </row>
    <row r="457" spans="1:9">
      <c r="A457" s="196"/>
      <c r="B457" s="199"/>
      <c r="C457" s="5" t="s">
        <v>38</v>
      </c>
      <c r="D457" s="102" t="s">
        <v>39</v>
      </c>
      <c r="E457" s="31">
        <v>100</v>
      </c>
      <c r="F457" s="31">
        <v>90</v>
      </c>
      <c r="G457" s="31">
        <v>90</v>
      </c>
      <c r="H457" s="71"/>
      <c r="I457" s="71"/>
    </row>
    <row r="458" spans="1:9">
      <c r="A458" s="196"/>
      <c r="B458" s="199"/>
      <c r="C458" s="102" t="s">
        <v>40</v>
      </c>
      <c r="D458" s="102"/>
      <c r="E458" s="28"/>
      <c r="F458" s="28"/>
      <c r="G458" s="28"/>
      <c r="H458" s="71"/>
      <c r="I458" s="71"/>
    </row>
    <row r="459" spans="1:9" ht="15.75" thickBot="1">
      <c r="A459" s="197"/>
      <c r="B459" s="200"/>
      <c r="C459" s="103" t="s">
        <v>41</v>
      </c>
      <c r="D459" s="103"/>
      <c r="E459" s="47"/>
      <c r="F459" s="47"/>
      <c r="G459" s="47"/>
      <c r="H459" s="71"/>
      <c r="I459" s="71"/>
    </row>
    <row r="460" spans="1:9">
      <c r="A460" s="195" t="s">
        <v>254</v>
      </c>
      <c r="B460" s="198" t="s">
        <v>51</v>
      </c>
      <c r="C460" s="39" t="s">
        <v>31</v>
      </c>
      <c r="D460" s="39" t="s">
        <v>32</v>
      </c>
      <c r="E460" s="46" t="s">
        <v>232</v>
      </c>
      <c r="F460" s="46"/>
      <c r="G460" s="46"/>
      <c r="H460" s="75"/>
      <c r="I460" s="74"/>
    </row>
    <row r="461" spans="1:9">
      <c r="A461" s="196"/>
      <c r="B461" s="199"/>
      <c r="C461" s="5" t="s">
        <v>34</v>
      </c>
      <c r="D461" s="5" t="s">
        <v>46</v>
      </c>
      <c r="E461" s="22"/>
      <c r="F461" s="22"/>
      <c r="G461" s="22"/>
      <c r="H461" s="73"/>
      <c r="I461" s="72"/>
    </row>
    <row r="462" spans="1:9">
      <c r="A462" s="196"/>
      <c r="B462" s="199"/>
      <c r="C462" s="5" t="s">
        <v>36</v>
      </c>
      <c r="D462" s="102" t="s">
        <v>48</v>
      </c>
      <c r="E462" s="23"/>
      <c r="F462" s="23"/>
      <c r="G462" s="23"/>
      <c r="H462" s="71"/>
      <c r="I462" s="71"/>
    </row>
    <row r="463" spans="1:9">
      <c r="A463" s="196"/>
      <c r="B463" s="199"/>
      <c r="C463" s="5" t="s">
        <v>38</v>
      </c>
      <c r="D463" s="102" t="s">
        <v>39</v>
      </c>
      <c r="E463" s="31">
        <v>50</v>
      </c>
      <c r="F463" s="31">
        <v>35</v>
      </c>
      <c r="G463" s="31">
        <v>40</v>
      </c>
      <c r="H463" s="71"/>
      <c r="I463" s="71"/>
    </row>
    <row r="464" spans="1:9">
      <c r="A464" s="196"/>
      <c r="B464" s="199"/>
      <c r="C464" s="102" t="s">
        <v>40</v>
      </c>
      <c r="D464" s="102"/>
      <c r="E464" s="28"/>
      <c r="F464" s="28"/>
      <c r="G464" s="28"/>
      <c r="H464" s="71"/>
      <c r="I464" s="71"/>
    </row>
    <row r="465" spans="1:9" ht="15.75" thickBot="1">
      <c r="A465" s="197"/>
      <c r="B465" s="200"/>
      <c r="C465" s="103" t="s">
        <v>41</v>
      </c>
      <c r="D465" s="103"/>
      <c r="E465" s="47"/>
      <c r="F465" s="47"/>
      <c r="G465" s="47"/>
      <c r="H465" s="71"/>
      <c r="I465" s="71"/>
    </row>
    <row r="466" spans="1:9">
      <c r="A466" s="195" t="s">
        <v>255</v>
      </c>
      <c r="B466" s="198" t="s">
        <v>51</v>
      </c>
      <c r="C466" s="39" t="s">
        <v>31</v>
      </c>
      <c r="D466" s="39" t="s">
        <v>32</v>
      </c>
      <c r="E466" s="46" t="s">
        <v>232</v>
      </c>
      <c r="F466" s="46"/>
      <c r="G466" s="46"/>
      <c r="H466" s="75"/>
      <c r="I466" s="74"/>
    </row>
    <row r="467" spans="1:9">
      <c r="A467" s="196"/>
      <c r="B467" s="199"/>
      <c r="C467" s="5" t="s">
        <v>34</v>
      </c>
      <c r="D467" s="5" t="s">
        <v>46</v>
      </c>
      <c r="E467" s="22"/>
      <c r="F467" s="22"/>
      <c r="G467" s="22"/>
      <c r="H467" s="73"/>
      <c r="I467" s="72"/>
    </row>
    <row r="468" spans="1:9">
      <c r="A468" s="196"/>
      <c r="B468" s="199"/>
      <c r="C468" s="5" t="s">
        <v>36</v>
      </c>
      <c r="D468" s="102" t="s">
        <v>48</v>
      </c>
      <c r="E468" s="23"/>
      <c r="F468" s="23"/>
      <c r="G468" s="23"/>
      <c r="H468" s="71"/>
      <c r="I468" s="71"/>
    </row>
    <row r="469" spans="1:9">
      <c r="A469" s="196"/>
      <c r="B469" s="199"/>
      <c r="C469" s="5" t="s">
        <v>38</v>
      </c>
      <c r="D469" s="102" t="s">
        <v>39</v>
      </c>
      <c r="E469" s="31">
        <v>3</v>
      </c>
      <c r="F469" s="31">
        <v>2</v>
      </c>
      <c r="G469" s="31">
        <v>3</v>
      </c>
      <c r="H469" s="71"/>
      <c r="I469" s="71"/>
    </row>
    <row r="470" spans="1:9">
      <c r="A470" s="196"/>
      <c r="B470" s="199"/>
      <c r="C470" s="102" t="s">
        <v>40</v>
      </c>
      <c r="D470" s="102"/>
      <c r="E470" s="28"/>
      <c r="F470" s="28"/>
      <c r="G470" s="28"/>
      <c r="H470" s="71"/>
      <c r="I470" s="71"/>
    </row>
    <row r="471" spans="1:9" ht="15.75" thickBot="1">
      <c r="A471" s="197"/>
      <c r="B471" s="200"/>
      <c r="C471" s="103" t="s">
        <v>41</v>
      </c>
      <c r="D471" s="103"/>
      <c r="E471" s="47"/>
      <c r="F471" s="47"/>
      <c r="G471" s="47"/>
      <c r="H471" s="71"/>
      <c r="I471" s="71"/>
    </row>
    <row r="472" spans="1:9">
      <c r="A472" s="195" t="s">
        <v>256</v>
      </c>
      <c r="B472" s="198" t="s">
        <v>51</v>
      </c>
      <c r="C472" s="39" t="s">
        <v>31</v>
      </c>
      <c r="D472" s="39" t="s">
        <v>32</v>
      </c>
      <c r="E472" s="46" t="s">
        <v>232</v>
      </c>
      <c r="F472" s="46"/>
      <c r="G472" s="46"/>
      <c r="H472" s="75"/>
      <c r="I472" s="74"/>
    </row>
    <row r="473" spans="1:9">
      <c r="A473" s="196"/>
      <c r="B473" s="199"/>
      <c r="C473" s="5" t="s">
        <v>34</v>
      </c>
      <c r="D473" s="5" t="s">
        <v>46</v>
      </c>
      <c r="E473" s="22"/>
      <c r="F473" s="22"/>
      <c r="G473" s="22"/>
      <c r="H473" s="73"/>
      <c r="I473" s="72"/>
    </row>
    <row r="474" spans="1:9">
      <c r="A474" s="196"/>
      <c r="B474" s="199"/>
      <c r="C474" s="5" t="s">
        <v>36</v>
      </c>
      <c r="D474" s="102" t="s">
        <v>48</v>
      </c>
      <c r="E474" s="23"/>
      <c r="F474" s="23"/>
      <c r="G474" s="23"/>
      <c r="H474" s="71"/>
      <c r="I474" s="71"/>
    </row>
    <row r="475" spans="1:9">
      <c r="A475" s="196"/>
      <c r="B475" s="199"/>
      <c r="C475" s="5" t="s">
        <v>38</v>
      </c>
      <c r="D475" s="102" t="s">
        <v>39</v>
      </c>
      <c r="E475" s="31">
        <v>54</v>
      </c>
      <c r="F475" s="31">
        <v>50</v>
      </c>
      <c r="G475" s="31">
        <v>39</v>
      </c>
      <c r="H475" s="71"/>
      <c r="I475" s="71"/>
    </row>
    <row r="476" spans="1:9">
      <c r="A476" s="196"/>
      <c r="B476" s="199"/>
      <c r="C476" s="102" t="s">
        <v>40</v>
      </c>
      <c r="D476" s="102"/>
      <c r="E476" s="28"/>
      <c r="F476" s="28"/>
      <c r="G476" s="28"/>
      <c r="H476" s="71"/>
      <c r="I476" s="71"/>
    </row>
    <row r="477" spans="1:9" ht="15.75" thickBot="1">
      <c r="A477" s="197"/>
      <c r="B477" s="200"/>
      <c r="C477" s="103" t="s">
        <v>41</v>
      </c>
      <c r="D477" s="103"/>
      <c r="E477" s="47"/>
      <c r="F477" s="47"/>
      <c r="G477" s="47"/>
      <c r="H477" s="71"/>
      <c r="I477" s="71"/>
    </row>
    <row r="478" spans="1:9">
      <c r="A478" s="195" t="s">
        <v>257</v>
      </c>
      <c r="B478" s="198" t="s">
        <v>51</v>
      </c>
      <c r="C478" s="39" t="s">
        <v>31</v>
      </c>
      <c r="D478" s="39" t="s">
        <v>32</v>
      </c>
      <c r="E478" s="46" t="s">
        <v>232</v>
      </c>
      <c r="F478" s="46"/>
      <c r="G478" s="46"/>
      <c r="H478" s="75"/>
      <c r="I478" s="74"/>
    </row>
    <row r="479" spans="1:9">
      <c r="A479" s="196"/>
      <c r="B479" s="199"/>
      <c r="C479" s="5" t="s">
        <v>34</v>
      </c>
      <c r="D479" s="5" t="s">
        <v>46</v>
      </c>
      <c r="E479" s="22"/>
      <c r="F479" s="22"/>
      <c r="G479" s="22"/>
      <c r="H479" s="73"/>
      <c r="I479" s="72"/>
    </row>
    <row r="480" spans="1:9">
      <c r="A480" s="196"/>
      <c r="B480" s="199"/>
      <c r="C480" s="5" t="s">
        <v>36</v>
      </c>
      <c r="D480" s="102" t="s">
        <v>48</v>
      </c>
      <c r="E480" s="23"/>
      <c r="F480" s="23"/>
      <c r="G480" s="23"/>
      <c r="H480" s="71"/>
      <c r="I480" s="71"/>
    </row>
    <row r="481" spans="1:9">
      <c r="A481" s="196"/>
      <c r="B481" s="199"/>
      <c r="C481" s="5" t="s">
        <v>38</v>
      </c>
      <c r="D481" s="102" t="s">
        <v>39</v>
      </c>
      <c r="E481" s="31">
        <v>30</v>
      </c>
      <c r="F481" s="31">
        <v>56</v>
      </c>
      <c r="G481" s="31">
        <v>25</v>
      </c>
      <c r="H481" s="71"/>
      <c r="I481" s="71"/>
    </row>
    <row r="482" spans="1:9">
      <c r="A482" s="196"/>
      <c r="B482" s="199"/>
      <c r="C482" s="102" t="s">
        <v>40</v>
      </c>
      <c r="D482" s="102"/>
      <c r="E482" s="28"/>
      <c r="F482" s="28"/>
      <c r="G482" s="28"/>
      <c r="H482" s="71"/>
      <c r="I482" s="71"/>
    </row>
    <row r="483" spans="1:9" ht="15.75" thickBot="1">
      <c r="A483" s="197"/>
      <c r="B483" s="200"/>
      <c r="C483" s="103" t="s">
        <v>41</v>
      </c>
      <c r="D483" s="103"/>
      <c r="E483" s="47"/>
      <c r="F483" s="47"/>
      <c r="G483" s="47"/>
      <c r="H483" s="71"/>
      <c r="I483" s="71"/>
    </row>
    <row r="484" spans="1:9">
      <c r="A484" s="195" t="s">
        <v>258</v>
      </c>
      <c r="B484" s="198" t="s">
        <v>51</v>
      </c>
      <c r="C484" s="39" t="s">
        <v>31</v>
      </c>
      <c r="D484" s="39" t="s">
        <v>32</v>
      </c>
      <c r="E484" s="46" t="s">
        <v>232</v>
      </c>
      <c r="F484" s="46"/>
      <c r="G484" s="46"/>
      <c r="H484" s="75"/>
      <c r="I484" s="74"/>
    </row>
    <row r="485" spans="1:9">
      <c r="A485" s="196"/>
      <c r="B485" s="199"/>
      <c r="C485" s="5" t="s">
        <v>34</v>
      </c>
      <c r="D485" s="5" t="s">
        <v>46</v>
      </c>
      <c r="E485" s="22"/>
      <c r="F485" s="22"/>
      <c r="G485" s="22"/>
      <c r="H485" s="73"/>
      <c r="I485" s="72"/>
    </row>
    <row r="486" spans="1:9">
      <c r="A486" s="196"/>
      <c r="B486" s="199"/>
      <c r="C486" s="5" t="s">
        <v>36</v>
      </c>
      <c r="D486" s="102" t="s">
        <v>48</v>
      </c>
      <c r="E486" s="23"/>
      <c r="F486" s="23"/>
      <c r="G486" s="23"/>
      <c r="H486" s="71"/>
      <c r="I486" s="71"/>
    </row>
    <row r="487" spans="1:9">
      <c r="A487" s="196"/>
      <c r="B487" s="199"/>
      <c r="C487" s="5" t="s">
        <v>38</v>
      </c>
      <c r="D487" s="102" t="s">
        <v>39</v>
      </c>
      <c r="E487" s="31">
        <v>2</v>
      </c>
      <c r="F487" s="31">
        <v>2</v>
      </c>
      <c r="G487" s="31">
        <v>2</v>
      </c>
      <c r="H487" s="71"/>
      <c r="I487" s="71"/>
    </row>
    <row r="488" spans="1:9">
      <c r="A488" s="196"/>
      <c r="B488" s="199"/>
      <c r="C488" s="102" t="s">
        <v>40</v>
      </c>
      <c r="D488" s="102"/>
      <c r="E488" s="28"/>
      <c r="F488" s="28"/>
      <c r="G488" s="28"/>
      <c r="H488" s="71"/>
      <c r="I488" s="71"/>
    </row>
    <row r="489" spans="1:9" ht="15.75" thickBot="1">
      <c r="A489" s="197"/>
      <c r="B489" s="200"/>
      <c r="C489" s="103" t="s">
        <v>41</v>
      </c>
      <c r="D489" s="103"/>
      <c r="E489" s="47"/>
      <c r="F489" s="47"/>
      <c r="G489" s="47"/>
      <c r="H489" s="71"/>
      <c r="I489" s="71"/>
    </row>
    <row r="490" spans="1:9">
      <c r="A490" s="195" t="s">
        <v>259</v>
      </c>
      <c r="B490" s="198" t="s">
        <v>51</v>
      </c>
      <c r="C490" s="39" t="s">
        <v>31</v>
      </c>
      <c r="D490" s="39" t="s">
        <v>32</v>
      </c>
      <c r="E490" s="46" t="s">
        <v>232</v>
      </c>
      <c r="F490" s="46"/>
      <c r="G490" s="46"/>
      <c r="H490" s="75"/>
      <c r="I490" s="74"/>
    </row>
    <row r="491" spans="1:9">
      <c r="A491" s="196"/>
      <c r="B491" s="199"/>
      <c r="C491" s="5" t="s">
        <v>34</v>
      </c>
      <c r="D491" s="5" t="s">
        <v>46</v>
      </c>
      <c r="E491" s="22"/>
      <c r="F491" s="22"/>
      <c r="G491" s="22"/>
      <c r="H491" s="73"/>
      <c r="I491" s="72"/>
    </row>
    <row r="492" spans="1:9">
      <c r="A492" s="196"/>
      <c r="B492" s="199"/>
      <c r="C492" s="5" t="s">
        <v>36</v>
      </c>
      <c r="D492" s="102" t="s">
        <v>48</v>
      </c>
      <c r="E492" s="23"/>
      <c r="F492" s="23"/>
      <c r="G492" s="23"/>
      <c r="H492" s="71"/>
      <c r="I492" s="71"/>
    </row>
    <row r="493" spans="1:9">
      <c r="A493" s="196"/>
      <c r="B493" s="199"/>
      <c r="C493" s="5" t="s">
        <v>38</v>
      </c>
      <c r="D493" s="102" t="s">
        <v>39</v>
      </c>
      <c r="E493" s="31">
        <v>120</v>
      </c>
      <c r="F493" s="31">
        <v>115</v>
      </c>
      <c r="G493" s="31">
        <v>90</v>
      </c>
      <c r="H493" s="71"/>
      <c r="I493" s="71"/>
    </row>
    <row r="494" spans="1:9">
      <c r="A494" s="196"/>
      <c r="B494" s="199"/>
      <c r="C494" s="102" t="s">
        <v>40</v>
      </c>
      <c r="D494" s="102"/>
      <c r="E494" s="28"/>
      <c r="F494" s="28"/>
      <c r="G494" s="28"/>
      <c r="H494" s="71"/>
      <c r="I494" s="71"/>
    </row>
    <row r="495" spans="1:9" ht="15.75" thickBot="1">
      <c r="A495" s="197"/>
      <c r="B495" s="200"/>
      <c r="C495" s="103" t="s">
        <v>41</v>
      </c>
      <c r="D495" s="103"/>
      <c r="E495" s="47"/>
      <c r="F495" s="47"/>
      <c r="G495" s="47"/>
      <c r="H495" s="71"/>
      <c r="I495" s="71"/>
    </row>
    <row r="496" spans="1:9">
      <c r="A496" s="195" t="s">
        <v>260</v>
      </c>
      <c r="B496" s="198" t="s">
        <v>51</v>
      </c>
      <c r="C496" s="39" t="s">
        <v>31</v>
      </c>
      <c r="D496" s="39" t="s">
        <v>32</v>
      </c>
      <c r="E496" s="46" t="s">
        <v>232</v>
      </c>
      <c r="F496" s="46"/>
      <c r="G496" s="46"/>
      <c r="H496" s="75"/>
      <c r="I496" s="74"/>
    </row>
    <row r="497" spans="1:9">
      <c r="A497" s="196"/>
      <c r="B497" s="199"/>
      <c r="C497" s="5" t="s">
        <v>34</v>
      </c>
      <c r="D497" s="5" t="s">
        <v>46</v>
      </c>
      <c r="E497" s="22"/>
      <c r="F497" s="22"/>
      <c r="G497" s="22"/>
      <c r="H497" s="73"/>
      <c r="I497" s="72"/>
    </row>
    <row r="498" spans="1:9">
      <c r="A498" s="196"/>
      <c r="B498" s="199"/>
      <c r="C498" s="5" t="s">
        <v>36</v>
      </c>
      <c r="D498" s="102" t="s">
        <v>48</v>
      </c>
      <c r="E498" s="23"/>
      <c r="F498" s="23"/>
      <c r="G498" s="23"/>
      <c r="H498" s="71"/>
      <c r="I498" s="71"/>
    </row>
    <row r="499" spans="1:9">
      <c r="A499" s="196"/>
      <c r="B499" s="199"/>
      <c r="C499" s="5" t="s">
        <v>38</v>
      </c>
      <c r="D499" s="102" t="s">
        <v>39</v>
      </c>
      <c r="E499" s="31">
        <v>50</v>
      </c>
      <c r="F499" s="31">
        <v>29</v>
      </c>
      <c r="G499" s="31">
        <v>30</v>
      </c>
      <c r="H499" s="71"/>
      <c r="I499" s="71"/>
    </row>
    <row r="500" spans="1:9">
      <c r="A500" s="196"/>
      <c r="B500" s="199"/>
      <c r="C500" s="102" t="s">
        <v>40</v>
      </c>
      <c r="D500" s="102"/>
      <c r="E500" s="28"/>
      <c r="F500" s="28"/>
      <c r="G500" s="28"/>
      <c r="H500" s="71"/>
      <c r="I500" s="71"/>
    </row>
    <row r="501" spans="1:9" ht="15.75" thickBot="1">
      <c r="A501" s="197"/>
      <c r="B501" s="200"/>
      <c r="C501" s="103" t="s">
        <v>41</v>
      </c>
      <c r="D501" s="103"/>
      <c r="E501" s="47"/>
      <c r="F501" s="47"/>
      <c r="G501" s="47"/>
      <c r="H501" s="71"/>
      <c r="I501" s="71"/>
    </row>
    <row r="502" spans="1:9">
      <c r="A502" s="195" t="s">
        <v>261</v>
      </c>
      <c r="B502" s="198" t="s">
        <v>51</v>
      </c>
      <c r="C502" s="39" t="s">
        <v>31</v>
      </c>
      <c r="D502" s="39" t="s">
        <v>32</v>
      </c>
      <c r="E502" s="46" t="s">
        <v>232</v>
      </c>
      <c r="F502" s="46"/>
      <c r="G502" s="46"/>
      <c r="H502" s="75"/>
      <c r="I502" s="74"/>
    </row>
    <row r="503" spans="1:9">
      <c r="A503" s="196"/>
      <c r="B503" s="199"/>
      <c r="C503" s="5" t="s">
        <v>34</v>
      </c>
      <c r="D503" s="5" t="s">
        <v>46</v>
      </c>
      <c r="E503" s="22"/>
      <c r="F503" s="22"/>
      <c r="G503" s="22"/>
      <c r="H503" s="73"/>
      <c r="I503" s="72"/>
    </row>
    <row r="504" spans="1:9">
      <c r="A504" s="196"/>
      <c r="B504" s="199"/>
      <c r="C504" s="5" t="s">
        <v>36</v>
      </c>
      <c r="D504" s="102" t="s">
        <v>48</v>
      </c>
      <c r="E504" s="23"/>
      <c r="F504" s="23"/>
      <c r="G504" s="23"/>
      <c r="H504" s="71"/>
      <c r="I504" s="71"/>
    </row>
    <row r="505" spans="1:9">
      <c r="A505" s="196"/>
      <c r="B505" s="199"/>
      <c r="C505" s="5" t="s">
        <v>38</v>
      </c>
      <c r="D505" s="102" t="s">
        <v>39</v>
      </c>
      <c r="E505" s="31">
        <v>10</v>
      </c>
      <c r="F505" s="31">
        <v>10</v>
      </c>
      <c r="G505" s="31">
        <v>15</v>
      </c>
      <c r="H505" s="71"/>
      <c r="I505" s="71"/>
    </row>
    <row r="506" spans="1:9">
      <c r="A506" s="196"/>
      <c r="B506" s="199"/>
      <c r="C506" s="102" t="s">
        <v>40</v>
      </c>
      <c r="D506" s="102"/>
      <c r="E506" s="28"/>
      <c r="F506" s="28"/>
      <c r="G506" s="28"/>
      <c r="H506" s="71"/>
      <c r="I506" s="71"/>
    </row>
    <row r="507" spans="1:9" ht="15.75" thickBot="1">
      <c r="A507" s="197"/>
      <c r="B507" s="200"/>
      <c r="C507" s="103" t="s">
        <v>41</v>
      </c>
      <c r="D507" s="103"/>
      <c r="E507" s="47"/>
      <c r="F507" s="47"/>
      <c r="G507" s="47"/>
      <c r="H507" s="71"/>
      <c r="I507" s="71"/>
    </row>
    <row r="508" spans="1:9">
      <c r="A508" s="195" t="s">
        <v>262</v>
      </c>
      <c r="B508" s="198" t="s">
        <v>51</v>
      </c>
      <c r="C508" s="39" t="s">
        <v>31</v>
      </c>
      <c r="D508" s="39" t="s">
        <v>32</v>
      </c>
      <c r="E508" s="46" t="s">
        <v>232</v>
      </c>
      <c r="F508" s="46"/>
      <c r="G508" s="46"/>
      <c r="H508" s="75"/>
      <c r="I508" s="74"/>
    </row>
    <row r="509" spans="1:9">
      <c r="A509" s="196"/>
      <c r="B509" s="199"/>
      <c r="C509" s="5" t="s">
        <v>34</v>
      </c>
      <c r="D509" s="5" t="s">
        <v>46</v>
      </c>
      <c r="E509" s="22"/>
      <c r="F509" s="22"/>
      <c r="G509" s="22"/>
      <c r="H509" s="73"/>
      <c r="I509" s="72"/>
    </row>
    <row r="510" spans="1:9">
      <c r="A510" s="196"/>
      <c r="B510" s="199"/>
      <c r="C510" s="5" t="s">
        <v>36</v>
      </c>
      <c r="D510" s="102" t="s">
        <v>48</v>
      </c>
      <c r="E510" s="23"/>
      <c r="F510" s="23"/>
      <c r="G510" s="23"/>
      <c r="H510" s="71"/>
      <c r="I510" s="71"/>
    </row>
    <row r="511" spans="1:9">
      <c r="A511" s="196"/>
      <c r="B511" s="199"/>
      <c r="C511" s="5" t="s">
        <v>38</v>
      </c>
      <c r="D511" s="102" t="s">
        <v>39</v>
      </c>
      <c r="E511" s="31">
        <v>0</v>
      </c>
      <c r="F511" s="31">
        <v>9</v>
      </c>
      <c r="G511" s="31">
        <v>1</v>
      </c>
      <c r="H511" s="71"/>
      <c r="I511" s="71"/>
    </row>
    <row r="512" spans="1:9">
      <c r="A512" s="196"/>
      <c r="B512" s="199"/>
      <c r="C512" s="102" t="s">
        <v>40</v>
      </c>
      <c r="D512" s="102"/>
      <c r="E512" s="28"/>
      <c r="F512" s="28"/>
      <c r="G512" s="28"/>
      <c r="H512" s="71"/>
      <c r="I512" s="71"/>
    </row>
    <row r="513" spans="1:9" ht="15.75" thickBot="1">
      <c r="A513" s="197"/>
      <c r="B513" s="200"/>
      <c r="C513" s="103" t="s">
        <v>41</v>
      </c>
      <c r="D513" s="103"/>
      <c r="E513" s="47"/>
      <c r="F513" s="47"/>
      <c r="G513" s="47"/>
      <c r="H513" s="71"/>
      <c r="I513" s="71"/>
    </row>
    <row r="514" spans="1:9">
      <c r="A514" s="195" t="s">
        <v>263</v>
      </c>
      <c r="B514" s="198" t="s">
        <v>51</v>
      </c>
      <c r="C514" s="39" t="s">
        <v>31</v>
      </c>
      <c r="D514" s="39" t="s">
        <v>32</v>
      </c>
      <c r="E514" s="46" t="s">
        <v>232</v>
      </c>
      <c r="F514" s="46"/>
      <c r="G514" s="46"/>
      <c r="H514" s="75"/>
      <c r="I514" s="74"/>
    </row>
    <row r="515" spans="1:9">
      <c r="A515" s="196"/>
      <c r="B515" s="199"/>
      <c r="C515" s="5" t="s">
        <v>34</v>
      </c>
      <c r="D515" s="5" t="s">
        <v>46</v>
      </c>
      <c r="E515" s="22"/>
      <c r="F515" s="22"/>
      <c r="G515" s="22"/>
      <c r="H515" s="73"/>
      <c r="I515" s="72"/>
    </row>
    <row r="516" spans="1:9">
      <c r="A516" s="196"/>
      <c r="B516" s="199"/>
      <c r="C516" s="5" t="s">
        <v>36</v>
      </c>
      <c r="D516" s="102" t="s">
        <v>48</v>
      </c>
      <c r="E516" s="23"/>
      <c r="F516" s="23"/>
      <c r="G516" s="23"/>
      <c r="H516" s="71"/>
      <c r="I516" s="71"/>
    </row>
    <row r="517" spans="1:9">
      <c r="A517" s="196"/>
      <c r="B517" s="199"/>
      <c r="C517" s="5" t="s">
        <v>38</v>
      </c>
      <c r="D517" s="102" t="s">
        <v>39</v>
      </c>
      <c r="E517" s="31">
        <v>20</v>
      </c>
      <c r="F517" s="31">
        <v>25</v>
      </c>
      <c r="G517" s="31">
        <v>20</v>
      </c>
      <c r="H517" s="71"/>
      <c r="I517" s="71"/>
    </row>
    <row r="518" spans="1:9">
      <c r="A518" s="196"/>
      <c r="B518" s="199"/>
      <c r="C518" s="102" t="s">
        <v>40</v>
      </c>
      <c r="D518" s="102"/>
      <c r="E518" s="28"/>
      <c r="F518" s="28"/>
      <c r="G518" s="28"/>
      <c r="H518" s="71"/>
      <c r="I518" s="71"/>
    </row>
    <row r="519" spans="1:9" ht="15.75" thickBot="1">
      <c r="A519" s="197"/>
      <c r="B519" s="200"/>
      <c r="C519" s="103" t="s">
        <v>41</v>
      </c>
      <c r="D519" s="103"/>
      <c r="E519" s="47"/>
      <c r="F519" s="47"/>
      <c r="G519" s="47"/>
      <c r="H519" s="71"/>
      <c r="I519" s="71"/>
    </row>
    <row r="520" spans="1:9">
      <c r="A520" s="195" t="s">
        <v>264</v>
      </c>
      <c r="B520" s="198" t="s">
        <v>51</v>
      </c>
      <c r="C520" s="39" t="s">
        <v>31</v>
      </c>
      <c r="D520" s="39" t="s">
        <v>32</v>
      </c>
      <c r="E520" s="46" t="s">
        <v>232</v>
      </c>
      <c r="F520" s="46"/>
      <c r="G520" s="46"/>
    </row>
    <row r="521" spans="1:9">
      <c r="A521" s="196"/>
      <c r="B521" s="199"/>
      <c r="C521" s="5" t="s">
        <v>34</v>
      </c>
      <c r="D521" s="5" t="s">
        <v>46</v>
      </c>
      <c r="E521" s="22"/>
      <c r="F521" s="22"/>
      <c r="G521" s="22"/>
    </row>
    <row r="522" spans="1:9">
      <c r="A522" s="196"/>
      <c r="B522" s="199"/>
      <c r="C522" s="5" t="s">
        <v>36</v>
      </c>
      <c r="D522" s="102" t="s">
        <v>48</v>
      </c>
      <c r="E522" s="23"/>
      <c r="F522" s="23"/>
      <c r="G522" s="23"/>
    </row>
    <row r="523" spans="1:9">
      <c r="A523" s="196"/>
      <c r="B523" s="199"/>
      <c r="C523" s="5" t="s">
        <v>38</v>
      </c>
      <c r="D523" s="102" t="s">
        <v>39</v>
      </c>
      <c r="E523" s="31">
        <v>10</v>
      </c>
      <c r="F523" s="31">
        <v>10</v>
      </c>
      <c r="G523" s="31">
        <v>10</v>
      </c>
    </row>
    <row r="524" spans="1:9">
      <c r="A524" s="196"/>
      <c r="B524" s="199"/>
      <c r="C524" s="102" t="s">
        <v>40</v>
      </c>
      <c r="D524" s="102"/>
      <c r="E524" s="28"/>
      <c r="F524" s="28"/>
      <c r="G524" s="28"/>
    </row>
    <row r="525" spans="1:9" ht="15.75" thickBot="1">
      <c r="A525" s="197"/>
      <c r="B525" s="200"/>
      <c r="C525" s="103" t="s">
        <v>41</v>
      </c>
      <c r="D525" s="103"/>
      <c r="E525" s="47"/>
      <c r="F525" s="47"/>
      <c r="G525" s="47"/>
    </row>
    <row r="526" spans="1:9">
      <c r="A526" s="195" t="s">
        <v>265</v>
      </c>
      <c r="B526" s="198" t="s">
        <v>51</v>
      </c>
      <c r="C526" s="39" t="s">
        <v>31</v>
      </c>
      <c r="D526" s="39" t="s">
        <v>32</v>
      </c>
      <c r="E526" s="46" t="s">
        <v>232</v>
      </c>
      <c r="F526" s="46"/>
      <c r="G526" s="46"/>
    </row>
    <row r="527" spans="1:9">
      <c r="A527" s="196"/>
      <c r="B527" s="199"/>
      <c r="C527" s="5" t="s">
        <v>34</v>
      </c>
      <c r="D527" s="5" t="s">
        <v>46</v>
      </c>
      <c r="E527" s="22"/>
      <c r="F527" s="22"/>
      <c r="G527" s="22"/>
    </row>
    <row r="528" spans="1:9">
      <c r="A528" s="196"/>
      <c r="B528" s="199"/>
      <c r="C528" s="5" t="s">
        <v>36</v>
      </c>
      <c r="D528" s="102" t="s">
        <v>48</v>
      </c>
      <c r="E528" s="23"/>
      <c r="F528" s="23"/>
      <c r="G528" s="23"/>
    </row>
    <row r="529" spans="1:7">
      <c r="A529" s="196"/>
      <c r="B529" s="199"/>
      <c r="C529" s="5" t="s">
        <v>38</v>
      </c>
      <c r="D529" s="102" t="s">
        <v>39</v>
      </c>
      <c r="E529" s="31">
        <v>60</v>
      </c>
      <c r="F529" s="31">
        <v>40</v>
      </c>
      <c r="G529" s="31">
        <v>35</v>
      </c>
    </row>
    <row r="530" spans="1:7">
      <c r="A530" s="196"/>
      <c r="B530" s="199"/>
      <c r="C530" s="102" t="s">
        <v>40</v>
      </c>
      <c r="D530" s="102"/>
      <c r="E530" s="28"/>
      <c r="F530" s="28"/>
      <c r="G530" s="28"/>
    </row>
    <row r="531" spans="1:7" ht="15.75" thickBot="1">
      <c r="A531" s="197"/>
      <c r="B531" s="200"/>
      <c r="C531" s="103" t="s">
        <v>41</v>
      </c>
      <c r="D531" s="103"/>
      <c r="E531" s="47"/>
      <c r="F531" s="47"/>
      <c r="G531" s="47"/>
    </row>
  </sheetData>
  <mergeCells count="185">
    <mergeCell ref="A526:A531"/>
    <mergeCell ref="B526:B531"/>
    <mergeCell ref="A496:A501"/>
    <mergeCell ref="B496:B501"/>
    <mergeCell ref="A502:A507"/>
    <mergeCell ref="B502:B507"/>
    <mergeCell ref="A508:A513"/>
    <mergeCell ref="B508:B513"/>
    <mergeCell ref="A514:A519"/>
    <mergeCell ref="B514:B519"/>
    <mergeCell ref="A520:A525"/>
    <mergeCell ref="B520:B525"/>
    <mergeCell ref="A466:A471"/>
    <mergeCell ref="B466:B471"/>
    <mergeCell ref="A472:A477"/>
    <mergeCell ref="B472:B477"/>
    <mergeCell ref="A478:A483"/>
    <mergeCell ref="B478:B483"/>
    <mergeCell ref="A484:A489"/>
    <mergeCell ref="B484:B489"/>
    <mergeCell ref="A490:A495"/>
    <mergeCell ref="B490:B495"/>
    <mergeCell ref="A436:A441"/>
    <mergeCell ref="B436:B441"/>
    <mergeCell ref="A442:A447"/>
    <mergeCell ref="B442:B447"/>
    <mergeCell ref="A448:A453"/>
    <mergeCell ref="B448:B453"/>
    <mergeCell ref="A454:A459"/>
    <mergeCell ref="B454:B459"/>
    <mergeCell ref="A460:A465"/>
    <mergeCell ref="B460:B465"/>
    <mergeCell ref="A406:A411"/>
    <mergeCell ref="B406:B411"/>
    <mergeCell ref="A412:A417"/>
    <mergeCell ref="B412:B417"/>
    <mergeCell ref="A418:A423"/>
    <mergeCell ref="B418:B423"/>
    <mergeCell ref="A424:A429"/>
    <mergeCell ref="B424:B429"/>
    <mergeCell ref="A430:A435"/>
    <mergeCell ref="B430:B435"/>
    <mergeCell ref="A376:A381"/>
    <mergeCell ref="B376:B381"/>
    <mergeCell ref="A382:A387"/>
    <mergeCell ref="B382:B387"/>
    <mergeCell ref="A388:A393"/>
    <mergeCell ref="B388:B393"/>
    <mergeCell ref="A394:A399"/>
    <mergeCell ref="B394:B399"/>
    <mergeCell ref="A400:A405"/>
    <mergeCell ref="B400:B405"/>
    <mergeCell ref="A346:A351"/>
    <mergeCell ref="B346:B351"/>
    <mergeCell ref="A352:A357"/>
    <mergeCell ref="B352:B357"/>
    <mergeCell ref="A358:A363"/>
    <mergeCell ref="B358:B363"/>
    <mergeCell ref="A364:A369"/>
    <mergeCell ref="B364:B369"/>
    <mergeCell ref="A370:A375"/>
    <mergeCell ref="B370:B375"/>
    <mergeCell ref="E320:Y320"/>
    <mergeCell ref="A322:A327"/>
    <mergeCell ref="B322:B327"/>
    <mergeCell ref="A328:A333"/>
    <mergeCell ref="B328:B333"/>
    <mergeCell ref="A334:A339"/>
    <mergeCell ref="B334:B339"/>
    <mergeCell ref="A340:A345"/>
    <mergeCell ref="B340:B345"/>
    <mergeCell ref="A8:AD8"/>
    <mergeCell ref="A10:A15"/>
    <mergeCell ref="B10:B15"/>
    <mergeCell ref="A16:A21"/>
    <mergeCell ref="B16:B21"/>
    <mergeCell ref="A22:A27"/>
    <mergeCell ref="B22:B27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46:A51"/>
    <mergeCell ref="B46:B51"/>
    <mergeCell ref="A53:AD53"/>
    <mergeCell ref="A55:A60"/>
    <mergeCell ref="B55:B60"/>
    <mergeCell ref="A62:AD62"/>
    <mergeCell ref="A28:A33"/>
    <mergeCell ref="B28:B33"/>
    <mergeCell ref="A34:A39"/>
    <mergeCell ref="B34:B39"/>
    <mergeCell ref="A40:A45"/>
    <mergeCell ref="B40:B45"/>
    <mergeCell ref="A82:A87"/>
    <mergeCell ref="B82:B87"/>
    <mergeCell ref="A88:A93"/>
    <mergeCell ref="B88:B93"/>
    <mergeCell ref="A94:A99"/>
    <mergeCell ref="B94:B99"/>
    <mergeCell ref="A64:A69"/>
    <mergeCell ref="B64:B69"/>
    <mergeCell ref="A70:A75"/>
    <mergeCell ref="B70:B75"/>
    <mergeCell ref="A76:A81"/>
    <mergeCell ref="B76:B81"/>
    <mergeCell ref="A118:A123"/>
    <mergeCell ref="B118:B123"/>
    <mergeCell ref="A124:A129"/>
    <mergeCell ref="B124:B129"/>
    <mergeCell ref="A130:A135"/>
    <mergeCell ref="B130:B135"/>
    <mergeCell ref="A100:A105"/>
    <mergeCell ref="B100:B105"/>
    <mergeCell ref="A106:A111"/>
    <mergeCell ref="B106:B111"/>
    <mergeCell ref="A112:A117"/>
    <mergeCell ref="B112:B117"/>
    <mergeCell ref="A157:A162"/>
    <mergeCell ref="B157:B162"/>
    <mergeCell ref="A163:A168"/>
    <mergeCell ref="B163:B168"/>
    <mergeCell ref="A169:A174"/>
    <mergeCell ref="B169:B174"/>
    <mergeCell ref="A136:A141"/>
    <mergeCell ref="B136:B141"/>
    <mergeCell ref="A142:A147"/>
    <mergeCell ref="B142:B147"/>
    <mergeCell ref="A149:AD149"/>
    <mergeCell ref="A151:A156"/>
    <mergeCell ref="B151:B156"/>
    <mergeCell ref="A193:A198"/>
    <mergeCell ref="B193:B198"/>
    <mergeCell ref="A199:A204"/>
    <mergeCell ref="B199:B204"/>
    <mergeCell ref="A205:A210"/>
    <mergeCell ref="B205:B210"/>
    <mergeCell ref="A175:A180"/>
    <mergeCell ref="B175:B180"/>
    <mergeCell ref="A181:A186"/>
    <mergeCell ref="B181:B186"/>
    <mergeCell ref="A187:A192"/>
    <mergeCell ref="B187:B192"/>
    <mergeCell ref="A229:A234"/>
    <mergeCell ref="B229:B234"/>
    <mergeCell ref="A235:A240"/>
    <mergeCell ref="B235:B240"/>
    <mergeCell ref="A241:A246"/>
    <mergeCell ref="B241:B246"/>
    <mergeCell ref="A211:A216"/>
    <mergeCell ref="B211:B216"/>
    <mergeCell ref="A217:A222"/>
    <mergeCell ref="B217:B222"/>
    <mergeCell ref="A223:A228"/>
    <mergeCell ref="B223:B228"/>
    <mergeCell ref="A268:A273"/>
    <mergeCell ref="B268:B273"/>
    <mergeCell ref="A274:A279"/>
    <mergeCell ref="B274:B279"/>
    <mergeCell ref="A280:A285"/>
    <mergeCell ref="B280:B285"/>
    <mergeCell ref="A248:AD248"/>
    <mergeCell ref="A250:A255"/>
    <mergeCell ref="B250:B255"/>
    <mergeCell ref="A256:A261"/>
    <mergeCell ref="B256:B261"/>
    <mergeCell ref="A262:A267"/>
    <mergeCell ref="B262:B267"/>
    <mergeCell ref="A304:A309"/>
    <mergeCell ref="B304:B309"/>
    <mergeCell ref="A313:A318"/>
    <mergeCell ref="B313:B318"/>
    <mergeCell ref="A311:AD311"/>
    <mergeCell ref="A286:A291"/>
    <mergeCell ref="B286:B291"/>
    <mergeCell ref="A292:A297"/>
    <mergeCell ref="B292:B297"/>
    <mergeCell ref="A298:A303"/>
    <mergeCell ref="B298:B303"/>
  </mergeCells>
  <printOptions horizontalCentered="1"/>
  <pageMargins left="0" right="0" top="0" bottom="0" header="0" footer="0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F309"/>
  <sheetViews>
    <sheetView zoomScaleSheetLayoutView="85" workbookViewId="0">
      <pane xSplit="4" ySplit="6" topLeftCell="K175" activePane="bottomRight" state="frozen"/>
      <selection pane="topRight" activeCell="E1" sqref="E1"/>
      <selection pane="bottomLeft" activeCell="A10" sqref="A10"/>
      <selection pane="bottomRight" activeCell="AD182" sqref="AD182"/>
    </sheetView>
  </sheetViews>
  <sheetFormatPr defaultRowHeight="15"/>
  <cols>
    <col min="1" max="1" width="20.7109375" style="62" customWidth="1"/>
    <col min="2" max="2" width="16.7109375" style="62" customWidth="1"/>
    <col min="3" max="4" width="12.7109375" style="62" customWidth="1"/>
    <col min="5" max="29" width="8.7109375" style="62" customWidth="1"/>
    <col min="30" max="30" width="12.7109375" style="62" customWidth="1"/>
    <col min="31" max="32" width="10.7109375" style="71" customWidth="1"/>
    <col min="33" max="16384" width="9.140625" style="62"/>
  </cols>
  <sheetData>
    <row r="1" spans="1:3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2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2">
      <c r="A3" s="231" t="s">
        <v>218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2">
      <c r="A5" s="233" t="s">
        <v>1</v>
      </c>
      <c r="B5" s="233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2" ht="32.25" customHeight="1">
      <c r="A6" s="244"/>
      <c r="B6" s="244"/>
      <c r="C6" s="245"/>
      <c r="D6" s="245"/>
      <c r="E6" s="51" t="s">
        <v>6</v>
      </c>
      <c r="F6" s="51" t="s">
        <v>7</v>
      </c>
      <c r="G6" s="51" t="s">
        <v>8</v>
      </c>
      <c r="H6" s="51" t="s">
        <v>9</v>
      </c>
      <c r="I6" s="51" t="s">
        <v>10</v>
      </c>
      <c r="J6" s="51" t="s">
        <v>11</v>
      </c>
      <c r="K6" s="51" t="s">
        <v>12</v>
      </c>
      <c r="L6" s="51" t="s">
        <v>13</v>
      </c>
      <c r="M6" s="51" t="s">
        <v>14</v>
      </c>
      <c r="N6" s="51" t="s">
        <v>15</v>
      </c>
      <c r="O6" s="51" t="s">
        <v>16</v>
      </c>
      <c r="P6" s="51" t="s">
        <v>17</v>
      </c>
      <c r="Q6" s="51" t="s">
        <v>18</v>
      </c>
      <c r="R6" s="51" t="s">
        <v>19</v>
      </c>
      <c r="S6" s="51" t="s">
        <v>20</v>
      </c>
      <c r="T6" s="51" t="s">
        <v>21</v>
      </c>
      <c r="U6" s="51" t="s">
        <v>22</v>
      </c>
      <c r="V6" s="51" t="s">
        <v>23</v>
      </c>
      <c r="W6" s="51" t="s">
        <v>24</v>
      </c>
      <c r="X6" s="51" t="s">
        <v>25</v>
      </c>
      <c r="Y6" s="51" t="s">
        <v>26</v>
      </c>
      <c r="Z6" s="51" t="s">
        <v>27</v>
      </c>
      <c r="AA6" s="51" t="s">
        <v>28</v>
      </c>
      <c r="AB6" s="51" t="s">
        <v>29</v>
      </c>
      <c r="AC6" s="51" t="s">
        <v>30</v>
      </c>
      <c r="AD6" s="245"/>
    </row>
    <row r="7" spans="1:32" s="61" customFormat="1" ht="15" customHeight="1">
      <c r="A7" s="58"/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59"/>
      <c r="AE7" s="75"/>
      <c r="AF7" s="75"/>
    </row>
    <row r="8" spans="1:32" s="61" customFormat="1" ht="15" customHeight="1">
      <c r="A8" s="207" t="s">
        <v>66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75"/>
      <c r="AF8" s="75"/>
    </row>
    <row r="9" spans="1:32" s="61" customFormat="1" ht="15" customHeight="1" thickBo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/>
      <c r="AE9" s="75"/>
      <c r="AF9" s="75"/>
    </row>
    <row r="10" spans="1:32" s="61" customFormat="1" ht="15" customHeight="1">
      <c r="A10" s="272" t="s">
        <v>159</v>
      </c>
      <c r="B10" s="275" t="s">
        <v>51</v>
      </c>
      <c r="C10" s="39" t="s">
        <v>31</v>
      </c>
      <c r="D10" s="39" t="s">
        <v>32</v>
      </c>
      <c r="E10" s="46">
        <v>0.4</v>
      </c>
      <c r="F10" s="46">
        <v>0.4</v>
      </c>
      <c r="G10" s="46">
        <v>0.4</v>
      </c>
      <c r="H10" s="46">
        <v>0.4</v>
      </c>
      <c r="I10" s="46">
        <v>0.4</v>
      </c>
      <c r="J10" s="46">
        <v>0.4</v>
      </c>
      <c r="K10" s="46">
        <v>0.4</v>
      </c>
      <c r="L10" s="46">
        <v>0.4</v>
      </c>
      <c r="M10" s="46">
        <v>0.4</v>
      </c>
      <c r="N10" s="46">
        <v>0.4</v>
      </c>
      <c r="O10" s="46">
        <v>0.4</v>
      </c>
      <c r="P10" s="46">
        <v>0.4</v>
      </c>
      <c r="Q10" s="46">
        <v>0.4</v>
      </c>
      <c r="R10" s="46">
        <v>0.4</v>
      </c>
      <c r="S10" s="46">
        <v>0.4</v>
      </c>
      <c r="T10" s="46">
        <v>0.4</v>
      </c>
      <c r="U10" s="46">
        <v>0.4</v>
      </c>
      <c r="V10" s="46">
        <v>0.4</v>
      </c>
      <c r="W10" s="46">
        <v>0.4</v>
      </c>
      <c r="X10" s="46">
        <v>0.4</v>
      </c>
      <c r="Y10" s="46">
        <v>0.4</v>
      </c>
      <c r="Z10" s="46">
        <v>0.4</v>
      </c>
      <c r="AA10" s="46">
        <v>0.4</v>
      </c>
      <c r="AB10" s="46">
        <v>0.4</v>
      </c>
      <c r="AC10" s="46">
        <v>0.4</v>
      </c>
      <c r="AD10" s="40"/>
      <c r="AE10" s="75"/>
      <c r="AF10" s="75"/>
    </row>
    <row r="11" spans="1:32" s="61" customFormat="1" ht="15" customHeight="1">
      <c r="A11" s="273"/>
      <c r="B11" s="276"/>
      <c r="C11" s="5" t="s">
        <v>34</v>
      </c>
      <c r="D11" s="5" t="s">
        <v>46</v>
      </c>
      <c r="E11" s="22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7"/>
      <c r="AE11" s="75"/>
      <c r="AF11" s="75"/>
    </row>
    <row r="12" spans="1:32" s="61" customFormat="1" ht="15" customHeight="1">
      <c r="A12" s="273"/>
      <c r="B12" s="276"/>
      <c r="C12" s="5" t="s">
        <v>36</v>
      </c>
      <c r="D12" s="7" t="s">
        <v>48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81"/>
      <c r="AE12" s="75"/>
      <c r="AF12" s="75"/>
    </row>
    <row r="13" spans="1:32" s="61" customFormat="1" ht="15" customHeight="1">
      <c r="A13" s="273"/>
      <c r="B13" s="276"/>
      <c r="C13" s="5" t="s">
        <v>38</v>
      </c>
      <c r="D13" s="7" t="s">
        <v>39</v>
      </c>
      <c r="E13" s="31">
        <f t="shared" ref="E13:AC13" si="0">SQRT(POWER(E11,2)+POWER(E12,2))/E10/1.73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41"/>
      <c r="AE13" s="75"/>
      <c r="AF13" s="75"/>
    </row>
    <row r="14" spans="1:32" s="61" customFormat="1" ht="15" customHeight="1">
      <c r="A14" s="273"/>
      <c r="B14" s="276"/>
      <c r="C14" s="7" t="s">
        <v>40</v>
      </c>
      <c r="D14" s="7"/>
      <c r="E14" s="28" t="e">
        <f t="shared" ref="E14:AC14" si="1">E12/E11</f>
        <v>#DIV/0!</v>
      </c>
      <c r="F14" s="28" t="e">
        <f t="shared" si="1"/>
        <v>#DIV/0!</v>
      </c>
      <c r="G14" s="28" t="e">
        <f t="shared" si="1"/>
        <v>#DIV/0!</v>
      </c>
      <c r="H14" s="28" t="e">
        <f t="shared" si="1"/>
        <v>#DIV/0!</v>
      </c>
      <c r="I14" s="28" t="e">
        <f t="shared" si="1"/>
        <v>#DIV/0!</v>
      </c>
      <c r="J14" s="28" t="e">
        <f t="shared" si="1"/>
        <v>#DIV/0!</v>
      </c>
      <c r="K14" s="28" t="e">
        <f t="shared" si="1"/>
        <v>#DIV/0!</v>
      </c>
      <c r="L14" s="28" t="e">
        <f t="shared" si="1"/>
        <v>#DIV/0!</v>
      </c>
      <c r="M14" s="28" t="e">
        <f t="shared" si="1"/>
        <v>#DIV/0!</v>
      </c>
      <c r="N14" s="28" t="e">
        <f t="shared" si="1"/>
        <v>#DIV/0!</v>
      </c>
      <c r="O14" s="28" t="e">
        <f t="shared" si="1"/>
        <v>#DIV/0!</v>
      </c>
      <c r="P14" s="28" t="e">
        <f t="shared" si="1"/>
        <v>#DIV/0!</v>
      </c>
      <c r="Q14" s="28" t="e">
        <f t="shared" si="1"/>
        <v>#DIV/0!</v>
      </c>
      <c r="R14" s="28" t="e">
        <f t="shared" si="1"/>
        <v>#DIV/0!</v>
      </c>
      <c r="S14" s="28" t="e">
        <f t="shared" si="1"/>
        <v>#DIV/0!</v>
      </c>
      <c r="T14" s="28" t="e">
        <f t="shared" si="1"/>
        <v>#DIV/0!</v>
      </c>
      <c r="U14" s="28" t="e">
        <f t="shared" si="1"/>
        <v>#DIV/0!</v>
      </c>
      <c r="V14" s="28" t="e">
        <f t="shared" si="1"/>
        <v>#DIV/0!</v>
      </c>
      <c r="W14" s="28" t="e">
        <f t="shared" si="1"/>
        <v>#DIV/0!</v>
      </c>
      <c r="X14" s="28" t="e">
        <f t="shared" si="1"/>
        <v>#DIV/0!</v>
      </c>
      <c r="Y14" s="28" t="e">
        <f t="shared" si="1"/>
        <v>#DIV/0!</v>
      </c>
      <c r="Z14" s="28" t="e">
        <f t="shared" si="1"/>
        <v>#DIV/0!</v>
      </c>
      <c r="AA14" s="28" t="e">
        <f t="shared" si="1"/>
        <v>#DIV/0!</v>
      </c>
      <c r="AB14" s="28" t="e">
        <f t="shared" si="1"/>
        <v>#DIV/0!</v>
      </c>
      <c r="AC14" s="28" t="e">
        <f t="shared" si="1"/>
        <v>#DIV/0!</v>
      </c>
      <c r="AD14" s="41"/>
      <c r="AE14" s="75"/>
      <c r="AF14" s="75"/>
    </row>
    <row r="15" spans="1:32" s="61" customFormat="1" ht="15" customHeight="1" thickBot="1">
      <c r="A15" s="274"/>
      <c r="B15" s="277"/>
      <c r="C15" s="42" t="s">
        <v>41</v>
      </c>
      <c r="D15" s="42"/>
      <c r="E15" s="47" t="e">
        <f t="shared" ref="E15:AC15" si="2">COS(ATAN(E14))</f>
        <v>#DIV/0!</v>
      </c>
      <c r="F15" s="47" t="e">
        <f t="shared" si="2"/>
        <v>#DIV/0!</v>
      </c>
      <c r="G15" s="47" t="e">
        <f t="shared" si="2"/>
        <v>#DIV/0!</v>
      </c>
      <c r="H15" s="47" t="e">
        <f t="shared" si="2"/>
        <v>#DIV/0!</v>
      </c>
      <c r="I15" s="47" t="e">
        <f t="shared" si="2"/>
        <v>#DIV/0!</v>
      </c>
      <c r="J15" s="47" t="e">
        <f t="shared" si="2"/>
        <v>#DIV/0!</v>
      </c>
      <c r="K15" s="47" t="e">
        <f t="shared" si="2"/>
        <v>#DIV/0!</v>
      </c>
      <c r="L15" s="47" t="e">
        <f t="shared" si="2"/>
        <v>#DIV/0!</v>
      </c>
      <c r="M15" s="47" t="e">
        <f t="shared" si="2"/>
        <v>#DIV/0!</v>
      </c>
      <c r="N15" s="47" t="e">
        <f t="shared" si="2"/>
        <v>#DIV/0!</v>
      </c>
      <c r="O15" s="47" t="e">
        <f t="shared" si="2"/>
        <v>#DIV/0!</v>
      </c>
      <c r="P15" s="47" t="e">
        <f t="shared" si="2"/>
        <v>#DIV/0!</v>
      </c>
      <c r="Q15" s="47" t="e">
        <f t="shared" si="2"/>
        <v>#DIV/0!</v>
      </c>
      <c r="R15" s="47" t="e">
        <f t="shared" si="2"/>
        <v>#DIV/0!</v>
      </c>
      <c r="S15" s="47" t="e">
        <f t="shared" si="2"/>
        <v>#DIV/0!</v>
      </c>
      <c r="T15" s="47" t="e">
        <f t="shared" si="2"/>
        <v>#DIV/0!</v>
      </c>
      <c r="U15" s="47" t="e">
        <f t="shared" si="2"/>
        <v>#DIV/0!</v>
      </c>
      <c r="V15" s="47" t="e">
        <f t="shared" si="2"/>
        <v>#DIV/0!</v>
      </c>
      <c r="W15" s="47" t="e">
        <f t="shared" si="2"/>
        <v>#DIV/0!</v>
      </c>
      <c r="X15" s="47" t="e">
        <f t="shared" si="2"/>
        <v>#DIV/0!</v>
      </c>
      <c r="Y15" s="47" t="e">
        <f t="shared" si="2"/>
        <v>#DIV/0!</v>
      </c>
      <c r="Z15" s="47" t="e">
        <f t="shared" si="2"/>
        <v>#DIV/0!</v>
      </c>
      <c r="AA15" s="47" t="e">
        <f t="shared" si="2"/>
        <v>#DIV/0!</v>
      </c>
      <c r="AB15" s="47" t="e">
        <f t="shared" si="2"/>
        <v>#DIV/0!</v>
      </c>
      <c r="AC15" s="47" t="e">
        <f t="shared" si="2"/>
        <v>#DIV/0!</v>
      </c>
      <c r="AD15" s="44"/>
      <c r="AE15" s="75"/>
      <c r="AF15" s="75"/>
    </row>
    <row r="16" spans="1:32" s="61" customFormat="1" ht="15" customHeight="1">
      <c r="A16" s="272" t="s">
        <v>158</v>
      </c>
      <c r="B16" s="275" t="s">
        <v>51</v>
      </c>
      <c r="C16" s="39" t="s">
        <v>31</v>
      </c>
      <c r="D16" s="39" t="s">
        <v>32</v>
      </c>
      <c r="E16" s="46">
        <v>0.4</v>
      </c>
      <c r="F16" s="80">
        <v>0.4</v>
      </c>
      <c r="G16" s="80">
        <v>0.4</v>
      </c>
      <c r="H16" s="80">
        <v>0.4</v>
      </c>
      <c r="I16" s="80">
        <v>0.4</v>
      </c>
      <c r="J16" s="80">
        <v>0.4</v>
      </c>
      <c r="K16" s="80">
        <v>0.4</v>
      </c>
      <c r="L16" s="80">
        <v>0.4</v>
      </c>
      <c r="M16" s="80">
        <v>0.4</v>
      </c>
      <c r="N16" s="80">
        <v>0.4</v>
      </c>
      <c r="O16" s="80">
        <v>0.4</v>
      </c>
      <c r="P16" s="80">
        <v>0.4</v>
      </c>
      <c r="Q16" s="80">
        <v>0.4</v>
      </c>
      <c r="R16" s="80">
        <v>0.4</v>
      </c>
      <c r="S16" s="80">
        <v>0.4</v>
      </c>
      <c r="T16" s="80">
        <v>0.4</v>
      </c>
      <c r="U16" s="80">
        <v>0.4</v>
      </c>
      <c r="V16" s="80">
        <v>0.4</v>
      </c>
      <c r="W16" s="80">
        <v>0.4</v>
      </c>
      <c r="X16" s="80">
        <v>0.4</v>
      </c>
      <c r="Y16" s="80">
        <v>0.4</v>
      </c>
      <c r="Z16" s="80">
        <v>0.4</v>
      </c>
      <c r="AA16" s="80">
        <v>0.4</v>
      </c>
      <c r="AB16" s="80">
        <v>0.4</v>
      </c>
      <c r="AC16" s="80">
        <v>0.4</v>
      </c>
      <c r="AD16" s="40"/>
      <c r="AE16" s="75"/>
      <c r="AF16" s="75"/>
    </row>
    <row r="17" spans="1:32" s="61" customFormat="1" ht="15" customHeight="1">
      <c r="A17" s="273"/>
      <c r="B17" s="276"/>
      <c r="C17" s="5" t="s">
        <v>34</v>
      </c>
      <c r="D17" s="5" t="s">
        <v>46</v>
      </c>
      <c r="E17" s="79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7"/>
      <c r="AE17" s="75"/>
      <c r="AF17" s="75"/>
    </row>
    <row r="18" spans="1:32" s="61" customFormat="1" ht="15" customHeight="1">
      <c r="A18" s="273"/>
      <c r="B18" s="276"/>
      <c r="C18" s="5" t="s">
        <v>36</v>
      </c>
      <c r="D18" s="7" t="s">
        <v>48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41"/>
      <c r="AE18" s="75"/>
      <c r="AF18" s="75"/>
    </row>
    <row r="19" spans="1:32" s="61" customFormat="1" ht="15" customHeight="1">
      <c r="A19" s="273"/>
      <c r="B19" s="276"/>
      <c r="C19" s="5" t="s">
        <v>38</v>
      </c>
      <c r="D19" s="7" t="s">
        <v>39</v>
      </c>
      <c r="E19" s="31">
        <f t="shared" ref="E19:AC19" si="3">SQRT(POWER(E17,2)+POWER(E18,2))/E16/1.73</f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  <c r="O19" s="31">
        <f t="shared" si="3"/>
        <v>0</v>
      </c>
      <c r="P19" s="31">
        <f t="shared" si="3"/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 t="shared" si="3"/>
        <v>0</v>
      </c>
      <c r="Z19" s="31">
        <f t="shared" si="3"/>
        <v>0</v>
      </c>
      <c r="AA19" s="31">
        <f t="shared" si="3"/>
        <v>0</v>
      </c>
      <c r="AB19" s="31">
        <f t="shared" si="3"/>
        <v>0</v>
      </c>
      <c r="AC19" s="31">
        <f t="shared" si="3"/>
        <v>0</v>
      </c>
      <c r="AD19" s="41"/>
      <c r="AE19" s="75"/>
      <c r="AF19" s="75"/>
    </row>
    <row r="20" spans="1:32" s="61" customFormat="1" ht="15" customHeight="1">
      <c r="A20" s="273"/>
      <c r="B20" s="276"/>
      <c r="C20" s="7" t="s">
        <v>40</v>
      </c>
      <c r="D20" s="7"/>
      <c r="E20" s="28" t="e">
        <f t="shared" ref="E20:AC20" si="4">E18/E17</f>
        <v>#DIV/0!</v>
      </c>
      <c r="F20" s="28" t="e">
        <f t="shared" si="4"/>
        <v>#DIV/0!</v>
      </c>
      <c r="G20" s="28" t="e">
        <f t="shared" si="4"/>
        <v>#DIV/0!</v>
      </c>
      <c r="H20" s="28" t="e">
        <f t="shared" si="4"/>
        <v>#DIV/0!</v>
      </c>
      <c r="I20" s="28" t="e">
        <f t="shared" si="4"/>
        <v>#DIV/0!</v>
      </c>
      <c r="J20" s="28" t="e">
        <f t="shared" si="4"/>
        <v>#DIV/0!</v>
      </c>
      <c r="K20" s="28" t="e">
        <f t="shared" si="4"/>
        <v>#DIV/0!</v>
      </c>
      <c r="L20" s="28" t="e">
        <f t="shared" si="4"/>
        <v>#DIV/0!</v>
      </c>
      <c r="M20" s="28" t="e">
        <f t="shared" si="4"/>
        <v>#DIV/0!</v>
      </c>
      <c r="N20" s="28" t="e">
        <f t="shared" si="4"/>
        <v>#DIV/0!</v>
      </c>
      <c r="O20" s="28" t="e">
        <f t="shared" si="4"/>
        <v>#DIV/0!</v>
      </c>
      <c r="P20" s="28" t="e">
        <f t="shared" si="4"/>
        <v>#DIV/0!</v>
      </c>
      <c r="Q20" s="28" t="e">
        <f t="shared" si="4"/>
        <v>#DIV/0!</v>
      </c>
      <c r="R20" s="28" t="e">
        <f t="shared" si="4"/>
        <v>#DIV/0!</v>
      </c>
      <c r="S20" s="28" t="e">
        <f t="shared" si="4"/>
        <v>#DIV/0!</v>
      </c>
      <c r="T20" s="28" t="e">
        <f t="shared" si="4"/>
        <v>#DIV/0!</v>
      </c>
      <c r="U20" s="28" t="e">
        <f t="shared" si="4"/>
        <v>#DIV/0!</v>
      </c>
      <c r="V20" s="28" t="e">
        <f t="shared" si="4"/>
        <v>#DIV/0!</v>
      </c>
      <c r="W20" s="28" t="e">
        <f t="shared" si="4"/>
        <v>#DIV/0!</v>
      </c>
      <c r="X20" s="28" t="e">
        <f t="shared" si="4"/>
        <v>#DIV/0!</v>
      </c>
      <c r="Y20" s="28" t="e">
        <f t="shared" si="4"/>
        <v>#DIV/0!</v>
      </c>
      <c r="Z20" s="28" t="e">
        <f t="shared" si="4"/>
        <v>#DIV/0!</v>
      </c>
      <c r="AA20" s="28" t="e">
        <f t="shared" si="4"/>
        <v>#DIV/0!</v>
      </c>
      <c r="AB20" s="28" t="e">
        <f t="shared" si="4"/>
        <v>#DIV/0!</v>
      </c>
      <c r="AC20" s="28" t="e">
        <f t="shared" si="4"/>
        <v>#DIV/0!</v>
      </c>
      <c r="AD20" s="41"/>
      <c r="AE20" s="75"/>
      <c r="AF20" s="75"/>
    </row>
    <row r="21" spans="1:32" s="61" customFormat="1" ht="15" customHeight="1" thickBot="1">
      <c r="A21" s="274"/>
      <c r="B21" s="277"/>
      <c r="C21" s="42" t="s">
        <v>41</v>
      </c>
      <c r="D21" s="42"/>
      <c r="E21" s="47" t="e">
        <f t="shared" ref="E21:AC21" si="5">COS(ATAN(E20))</f>
        <v>#DIV/0!</v>
      </c>
      <c r="F21" s="47" t="e">
        <f t="shared" si="5"/>
        <v>#DIV/0!</v>
      </c>
      <c r="G21" s="47" t="e">
        <f t="shared" si="5"/>
        <v>#DIV/0!</v>
      </c>
      <c r="H21" s="47" t="e">
        <f t="shared" si="5"/>
        <v>#DIV/0!</v>
      </c>
      <c r="I21" s="47" t="e">
        <f t="shared" si="5"/>
        <v>#DIV/0!</v>
      </c>
      <c r="J21" s="47" t="e">
        <f t="shared" si="5"/>
        <v>#DIV/0!</v>
      </c>
      <c r="K21" s="47" t="e">
        <f t="shared" si="5"/>
        <v>#DIV/0!</v>
      </c>
      <c r="L21" s="47" t="e">
        <f t="shared" si="5"/>
        <v>#DIV/0!</v>
      </c>
      <c r="M21" s="47" t="e">
        <f t="shared" si="5"/>
        <v>#DIV/0!</v>
      </c>
      <c r="N21" s="47" t="e">
        <f t="shared" si="5"/>
        <v>#DIV/0!</v>
      </c>
      <c r="O21" s="47" t="e">
        <f t="shared" si="5"/>
        <v>#DIV/0!</v>
      </c>
      <c r="P21" s="47" t="e">
        <f t="shared" si="5"/>
        <v>#DIV/0!</v>
      </c>
      <c r="Q21" s="47" t="e">
        <f t="shared" si="5"/>
        <v>#DIV/0!</v>
      </c>
      <c r="R21" s="47" t="e">
        <f t="shared" si="5"/>
        <v>#DIV/0!</v>
      </c>
      <c r="S21" s="47" t="e">
        <f t="shared" si="5"/>
        <v>#DIV/0!</v>
      </c>
      <c r="T21" s="47" t="e">
        <f t="shared" si="5"/>
        <v>#DIV/0!</v>
      </c>
      <c r="U21" s="47" t="e">
        <f t="shared" si="5"/>
        <v>#DIV/0!</v>
      </c>
      <c r="V21" s="47" t="e">
        <f t="shared" si="5"/>
        <v>#DIV/0!</v>
      </c>
      <c r="W21" s="47" t="e">
        <f t="shared" si="5"/>
        <v>#DIV/0!</v>
      </c>
      <c r="X21" s="47" t="e">
        <f t="shared" si="5"/>
        <v>#DIV/0!</v>
      </c>
      <c r="Y21" s="47" t="e">
        <f t="shared" si="5"/>
        <v>#DIV/0!</v>
      </c>
      <c r="Z21" s="47" t="e">
        <f t="shared" si="5"/>
        <v>#DIV/0!</v>
      </c>
      <c r="AA21" s="47" t="e">
        <f t="shared" si="5"/>
        <v>#DIV/0!</v>
      </c>
      <c r="AB21" s="47" t="e">
        <f t="shared" si="5"/>
        <v>#DIV/0!</v>
      </c>
      <c r="AC21" s="47" t="e">
        <f t="shared" si="5"/>
        <v>#DIV/0!</v>
      </c>
      <c r="AD21" s="44"/>
      <c r="AE21" s="75"/>
      <c r="AF21" s="75"/>
    </row>
    <row r="22" spans="1:32" s="61" customFormat="1" ht="15" customHeight="1">
      <c r="A22" s="272" t="s">
        <v>97</v>
      </c>
      <c r="B22" s="275" t="s">
        <v>51</v>
      </c>
      <c r="C22" s="39" t="s">
        <v>31</v>
      </c>
      <c r="D22" s="39" t="s">
        <v>32</v>
      </c>
      <c r="E22" s="46">
        <v>0.4</v>
      </c>
      <c r="F22" s="46">
        <v>0.4</v>
      </c>
      <c r="G22" s="46">
        <v>0.4</v>
      </c>
      <c r="H22" s="46">
        <v>0.4</v>
      </c>
      <c r="I22" s="46">
        <v>0.4</v>
      </c>
      <c r="J22" s="46">
        <v>0.4</v>
      </c>
      <c r="K22" s="46">
        <v>0.4</v>
      </c>
      <c r="L22" s="46">
        <v>0.4</v>
      </c>
      <c r="M22" s="46">
        <v>0.4</v>
      </c>
      <c r="N22" s="46">
        <v>0.4</v>
      </c>
      <c r="O22" s="46">
        <v>0.4</v>
      </c>
      <c r="P22" s="46">
        <v>0.4</v>
      </c>
      <c r="Q22" s="46">
        <v>0.4</v>
      </c>
      <c r="R22" s="46">
        <v>0.4</v>
      </c>
      <c r="S22" s="46">
        <v>0.4</v>
      </c>
      <c r="T22" s="46">
        <v>0.4</v>
      </c>
      <c r="U22" s="46">
        <v>0.4</v>
      </c>
      <c r="V22" s="46">
        <v>0.4</v>
      </c>
      <c r="W22" s="46">
        <v>0.4</v>
      </c>
      <c r="X22" s="46">
        <v>0.4</v>
      </c>
      <c r="Y22" s="46">
        <v>0.4</v>
      </c>
      <c r="Z22" s="46">
        <v>0.4</v>
      </c>
      <c r="AA22" s="46">
        <v>0.4</v>
      </c>
      <c r="AB22" s="46">
        <v>0.4</v>
      </c>
      <c r="AC22" s="46">
        <v>0.4</v>
      </c>
      <c r="AD22" s="40"/>
      <c r="AE22" s="75"/>
      <c r="AF22" s="75"/>
    </row>
    <row r="23" spans="1:32" s="61" customFormat="1" ht="15" customHeight="1">
      <c r="A23" s="273"/>
      <c r="B23" s="276"/>
      <c r="C23" s="5" t="s">
        <v>34</v>
      </c>
      <c r="D23" s="5" t="s">
        <v>46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2"/>
      <c r="AE23" s="75"/>
      <c r="AF23" s="75"/>
    </row>
    <row r="24" spans="1:32" s="61" customFormat="1" ht="15" customHeight="1">
      <c r="A24" s="273"/>
      <c r="B24" s="276"/>
      <c r="C24" s="5" t="s">
        <v>36</v>
      </c>
      <c r="D24" s="7" t="s">
        <v>48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41"/>
      <c r="AE24" s="75"/>
      <c r="AF24" s="75"/>
    </row>
    <row r="25" spans="1:32" s="61" customFormat="1" ht="15" customHeight="1">
      <c r="A25" s="273"/>
      <c r="B25" s="276"/>
      <c r="C25" s="5" t="s">
        <v>38</v>
      </c>
      <c r="D25" s="7" t="s">
        <v>39</v>
      </c>
      <c r="E25" s="31">
        <f t="shared" ref="E25:AC25" si="6">SQRT(POWER(E23,2)+POWER(E24,2))/E22/1.73</f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6"/>
        <v>0</v>
      </c>
      <c r="P25" s="31">
        <f t="shared" si="6"/>
        <v>0</v>
      </c>
      <c r="Q25" s="31">
        <f t="shared" si="6"/>
        <v>0</v>
      </c>
      <c r="R25" s="31">
        <f t="shared" si="6"/>
        <v>0</v>
      </c>
      <c r="S25" s="31">
        <f t="shared" si="6"/>
        <v>0</v>
      </c>
      <c r="T25" s="31">
        <f t="shared" si="6"/>
        <v>0</v>
      </c>
      <c r="U25" s="31">
        <f t="shared" si="6"/>
        <v>0</v>
      </c>
      <c r="V25" s="31">
        <f t="shared" si="6"/>
        <v>0</v>
      </c>
      <c r="W25" s="31">
        <f t="shared" si="6"/>
        <v>0</v>
      </c>
      <c r="X25" s="31">
        <f t="shared" si="6"/>
        <v>0</v>
      </c>
      <c r="Y25" s="31">
        <f t="shared" si="6"/>
        <v>0</v>
      </c>
      <c r="Z25" s="31">
        <f t="shared" si="6"/>
        <v>0</v>
      </c>
      <c r="AA25" s="31">
        <f t="shared" si="6"/>
        <v>0</v>
      </c>
      <c r="AB25" s="31">
        <f t="shared" si="6"/>
        <v>0</v>
      </c>
      <c r="AC25" s="31">
        <f t="shared" si="6"/>
        <v>0</v>
      </c>
      <c r="AD25" s="41"/>
      <c r="AE25" s="75"/>
      <c r="AF25" s="75"/>
    </row>
    <row r="26" spans="1:32" s="61" customFormat="1" ht="15" customHeight="1">
      <c r="A26" s="273"/>
      <c r="B26" s="276"/>
      <c r="C26" s="7" t="s">
        <v>40</v>
      </c>
      <c r="D26" s="7"/>
      <c r="E26" s="28" t="e">
        <f t="shared" ref="E26:AC26" si="7">E24/E23</f>
        <v>#DIV/0!</v>
      </c>
      <c r="F26" s="28" t="e">
        <f t="shared" si="7"/>
        <v>#DIV/0!</v>
      </c>
      <c r="G26" s="28" t="e">
        <f t="shared" si="7"/>
        <v>#DIV/0!</v>
      </c>
      <c r="H26" s="28" t="e">
        <f t="shared" si="7"/>
        <v>#DIV/0!</v>
      </c>
      <c r="I26" s="28" t="e">
        <f t="shared" si="7"/>
        <v>#DIV/0!</v>
      </c>
      <c r="J26" s="28" t="e">
        <f t="shared" si="7"/>
        <v>#DIV/0!</v>
      </c>
      <c r="K26" s="28" t="e">
        <f t="shared" si="7"/>
        <v>#DIV/0!</v>
      </c>
      <c r="L26" s="28" t="e">
        <f t="shared" si="7"/>
        <v>#DIV/0!</v>
      </c>
      <c r="M26" s="28" t="e">
        <f t="shared" si="7"/>
        <v>#DIV/0!</v>
      </c>
      <c r="N26" s="28" t="e">
        <f t="shared" si="7"/>
        <v>#DIV/0!</v>
      </c>
      <c r="O26" s="28" t="e">
        <f t="shared" si="7"/>
        <v>#DIV/0!</v>
      </c>
      <c r="P26" s="28" t="e">
        <f t="shared" si="7"/>
        <v>#DIV/0!</v>
      </c>
      <c r="Q26" s="28" t="e">
        <f t="shared" si="7"/>
        <v>#DIV/0!</v>
      </c>
      <c r="R26" s="28" t="e">
        <f t="shared" si="7"/>
        <v>#DIV/0!</v>
      </c>
      <c r="S26" s="28" t="e">
        <f t="shared" si="7"/>
        <v>#DIV/0!</v>
      </c>
      <c r="T26" s="28" t="e">
        <f t="shared" si="7"/>
        <v>#DIV/0!</v>
      </c>
      <c r="U26" s="28" t="e">
        <f t="shared" si="7"/>
        <v>#DIV/0!</v>
      </c>
      <c r="V26" s="28" t="e">
        <f t="shared" si="7"/>
        <v>#DIV/0!</v>
      </c>
      <c r="W26" s="28" t="e">
        <f t="shared" si="7"/>
        <v>#DIV/0!</v>
      </c>
      <c r="X26" s="28" t="e">
        <f t="shared" si="7"/>
        <v>#DIV/0!</v>
      </c>
      <c r="Y26" s="28" t="e">
        <f t="shared" si="7"/>
        <v>#DIV/0!</v>
      </c>
      <c r="Z26" s="28" t="e">
        <f t="shared" si="7"/>
        <v>#DIV/0!</v>
      </c>
      <c r="AA26" s="28" t="e">
        <f t="shared" si="7"/>
        <v>#DIV/0!</v>
      </c>
      <c r="AB26" s="28" t="e">
        <f t="shared" si="7"/>
        <v>#DIV/0!</v>
      </c>
      <c r="AC26" s="28" t="e">
        <f t="shared" si="7"/>
        <v>#DIV/0!</v>
      </c>
      <c r="AD26" s="41"/>
      <c r="AE26" s="75"/>
      <c r="AF26" s="75"/>
    </row>
    <row r="27" spans="1:32" s="61" customFormat="1" ht="15" customHeight="1" thickBot="1">
      <c r="A27" s="274"/>
      <c r="B27" s="277"/>
      <c r="C27" s="42" t="s">
        <v>41</v>
      </c>
      <c r="D27" s="42"/>
      <c r="E27" s="47" t="e">
        <f t="shared" ref="E27:AC27" si="8">COS(ATAN(E26))</f>
        <v>#DIV/0!</v>
      </c>
      <c r="F27" s="47" t="e">
        <f t="shared" si="8"/>
        <v>#DIV/0!</v>
      </c>
      <c r="G27" s="47" t="e">
        <f t="shared" si="8"/>
        <v>#DIV/0!</v>
      </c>
      <c r="H27" s="47" t="e">
        <f t="shared" si="8"/>
        <v>#DIV/0!</v>
      </c>
      <c r="I27" s="47" t="e">
        <f t="shared" si="8"/>
        <v>#DIV/0!</v>
      </c>
      <c r="J27" s="47" t="e">
        <f t="shared" si="8"/>
        <v>#DIV/0!</v>
      </c>
      <c r="K27" s="47" t="e">
        <f t="shared" si="8"/>
        <v>#DIV/0!</v>
      </c>
      <c r="L27" s="47" t="e">
        <f t="shared" si="8"/>
        <v>#DIV/0!</v>
      </c>
      <c r="M27" s="47" t="e">
        <f t="shared" si="8"/>
        <v>#DIV/0!</v>
      </c>
      <c r="N27" s="47" t="e">
        <f t="shared" si="8"/>
        <v>#DIV/0!</v>
      </c>
      <c r="O27" s="47" t="e">
        <f t="shared" si="8"/>
        <v>#DIV/0!</v>
      </c>
      <c r="P27" s="47" t="e">
        <f t="shared" si="8"/>
        <v>#DIV/0!</v>
      </c>
      <c r="Q27" s="47" t="e">
        <f t="shared" si="8"/>
        <v>#DIV/0!</v>
      </c>
      <c r="R27" s="47" t="e">
        <f t="shared" si="8"/>
        <v>#DIV/0!</v>
      </c>
      <c r="S27" s="47" t="e">
        <f t="shared" si="8"/>
        <v>#DIV/0!</v>
      </c>
      <c r="T27" s="47" t="e">
        <f t="shared" si="8"/>
        <v>#DIV/0!</v>
      </c>
      <c r="U27" s="47" t="e">
        <f t="shared" si="8"/>
        <v>#DIV/0!</v>
      </c>
      <c r="V27" s="47" t="e">
        <f t="shared" si="8"/>
        <v>#DIV/0!</v>
      </c>
      <c r="W27" s="47" t="e">
        <f t="shared" si="8"/>
        <v>#DIV/0!</v>
      </c>
      <c r="X27" s="47" t="e">
        <f t="shared" si="8"/>
        <v>#DIV/0!</v>
      </c>
      <c r="Y27" s="47" t="e">
        <f t="shared" si="8"/>
        <v>#DIV/0!</v>
      </c>
      <c r="Z27" s="47" t="e">
        <f t="shared" si="8"/>
        <v>#DIV/0!</v>
      </c>
      <c r="AA27" s="47" t="e">
        <f t="shared" si="8"/>
        <v>#DIV/0!</v>
      </c>
      <c r="AB27" s="47" t="e">
        <f t="shared" si="8"/>
        <v>#DIV/0!</v>
      </c>
      <c r="AC27" s="47" t="e">
        <f t="shared" si="8"/>
        <v>#DIV/0!</v>
      </c>
      <c r="AD27" s="44"/>
      <c r="AE27" s="75"/>
      <c r="AF27" s="75"/>
    </row>
    <row r="28" spans="1:32" s="61" customFormat="1" ht="15" customHeight="1">
      <c r="A28" s="272" t="s">
        <v>55</v>
      </c>
      <c r="B28" s="275" t="s">
        <v>51</v>
      </c>
      <c r="C28" s="39" t="s">
        <v>31</v>
      </c>
      <c r="D28" s="39" t="s">
        <v>32</v>
      </c>
      <c r="E28" s="46">
        <v>0.4</v>
      </c>
      <c r="F28" s="46">
        <v>0.4</v>
      </c>
      <c r="G28" s="46">
        <v>0.4</v>
      </c>
      <c r="H28" s="46">
        <v>0.4</v>
      </c>
      <c r="I28" s="46">
        <v>0.4</v>
      </c>
      <c r="J28" s="46">
        <v>0.4</v>
      </c>
      <c r="K28" s="46">
        <v>0.4</v>
      </c>
      <c r="L28" s="46">
        <v>0.4</v>
      </c>
      <c r="M28" s="46">
        <v>0.4</v>
      </c>
      <c r="N28" s="46">
        <v>0.4</v>
      </c>
      <c r="O28" s="46">
        <v>0.4</v>
      </c>
      <c r="P28" s="46">
        <v>0.4</v>
      </c>
      <c r="Q28" s="46">
        <v>0.4</v>
      </c>
      <c r="R28" s="46">
        <v>0.4</v>
      </c>
      <c r="S28" s="46">
        <v>0.4</v>
      </c>
      <c r="T28" s="46">
        <v>0.4</v>
      </c>
      <c r="U28" s="46">
        <v>0.4</v>
      </c>
      <c r="V28" s="46">
        <v>0.4</v>
      </c>
      <c r="W28" s="46">
        <v>0.4</v>
      </c>
      <c r="X28" s="46">
        <v>0.4</v>
      </c>
      <c r="Y28" s="46">
        <v>0.4</v>
      </c>
      <c r="Z28" s="46">
        <v>0.4</v>
      </c>
      <c r="AA28" s="46">
        <v>0.4</v>
      </c>
      <c r="AB28" s="46">
        <v>0.4</v>
      </c>
      <c r="AC28" s="46">
        <v>0.4</v>
      </c>
      <c r="AD28" s="40"/>
      <c r="AE28" s="75"/>
      <c r="AF28" s="75"/>
    </row>
    <row r="29" spans="1:32" s="61" customFormat="1" ht="15" customHeight="1">
      <c r="A29" s="273"/>
      <c r="B29" s="276"/>
      <c r="C29" s="5" t="s">
        <v>34</v>
      </c>
      <c r="D29" s="5" t="s">
        <v>46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52"/>
      <c r="AE29" s="75"/>
      <c r="AF29" s="75"/>
    </row>
    <row r="30" spans="1:32" s="61" customFormat="1" ht="15" customHeight="1">
      <c r="A30" s="273"/>
      <c r="B30" s="276"/>
      <c r="C30" s="5" t="s">
        <v>36</v>
      </c>
      <c r="D30" s="7" t="s">
        <v>48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41"/>
      <c r="AE30" s="75"/>
      <c r="AF30" s="75"/>
    </row>
    <row r="31" spans="1:32" s="61" customFormat="1" ht="15" customHeight="1">
      <c r="A31" s="273"/>
      <c r="B31" s="276"/>
      <c r="C31" s="5" t="s">
        <v>38</v>
      </c>
      <c r="D31" s="7" t="s">
        <v>39</v>
      </c>
      <c r="E31" s="31">
        <f t="shared" ref="E31:AC31" si="9">SQRT(POWER(E29,2)+POWER(E30,2))/E28/1.73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9"/>
        <v>0</v>
      </c>
      <c r="P31" s="31">
        <f t="shared" si="9"/>
        <v>0</v>
      </c>
      <c r="Q31" s="31">
        <f t="shared" si="9"/>
        <v>0</v>
      </c>
      <c r="R31" s="31">
        <f t="shared" si="9"/>
        <v>0</v>
      </c>
      <c r="S31" s="31">
        <f t="shared" si="9"/>
        <v>0</v>
      </c>
      <c r="T31" s="31">
        <f t="shared" si="9"/>
        <v>0</v>
      </c>
      <c r="U31" s="31">
        <f t="shared" si="9"/>
        <v>0</v>
      </c>
      <c r="V31" s="31">
        <f t="shared" si="9"/>
        <v>0</v>
      </c>
      <c r="W31" s="31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9"/>
        <v>0</v>
      </c>
      <c r="AB31" s="31">
        <f t="shared" si="9"/>
        <v>0</v>
      </c>
      <c r="AC31" s="31">
        <f t="shared" si="9"/>
        <v>0</v>
      </c>
      <c r="AD31" s="41"/>
      <c r="AE31" s="75"/>
      <c r="AF31" s="75"/>
    </row>
    <row r="32" spans="1:32" s="61" customFormat="1" ht="15" customHeight="1">
      <c r="A32" s="273"/>
      <c r="B32" s="276"/>
      <c r="C32" s="7" t="s">
        <v>40</v>
      </c>
      <c r="D32" s="7"/>
      <c r="E32" s="28" t="e">
        <f t="shared" ref="E32:AC32" si="10">E30/E29</f>
        <v>#DIV/0!</v>
      </c>
      <c r="F32" s="28" t="e">
        <f t="shared" si="10"/>
        <v>#DIV/0!</v>
      </c>
      <c r="G32" s="28" t="e">
        <f t="shared" si="10"/>
        <v>#DIV/0!</v>
      </c>
      <c r="H32" s="28" t="e">
        <f t="shared" si="10"/>
        <v>#DIV/0!</v>
      </c>
      <c r="I32" s="28" t="e">
        <f t="shared" si="10"/>
        <v>#DIV/0!</v>
      </c>
      <c r="J32" s="28" t="e">
        <f t="shared" si="10"/>
        <v>#DIV/0!</v>
      </c>
      <c r="K32" s="28" t="e">
        <f t="shared" si="10"/>
        <v>#DIV/0!</v>
      </c>
      <c r="L32" s="28" t="e">
        <f t="shared" si="10"/>
        <v>#DIV/0!</v>
      </c>
      <c r="M32" s="28" t="e">
        <f t="shared" si="10"/>
        <v>#DIV/0!</v>
      </c>
      <c r="N32" s="28" t="e">
        <f t="shared" si="10"/>
        <v>#DIV/0!</v>
      </c>
      <c r="O32" s="28" t="e">
        <f t="shared" si="10"/>
        <v>#DIV/0!</v>
      </c>
      <c r="P32" s="28" t="e">
        <f t="shared" si="10"/>
        <v>#DIV/0!</v>
      </c>
      <c r="Q32" s="28" t="e">
        <f t="shared" si="10"/>
        <v>#DIV/0!</v>
      </c>
      <c r="R32" s="28" t="e">
        <f t="shared" si="10"/>
        <v>#DIV/0!</v>
      </c>
      <c r="S32" s="28" t="e">
        <f t="shared" si="10"/>
        <v>#DIV/0!</v>
      </c>
      <c r="T32" s="28" t="e">
        <f t="shared" si="10"/>
        <v>#DIV/0!</v>
      </c>
      <c r="U32" s="28" t="e">
        <f t="shared" si="10"/>
        <v>#DIV/0!</v>
      </c>
      <c r="V32" s="28" t="e">
        <f t="shared" si="10"/>
        <v>#DIV/0!</v>
      </c>
      <c r="W32" s="28" t="e">
        <f t="shared" si="10"/>
        <v>#DIV/0!</v>
      </c>
      <c r="X32" s="28" t="e">
        <f t="shared" si="10"/>
        <v>#DIV/0!</v>
      </c>
      <c r="Y32" s="28" t="e">
        <f t="shared" si="10"/>
        <v>#DIV/0!</v>
      </c>
      <c r="Z32" s="28" t="e">
        <f t="shared" si="10"/>
        <v>#DIV/0!</v>
      </c>
      <c r="AA32" s="28" t="e">
        <f t="shared" si="10"/>
        <v>#DIV/0!</v>
      </c>
      <c r="AB32" s="28" t="e">
        <f t="shared" si="10"/>
        <v>#DIV/0!</v>
      </c>
      <c r="AC32" s="28" t="e">
        <f t="shared" si="10"/>
        <v>#DIV/0!</v>
      </c>
      <c r="AD32" s="41"/>
      <c r="AE32" s="75"/>
      <c r="AF32" s="75"/>
    </row>
    <row r="33" spans="1:32" s="61" customFormat="1" ht="15" customHeight="1" thickBot="1">
      <c r="A33" s="274"/>
      <c r="B33" s="277"/>
      <c r="C33" s="42" t="s">
        <v>41</v>
      </c>
      <c r="D33" s="42"/>
      <c r="E33" s="47" t="e">
        <f t="shared" ref="E33:AC33" si="11">COS(ATAN(E32))</f>
        <v>#DIV/0!</v>
      </c>
      <c r="F33" s="47" t="e">
        <f t="shared" si="11"/>
        <v>#DIV/0!</v>
      </c>
      <c r="G33" s="47" t="e">
        <f t="shared" si="11"/>
        <v>#DIV/0!</v>
      </c>
      <c r="H33" s="47" t="e">
        <f t="shared" si="11"/>
        <v>#DIV/0!</v>
      </c>
      <c r="I33" s="47" t="e">
        <f t="shared" si="11"/>
        <v>#DIV/0!</v>
      </c>
      <c r="J33" s="47" t="e">
        <f t="shared" si="11"/>
        <v>#DIV/0!</v>
      </c>
      <c r="K33" s="47" t="e">
        <f t="shared" si="11"/>
        <v>#DIV/0!</v>
      </c>
      <c r="L33" s="47" t="e">
        <f t="shared" si="11"/>
        <v>#DIV/0!</v>
      </c>
      <c r="M33" s="47" t="e">
        <f t="shared" si="11"/>
        <v>#DIV/0!</v>
      </c>
      <c r="N33" s="47" t="e">
        <f t="shared" si="11"/>
        <v>#DIV/0!</v>
      </c>
      <c r="O33" s="47" t="e">
        <f t="shared" si="11"/>
        <v>#DIV/0!</v>
      </c>
      <c r="P33" s="47" t="e">
        <f t="shared" si="11"/>
        <v>#DIV/0!</v>
      </c>
      <c r="Q33" s="47" t="e">
        <f t="shared" si="11"/>
        <v>#DIV/0!</v>
      </c>
      <c r="R33" s="47" t="e">
        <f t="shared" si="11"/>
        <v>#DIV/0!</v>
      </c>
      <c r="S33" s="47" t="e">
        <f t="shared" si="11"/>
        <v>#DIV/0!</v>
      </c>
      <c r="T33" s="47" t="e">
        <f t="shared" si="11"/>
        <v>#DIV/0!</v>
      </c>
      <c r="U33" s="47" t="e">
        <f t="shared" si="11"/>
        <v>#DIV/0!</v>
      </c>
      <c r="V33" s="47" t="e">
        <f t="shared" si="11"/>
        <v>#DIV/0!</v>
      </c>
      <c r="W33" s="47" t="e">
        <f t="shared" si="11"/>
        <v>#DIV/0!</v>
      </c>
      <c r="X33" s="47" t="e">
        <f t="shared" si="11"/>
        <v>#DIV/0!</v>
      </c>
      <c r="Y33" s="47" t="e">
        <f t="shared" si="11"/>
        <v>#DIV/0!</v>
      </c>
      <c r="Z33" s="47" t="e">
        <f t="shared" si="11"/>
        <v>#DIV/0!</v>
      </c>
      <c r="AA33" s="47" t="e">
        <f t="shared" si="11"/>
        <v>#DIV/0!</v>
      </c>
      <c r="AB33" s="47" t="e">
        <f t="shared" si="11"/>
        <v>#DIV/0!</v>
      </c>
      <c r="AC33" s="47" t="e">
        <f t="shared" si="11"/>
        <v>#DIV/0!</v>
      </c>
      <c r="AD33" s="44"/>
      <c r="AE33" s="75"/>
      <c r="AF33" s="75"/>
    </row>
    <row r="34" spans="1:32" s="61" customFormat="1" ht="15" customHeight="1">
      <c r="A34" s="272" t="s">
        <v>54</v>
      </c>
      <c r="B34" s="275" t="s">
        <v>51</v>
      </c>
      <c r="C34" s="39" t="s">
        <v>31</v>
      </c>
      <c r="D34" s="39" t="s">
        <v>32</v>
      </c>
      <c r="E34" s="46">
        <v>0.4</v>
      </c>
      <c r="F34" s="46">
        <v>0.4</v>
      </c>
      <c r="G34" s="46">
        <v>0.4</v>
      </c>
      <c r="H34" s="46">
        <v>0.4</v>
      </c>
      <c r="I34" s="46">
        <v>0.4</v>
      </c>
      <c r="J34" s="46">
        <v>0.4</v>
      </c>
      <c r="K34" s="46">
        <v>0.4</v>
      </c>
      <c r="L34" s="46">
        <v>0.4</v>
      </c>
      <c r="M34" s="46">
        <v>0.4</v>
      </c>
      <c r="N34" s="46">
        <v>0.4</v>
      </c>
      <c r="O34" s="46">
        <v>0.4</v>
      </c>
      <c r="P34" s="46">
        <v>0.4</v>
      </c>
      <c r="Q34" s="46">
        <v>0.4</v>
      </c>
      <c r="R34" s="46">
        <v>0.4</v>
      </c>
      <c r="S34" s="46">
        <v>0.4</v>
      </c>
      <c r="T34" s="46">
        <v>0.4</v>
      </c>
      <c r="U34" s="46">
        <v>0.4</v>
      </c>
      <c r="V34" s="46">
        <v>0.4</v>
      </c>
      <c r="W34" s="46">
        <v>0.4</v>
      </c>
      <c r="X34" s="46">
        <v>0.4</v>
      </c>
      <c r="Y34" s="46">
        <v>0.4</v>
      </c>
      <c r="Z34" s="46">
        <v>0.4</v>
      </c>
      <c r="AA34" s="46">
        <v>0.4</v>
      </c>
      <c r="AB34" s="46">
        <v>0.4</v>
      </c>
      <c r="AC34" s="46">
        <v>0.4</v>
      </c>
      <c r="AD34" s="40"/>
      <c r="AE34" s="75"/>
      <c r="AF34" s="75"/>
    </row>
    <row r="35" spans="1:32" s="61" customFormat="1" ht="15" customHeight="1">
      <c r="A35" s="273"/>
      <c r="B35" s="276"/>
      <c r="C35" s="5" t="s">
        <v>34</v>
      </c>
      <c r="D35" s="5" t="s">
        <v>46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52"/>
      <c r="AE35" s="75"/>
      <c r="AF35" s="75"/>
    </row>
    <row r="36" spans="1:32" s="61" customFormat="1" ht="15" customHeight="1">
      <c r="A36" s="273"/>
      <c r="B36" s="276"/>
      <c r="C36" s="5" t="s">
        <v>36</v>
      </c>
      <c r="D36" s="7" t="s">
        <v>48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41"/>
      <c r="AE36" s="75"/>
      <c r="AF36" s="75"/>
    </row>
    <row r="37" spans="1:32" s="61" customFormat="1" ht="15" customHeight="1">
      <c r="A37" s="273"/>
      <c r="B37" s="276"/>
      <c r="C37" s="5" t="s">
        <v>38</v>
      </c>
      <c r="D37" s="7" t="s">
        <v>39</v>
      </c>
      <c r="E37" s="31">
        <f t="shared" ref="E37:AC37" si="12">SQRT(POWER(E35,2)+POWER(E36,2))/E34/1.73</f>
        <v>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1">
        <f t="shared" si="12"/>
        <v>0</v>
      </c>
      <c r="Q37" s="31">
        <f t="shared" si="12"/>
        <v>0</v>
      </c>
      <c r="R37" s="31">
        <f t="shared" si="12"/>
        <v>0</v>
      </c>
      <c r="S37" s="31">
        <f t="shared" si="12"/>
        <v>0</v>
      </c>
      <c r="T37" s="31">
        <f t="shared" si="12"/>
        <v>0</v>
      </c>
      <c r="U37" s="31">
        <f t="shared" si="12"/>
        <v>0</v>
      </c>
      <c r="V37" s="31">
        <f t="shared" si="12"/>
        <v>0</v>
      </c>
      <c r="W37" s="31">
        <f t="shared" si="12"/>
        <v>0</v>
      </c>
      <c r="X37" s="31">
        <f t="shared" si="12"/>
        <v>0</v>
      </c>
      <c r="Y37" s="31">
        <f t="shared" si="12"/>
        <v>0</v>
      </c>
      <c r="Z37" s="31">
        <f t="shared" si="12"/>
        <v>0</v>
      </c>
      <c r="AA37" s="31">
        <f t="shared" si="12"/>
        <v>0</v>
      </c>
      <c r="AB37" s="31">
        <f t="shared" si="12"/>
        <v>0</v>
      </c>
      <c r="AC37" s="31">
        <f t="shared" si="12"/>
        <v>0</v>
      </c>
      <c r="AD37" s="41"/>
      <c r="AE37" s="75"/>
      <c r="AF37" s="75"/>
    </row>
    <row r="38" spans="1:32" s="61" customFormat="1" ht="15" customHeight="1">
      <c r="A38" s="273"/>
      <c r="B38" s="276"/>
      <c r="C38" s="7" t="s">
        <v>40</v>
      </c>
      <c r="D38" s="7"/>
      <c r="E38" s="32" t="e">
        <f t="shared" ref="E38:AC38" si="13">E36/E35</f>
        <v>#DIV/0!</v>
      </c>
      <c r="F38" s="32" t="e">
        <f t="shared" si="13"/>
        <v>#DIV/0!</v>
      </c>
      <c r="G38" s="32" t="e">
        <f t="shared" si="13"/>
        <v>#DIV/0!</v>
      </c>
      <c r="H38" s="32" t="e">
        <f t="shared" si="13"/>
        <v>#DIV/0!</v>
      </c>
      <c r="I38" s="32" t="e">
        <f t="shared" si="13"/>
        <v>#DIV/0!</v>
      </c>
      <c r="J38" s="32" t="e">
        <f t="shared" si="13"/>
        <v>#DIV/0!</v>
      </c>
      <c r="K38" s="32" t="e">
        <f t="shared" si="13"/>
        <v>#DIV/0!</v>
      </c>
      <c r="L38" s="32" t="e">
        <f t="shared" si="13"/>
        <v>#DIV/0!</v>
      </c>
      <c r="M38" s="32" t="e">
        <f t="shared" si="13"/>
        <v>#DIV/0!</v>
      </c>
      <c r="N38" s="32" t="e">
        <f t="shared" si="13"/>
        <v>#DIV/0!</v>
      </c>
      <c r="O38" s="32" t="e">
        <f t="shared" si="13"/>
        <v>#DIV/0!</v>
      </c>
      <c r="P38" s="32" t="e">
        <f t="shared" si="13"/>
        <v>#DIV/0!</v>
      </c>
      <c r="Q38" s="32" t="e">
        <f t="shared" si="13"/>
        <v>#DIV/0!</v>
      </c>
      <c r="R38" s="32" t="e">
        <f t="shared" si="13"/>
        <v>#DIV/0!</v>
      </c>
      <c r="S38" s="32" t="e">
        <f t="shared" si="13"/>
        <v>#DIV/0!</v>
      </c>
      <c r="T38" s="32" t="e">
        <f t="shared" si="13"/>
        <v>#DIV/0!</v>
      </c>
      <c r="U38" s="32" t="e">
        <f t="shared" si="13"/>
        <v>#DIV/0!</v>
      </c>
      <c r="V38" s="32" t="e">
        <f t="shared" si="13"/>
        <v>#DIV/0!</v>
      </c>
      <c r="W38" s="32" t="e">
        <f t="shared" si="13"/>
        <v>#DIV/0!</v>
      </c>
      <c r="X38" s="32" t="e">
        <f t="shared" si="13"/>
        <v>#DIV/0!</v>
      </c>
      <c r="Y38" s="32" t="e">
        <f t="shared" si="13"/>
        <v>#DIV/0!</v>
      </c>
      <c r="Z38" s="32" t="e">
        <f t="shared" si="13"/>
        <v>#DIV/0!</v>
      </c>
      <c r="AA38" s="32" t="e">
        <f t="shared" si="13"/>
        <v>#DIV/0!</v>
      </c>
      <c r="AB38" s="32" t="e">
        <f t="shared" si="13"/>
        <v>#DIV/0!</v>
      </c>
      <c r="AC38" s="32" t="e">
        <f t="shared" si="13"/>
        <v>#DIV/0!</v>
      </c>
      <c r="AD38" s="41"/>
      <c r="AE38" s="75"/>
      <c r="AF38" s="75"/>
    </row>
    <row r="39" spans="1:32" s="61" customFormat="1" ht="15" customHeight="1" thickBot="1">
      <c r="A39" s="274"/>
      <c r="B39" s="277"/>
      <c r="C39" s="42" t="s">
        <v>41</v>
      </c>
      <c r="D39" s="42"/>
      <c r="E39" s="43" t="e">
        <f t="shared" ref="E39:AC39" si="14">COS(ATAN(E38))</f>
        <v>#DIV/0!</v>
      </c>
      <c r="F39" s="43" t="e">
        <f t="shared" si="14"/>
        <v>#DIV/0!</v>
      </c>
      <c r="G39" s="43" t="e">
        <f t="shared" si="14"/>
        <v>#DIV/0!</v>
      </c>
      <c r="H39" s="43" t="e">
        <f t="shared" si="14"/>
        <v>#DIV/0!</v>
      </c>
      <c r="I39" s="43" t="e">
        <f t="shared" si="14"/>
        <v>#DIV/0!</v>
      </c>
      <c r="J39" s="43" t="e">
        <f t="shared" si="14"/>
        <v>#DIV/0!</v>
      </c>
      <c r="K39" s="43" t="e">
        <f t="shared" si="14"/>
        <v>#DIV/0!</v>
      </c>
      <c r="L39" s="43" t="e">
        <f t="shared" si="14"/>
        <v>#DIV/0!</v>
      </c>
      <c r="M39" s="43" t="e">
        <f t="shared" si="14"/>
        <v>#DIV/0!</v>
      </c>
      <c r="N39" s="43" t="e">
        <f t="shared" si="14"/>
        <v>#DIV/0!</v>
      </c>
      <c r="O39" s="43" t="e">
        <f t="shared" si="14"/>
        <v>#DIV/0!</v>
      </c>
      <c r="P39" s="43" t="e">
        <f t="shared" si="14"/>
        <v>#DIV/0!</v>
      </c>
      <c r="Q39" s="43" t="e">
        <f t="shared" si="14"/>
        <v>#DIV/0!</v>
      </c>
      <c r="R39" s="43" t="e">
        <f t="shared" si="14"/>
        <v>#DIV/0!</v>
      </c>
      <c r="S39" s="43" t="e">
        <f t="shared" si="14"/>
        <v>#DIV/0!</v>
      </c>
      <c r="T39" s="43" t="e">
        <f t="shared" si="14"/>
        <v>#DIV/0!</v>
      </c>
      <c r="U39" s="43" t="e">
        <f t="shared" si="14"/>
        <v>#DIV/0!</v>
      </c>
      <c r="V39" s="43" t="e">
        <f t="shared" si="14"/>
        <v>#DIV/0!</v>
      </c>
      <c r="W39" s="43" t="e">
        <f t="shared" si="14"/>
        <v>#DIV/0!</v>
      </c>
      <c r="X39" s="43" t="e">
        <f t="shared" si="14"/>
        <v>#DIV/0!</v>
      </c>
      <c r="Y39" s="43" t="e">
        <f t="shared" si="14"/>
        <v>#DIV/0!</v>
      </c>
      <c r="Z39" s="43" t="e">
        <f t="shared" si="14"/>
        <v>#DIV/0!</v>
      </c>
      <c r="AA39" s="43" t="e">
        <f t="shared" si="14"/>
        <v>#DIV/0!</v>
      </c>
      <c r="AB39" s="43" t="e">
        <f t="shared" si="14"/>
        <v>#DIV/0!</v>
      </c>
      <c r="AC39" s="43" t="e">
        <f t="shared" si="14"/>
        <v>#DIV/0!</v>
      </c>
      <c r="AD39" s="44"/>
      <c r="AE39" s="75"/>
      <c r="AF39" s="75"/>
    </row>
    <row r="40" spans="1:32" s="61" customFormat="1" ht="15" customHeight="1">
      <c r="A40" s="272" t="s">
        <v>157</v>
      </c>
      <c r="B40" s="275"/>
      <c r="C40" s="39" t="s">
        <v>31</v>
      </c>
      <c r="D40" s="39" t="s">
        <v>32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10</v>
      </c>
      <c r="V40" s="46">
        <v>10</v>
      </c>
      <c r="W40" s="46">
        <v>10</v>
      </c>
      <c r="X40" s="46">
        <v>10</v>
      </c>
      <c r="Y40" s="46">
        <v>10</v>
      </c>
      <c r="Z40" s="46">
        <v>10</v>
      </c>
      <c r="AA40" s="46">
        <v>10</v>
      </c>
      <c r="AB40" s="46">
        <v>10</v>
      </c>
      <c r="AC40" s="46">
        <v>10</v>
      </c>
      <c r="AD40" s="40"/>
      <c r="AE40" s="76"/>
      <c r="AF40" s="74" t="s">
        <v>156</v>
      </c>
    </row>
    <row r="41" spans="1:32" s="61" customFormat="1" ht="15" customHeight="1">
      <c r="A41" s="273"/>
      <c r="B41" s="276"/>
      <c r="C41" s="5" t="s">
        <v>34</v>
      </c>
      <c r="D41" s="5" t="s">
        <v>46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52"/>
      <c r="AE41" s="73">
        <f>SUM(E41:AC41)</f>
        <v>0</v>
      </c>
      <c r="AF41" s="76">
        <f>AE41*30</f>
        <v>0</v>
      </c>
    </row>
    <row r="42" spans="1:32" s="61" customFormat="1" ht="15" customHeight="1">
      <c r="A42" s="273"/>
      <c r="B42" s="276"/>
      <c r="C42" s="5" t="s">
        <v>36</v>
      </c>
      <c r="D42" s="7" t="s">
        <v>48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41"/>
      <c r="AE42" s="75"/>
      <c r="AF42" s="75"/>
    </row>
    <row r="43" spans="1:32" s="61" customFormat="1" ht="15" customHeight="1">
      <c r="A43" s="273"/>
      <c r="B43" s="276"/>
      <c r="C43" s="5" t="s">
        <v>38</v>
      </c>
      <c r="D43" s="7" t="s">
        <v>39</v>
      </c>
      <c r="E43" s="31">
        <f t="shared" ref="E43:AC43" si="15">SQRT(POWER(E41,2)+POWER(E42,2))/E40/1.73</f>
        <v>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5"/>
        <v>0</v>
      </c>
      <c r="O43" s="31">
        <f t="shared" si="15"/>
        <v>0</v>
      </c>
      <c r="P43" s="31">
        <f t="shared" si="15"/>
        <v>0</v>
      </c>
      <c r="Q43" s="31">
        <f t="shared" si="15"/>
        <v>0</v>
      </c>
      <c r="R43" s="31">
        <f t="shared" si="15"/>
        <v>0</v>
      </c>
      <c r="S43" s="31">
        <f t="shared" si="15"/>
        <v>0</v>
      </c>
      <c r="T43" s="31">
        <f t="shared" si="15"/>
        <v>0</v>
      </c>
      <c r="U43" s="31">
        <f t="shared" si="15"/>
        <v>0</v>
      </c>
      <c r="V43" s="31">
        <f t="shared" si="15"/>
        <v>0</v>
      </c>
      <c r="W43" s="31">
        <f t="shared" si="15"/>
        <v>0</v>
      </c>
      <c r="X43" s="31">
        <f t="shared" si="15"/>
        <v>0</v>
      </c>
      <c r="Y43" s="31">
        <f t="shared" si="15"/>
        <v>0</v>
      </c>
      <c r="Z43" s="31">
        <f t="shared" si="15"/>
        <v>0</v>
      </c>
      <c r="AA43" s="31">
        <f t="shared" si="15"/>
        <v>0</v>
      </c>
      <c r="AB43" s="31">
        <f t="shared" si="15"/>
        <v>0</v>
      </c>
      <c r="AC43" s="31">
        <f t="shared" si="15"/>
        <v>0</v>
      </c>
      <c r="AD43" s="41"/>
      <c r="AE43" s="75"/>
      <c r="AF43" s="75"/>
    </row>
    <row r="44" spans="1:32" s="61" customFormat="1" ht="15" customHeight="1">
      <c r="A44" s="273"/>
      <c r="B44" s="276"/>
      <c r="C44" s="7" t="s">
        <v>40</v>
      </c>
      <c r="D44" s="7"/>
      <c r="E44" s="32" t="e">
        <f t="shared" ref="E44:AC44" si="16">E42/E41</f>
        <v>#DIV/0!</v>
      </c>
      <c r="F44" s="32" t="e">
        <f t="shared" si="16"/>
        <v>#DIV/0!</v>
      </c>
      <c r="G44" s="32" t="e">
        <f t="shared" si="16"/>
        <v>#DIV/0!</v>
      </c>
      <c r="H44" s="32" t="e">
        <f t="shared" si="16"/>
        <v>#DIV/0!</v>
      </c>
      <c r="I44" s="32" t="e">
        <f t="shared" si="16"/>
        <v>#DIV/0!</v>
      </c>
      <c r="J44" s="32" t="e">
        <f t="shared" si="16"/>
        <v>#DIV/0!</v>
      </c>
      <c r="K44" s="32" t="e">
        <f t="shared" si="16"/>
        <v>#DIV/0!</v>
      </c>
      <c r="L44" s="32" t="e">
        <f t="shared" si="16"/>
        <v>#DIV/0!</v>
      </c>
      <c r="M44" s="32" t="e">
        <f t="shared" si="16"/>
        <v>#DIV/0!</v>
      </c>
      <c r="N44" s="32" t="e">
        <f t="shared" si="16"/>
        <v>#DIV/0!</v>
      </c>
      <c r="O44" s="32" t="e">
        <f t="shared" si="16"/>
        <v>#DIV/0!</v>
      </c>
      <c r="P44" s="32" t="e">
        <f t="shared" si="16"/>
        <v>#DIV/0!</v>
      </c>
      <c r="Q44" s="32" t="e">
        <f t="shared" si="16"/>
        <v>#DIV/0!</v>
      </c>
      <c r="R44" s="32" t="e">
        <f t="shared" si="16"/>
        <v>#DIV/0!</v>
      </c>
      <c r="S44" s="32" t="e">
        <f t="shared" si="16"/>
        <v>#DIV/0!</v>
      </c>
      <c r="T44" s="32" t="e">
        <f t="shared" si="16"/>
        <v>#DIV/0!</v>
      </c>
      <c r="U44" s="32" t="e">
        <f t="shared" si="16"/>
        <v>#DIV/0!</v>
      </c>
      <c r="V44" s="32" t="e">
        <f t="shared" si="16"/>
        <v>#DIV/0!</v>
      </c>
      <c r="W44" s="32" t="e">
        <f t="shared" si="16"/>
        <v>#DIV/0!</v>
      </c>
      <c r="X44" s="32" t="e">
        <f t="shared" si="16"/>
        <v>#DIV/0!</v>
      </c>
      <c r="Y44" s="32" t="e">
        <f t="shared" si="16"/>
        <v>#DIV/0!</v>
      </c>
      <c r="Z44" s="32" t="e">
        <f t="shared" si="16"/>
        <v>#DIV/0!</v>
      </c>
      <c r="AA44" s="32" t="e">
        <f t="shared" si="16"/>
        <v>#DIV/0!</v>
      </c>
      <c r="AB44" s="32" t="e">
        <f t="shared" si="16"/>
        <v>#DIV/0!</v>
      </c>
      <c r="AC44" s="32" t="e">
        <f t="shared" si="16"/>
        <v>#DIV/0!</v>
      </c>
      <c r="AD44" s="41"/>
      <c r="AE44" s="75"/>
      <c r="AF44" s="75"/>
    </row>
    <row r="45" spans="1:32" s="61" customFormat="1" ht="15" customHeight="1" thickBot="1">
      <c r="A45" s="274"/>
      <c r="B45" s="277"/>
      <c r="C45" s="42" t="s">
        <v>41</v>
      </c>
      <c r="D45" s="42"/>
      <c r="E45" s="43" t="e">
        <f t="shared" ref="E45:AC45" si="17">COS(ATAN(E44))</f>
        <v>#DIV/0!</v>
      </c>
      <c r="F45" s="43" t="e">
        <f t="shared" si="17"/>
        <v>#DIV/0!</v>
      </c>
      <c r="G45" s="43" t="e">
        <f t="shared" si="17"/>
        <v>#DIV/0!</v>
      </c>
      <c r="H45" s="43" t="e">
        <f t="shared" si="17"/>
        <v>#DIV/0!</v>
      </c>
      <c r="I45" s="43" t="e">
        <f t="shared" si="17"/>
        <v>#DIV/0!</v>
      </c>
      <c r="J45" s="43" t="e">
        <f t="shared" si="17"/>
        <v>#DIV/0!</v>
      </c>
      <c r="K45" s="43" t="e">
        <f t="shared" si="17"/>
        <v>#DIV/0!</v>
      </c>
      <c r="L45" s="43" t="e">
        <f t="shared" si="17"/>
        <v>#DIV/0!</v>
      </c>
      <c r="M45" s="43" t="e">
        <f t="shared" si="17"/>
        <v>#DIV/0!</v>
      </c>
      <c r="N45" s="43" t="e">
        <f t="shared" si="17"/>
        <v>#DIV/0!</v>
      </c>
      <c r="O45" s="43" t="e">
        <f t="shared" si="17"/>
        <v>#DIV/0!</v>
      </c>
      <c r="P45" s="43" t="e">
        <f t="shared" si="17"/>
        <v>#DIV/0!</v>
      </c>
      <c r="Q45" s="43" t="e">
        <f t="shared" si="17"/>
        <v>#DIV/0!</v>
      </c>
      <c r="R45" s="43" t="e">
        <f t="shared" si="17"/>
        <v>#DIV/0!</v>
      </c>
      <c r="S45" s="43" t="e">
        <f t="shared" si="17"/>
        <v>#DIV/0!</v>
      </c>
      <c r="T45" s="43" t="e">
        <f t="shared" si="17"/>
        <v>#DIV/0!</v>
      </c>
      <c r="U45" s="43" t="e">
        <f t="shared" si="17"/>
        <v>#DIV/0!</v>
      </c>
      <c r="V45" s="43" t="e">
        <f t="shared" si="17"/>
        <v>#DIV/0!</v>
      </c>
      <c r="W45" s="43" t="e">
        <f t="shared" si="17"/>
        <v>#DIV/0!</v>
      </c>
      <c r="X45" s="43" t="e">
        <f t="shared" si="17"/>
        <v>#DIV/0!</v>
      </c>
      <c r="Y45" s="43" t="e">
        <f t="shared" si="17"/>
        <v>#DIV/0!</v>
      </c>
      <c r="Z45" s="43" t="e">
        <f t="shared" si="17"/>
        <v>#DIV/0!</v>
      </c>
      <c r="AA45" s="43" t="e">
        <f t="shared" si="17"/>
        <v>#DIV/0!</v>
      </c>
      <c r="AB45" s="43" t="e">
        <f t="shared" si="17"/>
        <v>#DIV/0!</v>
      </c>
      <c r="AC45" s="43" t="e">
        <f t="shared" si="17"/>
        <v>#DIV/0!</v>
      </c>
      <c r="AD45" s="44"/>
      <c r="AE45" s="75"/>
      <c r="AF45" s="75"/>
    </row>
    <row r="46" spans="1:32" s="61" customFormat="1" ht="15" customHeight="1">
      <c r="A46" s="272" t="s">
        <v>155</v>
      </c>
      <c r="B46" s="275"/>
      <c r="C46" s="39" t="s">
        <v>31</v>
      </c>
      <c r="D46" s="39" t="s">
        <v>32</v>
      </c>
      <c r="E46" s="46">
        <v>10</v>
      </c>
      <c r="F46" s="46">
        <v>10</v>
      </c>
      <c r="G46" s="46">
        <v>10</v>
      </c>
      <c r="H46" s="46">
        <v>10</v>
      </c>
      <c r="I46" s="46">
        <v>10</v>
      </c>
      <c r="J46" s="46">
        <v>10</v>
      </c>
      <c r="K46" s="46">
        <v>10</v>
      </c>
      <c r="L46" s="46">
        <v>10</v>
      </c>
      <c r="M46" s="46">
        <v>10</v>
      </c>
      <c r="N46" s="46">
        <v>10</v>
      </c>
      <c r="O46" s="46">
        <v>10</v>
      </c>
      <c r="P46" s="46">
        <v>10</v>
      </c>
      <c r="Q46" s="46">
        <v>10</v>
      </c>
      <c r="R46" s="46">
        <v>10</v>
      </c>
      <c r="S46" s="46">
        <v>10</v>
      </c>
      <c r="T46" s="46">
        <v>10</v>
      </c>
      <c r="U46" s="46">
        <v>10</v>
      </c>
      <c r="V46" s="46">
        <v>10</v>
      </c>
      <c r="W46" s="46">
        <v>10</v>
      </c>
      <c r="X46" s="46">
        <v>10</v>
      </c>
      <c r="Y46" s="46">
        <v>10</v>
      </c>
      <c r="Z46" s="46">
        <v>10</v>
      </c>
      <c r="AA46" s="46">
        <v>10</v>
      </c>
      <c r="AB46" s="46">
        <v>10</v>
      </c>
      <c r="AC46" s="46">
        <v>10</v>
      </c>
      <c r="AD46" s="40"/>
      <c r="AE46" s="75"/>
      <c r="AF46" s="74" t="s">
        <v>154</v>
      </c>
    </row>
    <row r="47" spans="1:32" s="61" customFormat="1" ht="15" customHeight="1">
      <c r="A47" s="273"/>
      <c r="B47" s="276"/>
      <c r="C47" s="5" t="s">
        <v>34</v>
      </c>
      <c r="D47" s="5" t="s">
        <v>46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52"/>
      <c r="AE47" s="73">
        <f>SUM(E47:AC47)</f>
        <v>0</v>
      </c>
      <c r="AF47" s="76">
        <f>AE47*30</f>
        <v>0</v>
      </c>
    </row>
    <row r="48" spans="1:32" s="61" customFormat="1" ht="15" customHeight="1">
      <c r="A48" s="273"/>
      <c r="B48" s="276"/>
      <c r="C48" s="5" t="s">
        <v>36</v>
      </c>
      <c r="D48" s="7" t="s">
        <v>48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41"/>
      <c r="AE48" s="75"/>
      <c r="AF48" s="75"/>
    </row>
    <row r="49" spans="1:32" s="61" customFormat="1" ht="15" customHeight="1">
      <c r="A49" s="273"/>
      <c r="B49" s="276"/>
      <c r="C49" s="5" t="s">
        <v>38</v>
      </c>
      <c r="D49" s="7" t="s">
        <v>39</v>
      </c>
      <c r="E49" s="31">
        <f t="shared" ref="E49:AC49" si="18">SQRT(POWER(E47,2)+POWER(E48,2))/E46/1.73</f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0</v>
      </c>
      <c r="L49" s="31">
        <f t="shared" si="18"/>
        <v>0</v>
      </c>
      <c r="M49" s="31">
        <f t="shared" si="18"/>
        <v>0</v>
      </c>
      <c r="N49" s="31">
        <f t="shared" si="18"/>
        <v>0</v>
      </c>
      <c r="O49" s="31">
        <f t="shared" si="18"/>
        <v>0</v>
      </c>
      <c r="P49" s="31">
        <f t="shared" si="18"/>
        <v>0</v>
      </c>
      <c r="Q49" s="31">
        <f t="shared" si="18"/>
        <v>0</v>
      </c>
      <c r="R49" s="31">
        <f t="shared" si="18"/>
        <v>0</v>
      </c>
      <c r="S49" s="31">
        <f t="shared" si="18"/>
        <v>0</v>
      </c>
      <c r="T49" s="31">
        <f t="shared" si="18"/>
        <v>0</v>
      </c>
      <c r="U49" s="31">
        <f t="shared" si="18"/>
        <v>0</v>
      </c>
      <c r="V49" s="31">
        <f t="shared" si="18"/>
        <v>0</v>
      </c>
      <c r="W49" s="31">
        <f t="shared" si="18"/>
        <v>0</v>
      </c>
      <c r="X49" s="31">
        <f t="shared" si="18"/>
        <v>0</v>
      </c>
      <c r="Y49" s="31">
        <f t="shared" si="18"/>
        <v>0</v>
      </c>
      <c r="Z49" s="31">
        <f t="shared" si="18"/>
        <v>0</v>
      </c>
      <c r="AA49" s="31">
        <f t="shared" si="18"/>
        <v>0</v>
      </c>
      <c r="AB49" s="31">
        <f t="shared" si="18"/>
        <v>0</v>
      </c>
      <c r="AC49" s="31">
        <f t="shared" si="18"/>
        <v>0</v>
      </c>
      <c r="AD49" s="41"/>
      <c r="AE49" s="75"/>
      <c r="AF49" s="75"/>
    </row>
    <row r="50" spans="1:32" s="61" customFormat="1" ht="15" customHeight="1">
      <c r="A50" s="273"/>
      <c r="B50" s="276"/>
      <c r="C50" s="7" t="s">
        <v>40</v>
      </c>
      <c r="D50" s="7"/>
      <c r="E50" s="32" t="e">
        <f t="shared" ref="E50:AC50" si="19">E48/E47</f>
        <v>#DIV/0!</v>
      </c>
      <c r="F50" s="32" t="e">
        <f t="shared" si="19"/>
        <v>#DIV/0!</v>
      </c>
      <c r="G50" s="32" t="e">
        <f t="shared" si="19"/>
        <v>#DIV/0!</v>
      </c>
      <c r="H50" s="32" t="e">
        <f t="shared" si="19"/>
        <v>#DIV/0!</v>
      </c>
      <c r="I50" s="32" t="e">
        <f t="shared" si="19"/>
        <v>#DIV/0!</v>
      </c>
      <c r="J50" s="32" t="e">
        <f t="shared" si="19"/>
        <v>#DIV/0!</v>
      </c>
      <c r="K50" s="32" t="e">
        <f t="shared" si="19"/>
        <v>#DIV/0!</v>
      </c>
      <c r="L50" s="32" t="e">
        <f t="shared" si="19"/>
        <v>#DIV/0!</v>
      </c>
      <c r="M50" s="32" t="e">
        <f t="shared" si="19"/>
        <v>#DIV/0!</v>
      </c>
      <c r="N50" s="32" t="e">
        <f t="shared" si="19"/>
        <v>#DIV/0!</v>
      </c>
      <c r="O50" s="32" t="e">
        <f t="shared" si="19"/>
        <v>#DIV/0!</v>
      </c>
      <c r="P50" s="32" t="e">
        <f t="shared" si="19"/>
        <v>#DIV/0!</v>
      </c>
      <c r="Q50" s="32" t="e">
        <f t="shared" si="19"/>
        <v>#DIV/0!</v>
      </c>
      <c r="R50" s="32" t="e">
        <f t="shared" si="19"/>
        <v>#DIV/0!</v>
      </c>
      <c r="S50" s="32" t="e">
        <f t="shared" si="19"/>
        <v>#DIV/0!</v>
      </c>
      <c r="T50" s="32" t="e">
        <f t="shared" si="19"/>
        <v>#DIV/0!</v>
      </c>
      <c r="U50" s="32" t="e">
        <f t="shared" si="19"/>
        <v>#DIV/0!</v>
      </c>
      <c r="V50" s="32" t="e">
        <f t="shared" si="19"/>
        <v>#DIV/0!</v>
      </c>
      <c r="W50" s="32" t="e">
        <f t="shared" si="19"/>
        <v>#DIV/0!</v>
      </c>
      <c r="X50" s="32" t="e">
        <f t="shared" si="19"/>
        <v>#DIV/0!</v>
      </c>
      <c r="Y50" s="32" t="e">
        <f t="shared" si="19"/>
        <v>#DIV/0!</v>
      </c>
      <c r="Z50" s="32" t="e">
        <f t="shared" si="19"/>
        <v>#DIV/0!</v>
      </c>
      <c r="AA50" s="32" t="e">
        <f t="shared" si="19"/>
        <v>#DIV/0!</v>
      </c>
      <c r="AB50" s="32" t="e">
        <f t="shared" si="19"/>
        <v>#DIV/0!</v>
      </c>
      <c r="AC50" s="32" t="e">
        <f t="shared" si="19"/>
        <v>#DIV/0!</v>
      </c>
      <c r="AD50" s="41"/>
      <c r="AE50" s="75"/>
      <c r="AF50" s="75"/>
    </row>
    <row r="51" spans="1:32" s="61" customFormat="1" ht="15" customHeight="1" thickBot="1">
      <c r="A51" s="274"/>
      <c r="B51" s="277"/>
      <c r="C51" s="42" t="s">
        <v>41</v>
      </c>
      <c r="D51" s="42"/>
      <c r="E51" s="43" t="e">
        <f t="shared" ref="E51:AC51" si="20">COS(ATAN(E50))</f>
        <v>#DIV/0!</v>
      </c>
      <c r="F51" s="43" t="e">
        <f t="shared" si="20"/>
        <v>#DIV/0!</v>
      </c>
      <c r="G51" s="43" t="e">
        <f t="shared" si="20"/>
        <v>#DIV/0!</v>
      </c>
      <c r="H51" s="43" t="e">
        <f t="shared" si="20"/>
        <v>#DIV/0!</v>
      </c>
      <c r="I51" s="43" t="e">
        <f t="shared" si="20"/>
        <v>#DIV/0!</v>
      </c>
      <c r="J51" s="43" t="e">
        <f t="shared" si="20"/>
        <v>#DIV/0!</v>
      </c>
      <c r="K51" s="43" t="e">
        <f t="shared" si="20"/>
        <v>#DIV/0!</v>
      </c>
      <c r="L51" s="43" t="e">
        <f t="shared" si="20"/>
        <v>#DIV/0!</v>
      </c>
      <c r="M51" s="43" t="e">
        <f t="shared" si="20"/>
        <v>#DIV/0!</v>
      </c>
      <c r="N51" s="43" t="e">
        <f t="shared" si="20"/>
        <v>#DIV/0!</v>
      </c>
      <c r="O51" s="43" t="e">
        <f t="shared" si="20"/>
        <v>#DIV/0!</v>
      </c>
      <c r="P51" s="43" t="e">
        <f t="shared" si="20"/>
        <v>#DIV/0!</v>
      </c>
      <c r="Q51" s="43" t="e">
        <f t="shared" si="20"/>
        <v>#DIV/0!</v>
      </c>
      <c r="R51" s="43" t="e">
        <f t="shared" si="20"/>
        <v>#DIV/0!</v>
      </c>
      <c r="S51" s="43" t="e">
        <f t="shared" si="20"/>
        <v>#DIV/0!</v>
      </c>
      <c r="T51" s="43" t="e">
        <f t="shared" si="20"/>
        <v>#DIV/0!</v>
      </c>
      <c r="U51" s="43" t="e">
        <f t="shared" si="20"/>
        <v>#DIV/0!</v>
      </c>
      <c r="V51" s="43" t="e">
        <f t="shared" si="20"/>
        <v>#DIV/0!</v>
      </c>
      <c r="W51" s="43" t="e">
        <f t="shared" si="20"/>
        <v>#DIV/0!</v>
      </c>
      <c r="X51" s="43" t="e">
        <f t="shared" si="20"/>
        <v>#DIV/0!</v>
      </c>
      <c r="Y51" s="43" t="e">
        <f t="shared" si="20"/>
        <v>#DIV/0!</v>
      </c>
      <c r="Z51" s="43" t="e">
        <f t="shared" si="20"/>
        <v>#DIV/0!</v>
      </c>
      <c r="AA51" s="43" t="e">
        <f t="shared" si="20"/>
        <v>#DIV/0!</v>
      </c>
      <c r="AB51" s="43" t="e">
        <f t="shared" si="20"/>
        <v>#DIV/0!</v>
      </c>
      <c r="AC51" s="43" t="e">
        <f t="shared" si="20"/>
        <v>#DIV/0!</v>
      </c>
      <c r="AD51" s="44"/>
      <c r="AE51" s="75"/>
      <c r="AF51" s="75"/>
    </row>
    <row r="52" spans="1:32" s="61" customFormat="1" ht="15" customHeight="1">
      <c r="A52" s="19"/>
      <c r="B52" s="20"/>
      <c r="C52" s="20"/>
      <c r="D52" s="2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20"/>
      <c r="AE52" s="75"/>
      <c r="AF52" s="75"/>
    </row>
    <row r="53" spans="1:32" s="61" customFormat="1" ht="15" customHeight="1">
      <c r="A53" s="207" t="s">
        <v>120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75"/>
      <c r="AF53" s="75"/>
    </row>
    <row r="54" spans="1:32" s="61" customFormat="1" ht="15" customHeight="1" thickBo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75"/>
      <c r="AF54" s="75"/>
    </row>
    <row r="55" spans="1:32" s="61" customFormat="1" ht="15" customHeight="1">
      <c r="A55" s="246" t="s">
        <v>217</v>
      </c>
      <c r="B55" s="258" t="s">
        <v>216</v>
      </c>
      <c r="C55" s="39" t="s">
        <v>31</v>
      </c>
      <c r="D55" s="39" t="s">
        <v>32</v>
      </c>
      <c r="E55" s="46">
        <v>10</v>
      </c>
      <c r="F55" s="46">
        <v>10</v>
      </c>
      <c r="G55" s="46">
        <v>10</v>
      </c>
      <c r="H55" s="46">
        <v>10</v>
      </c>
      <c r="I55" s="46">
        <v>10</v>
      </c>
      <c r="J55" s="46">
        <v>10</v>
      </c>
      <c r="K55" s="46">
        <v>10</v>
      </c>
      <c r="L55" s="46">
        <v>10</v>
      </c>
      <c r="M55" s="46">
        <v>10</v>
      </c>
      <c r="N55" s="46">
        <v>10</v>
      </c>
      <c r="O55" s="46">
        <v>10</v>
      </c>
      <c r="P55" s="46">
        <v>10</v>
      </c>
      <c r="Q55" s="46">
        <v>10</v>
      </c>
      <c r="R55" s="46">
        <v>10</v>
      </c>
      <c r="S55" s="46">
        <v>10</v>
      </c>
      <c r="T55" s="46">
        <v>10</v>
      </c>
      <c r="U55" s="46">
        <v>10</v>
      </c>
      <c r="V55" s="46">
        <v>10</v>
      </c>
      <c r="W55" s="46">
        <v>10</v>
      </c>
      <c r="X55" s="46">
        <v>10</v>
      </c>
      <c r="Y55" s="46">
        <v>10</v>
      </c>
      <c r="Z55" s="46">
        <v>10</v>
      </c>
      <c r="AA55" s="46">
        <v>10</v>
      </c>
      <c r="AB55" s="46">
        <v>10</v>
      </c>
      <c r="AC55" s="46">
        <v>10</v>
      </c>
      <c r="AD55" s="40"/>
      <c r="AE55" s="75"/>
      <c r="AF55" s="75"/>
    </row>
    <row r="56" spans="1:32" s="61" customFormat="1" ht="15" customHeight="1">
      <c r="A56" s="247"/>
      <c r="B56" s="259"/>
      <c r="C56" s="5" t="s">
        <v>34</v>
      </c>
      <c r="D56" s="5" t="s">
        <v>46</v>
      </c>
      <c r="E56" s="36">
        <v>12</v>
      </c>
      <c r="F56" s="36">
        <v>11.2</v>
      </c>
      <c r="G56" s="36">
        <v>12.8</v>
      </c>
      <c r="H56" s="36">
        <v>13.6</v>
      </c>
      <c r="I56" s="36">
        <v>16</v>
      </c>
      <c r="J56" s="36">
        <v>39.199999999999996</v>
      </c>
      <c r="K56" s="36">
        <v>21.6</v>
      </c>
      <c r="L56" s="36">
        <v>12</v>
      </c>
      <c r="M56" s="36">
        <v>11.2</v>
      </c>
      <c r="N56" s="36">
        <v>12</v>
      </c>
      <c r="O56" s="36">
        <v>12.8</v>
      </c>
      <c r="P56" s="36">
        <v>12.8</v>
      </c>
      <c r="Q56" s="36">
        <v>11.2</v>
      </c>
      <c r="R56" s="36">
        <v>11.2</v>
      </c>
      <c r="S56" s="36">
        <v>12</v>
      </c>
      <c r="T56" s="36">
        <v>11.2</v>
      </c>
      <c r="U56" s="36">
        <v>12.8</v>
      </c>
      <c r="V56" s="36">
        <v>19.2</v>
      </c>
      <c r="W56" s="36">
        <v>40.800000000000004</v>
      </c>
      <c r="X56" s="36">
        <v>24</v>
      </c>
      <c r="Y56" s="36">
        <v>12</v>
      </c>
      <c r="Z56" s="36">
        <v>12</v>
      </c>
      <c r="AA56" s="36">
        <v>11.2</v>
      </c>
      <c r="AB56" s="36">
        <v>11.2</v>
      </c>
      <c r="AC56" s="36">
        <v>13.6</v>
      </c>
      <c r="AD56" s="41"/>
      <c r="AE56" s="75"/>
      <c r="AF56" s="75"/>
    </row>
    <row r="57" spans="1:32" s="61" customFormat="1" ht="15" customHeight="1">
      <c r="A57" s="247"/>
      <c r="B57" s="259"/>
      <c r="C57" s="5" t="s">
        <v>36</v>
      </c>
      <c r="D57" s="7" t="s">
        <v>48</v>
      </c>
      <c r="E57" s="8">
        <v>0.8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0.8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0.8</v>
      </c>
      <c r="Z57" s="8">
        <v>0</v>
      </c>
      <c r="AA57" s="8">
        <v>0</v>
      </c>
      <c r="AB57" s="8">
        <v>0</v>
      </c>
      <c r="AC57" s="8">
        <v>0</v>
      </c>
      <c r="AD57" s="41"/>
      <c r="AE57" s="75"/>
      <c r="AF57" s="75"/>
    </row>
    <row r="58" spans="1:32" s="61" customFormat="1" ht="15" customHeight="1">
      <c r="A58" s="247"/>
      <c r="B58" s="259"/>
      <c r="C58" s="5" t="s">
        <v>38</v>
      </c>
      <c r="D58" s="7" t="s">
        <v>39</v>
      </c>
      <c r="E58" s="31">
        <f t="shared" ref="E58:AC58" si="21">SQRT(POWER(E56,2)+POWER(E57,2))/E55/1.73</f>
        <v>0.69518133541608818</v>
      </c>
      <c r="F58" s="31">
        <f t="shared" si="21"/>
        <v>0.64739884393063574</v>
      </c>
      <c r="G58" s="31">
        <f t="shared" si="21"/>
        <v>0.73988439306358389</v>
      </c>
      <c r="H58" s="31">
        <f t="shared" si="21"/>
        <v>0.78612716763005774</v>
      </c>
      <c r="I58" s="31">
        <f t="shared" si="21"/>
        <v>0.92485549132947986</v>
      </c>
      <c r="J58" s="31">
        <f t="shared" si="21"/>
        <v>2.2658959537572252</v>
      </c>
      <c r="K58" s="31">
        <f t="shared" si="21"/>
        <v>1.2485549132947977</v>
      </c>
      <c r="L58" s="31">
        <f t="shared" si="21"/>
        <v>0.69364161849710981</v>
      </c>
      <c r="M58" s="31">
        <f t="shared" si="21"/>
        <v>0.64904827041009017</v>
      </c>
      <c r="N58" s="31">
        <f t="shared" si="21"/>
        <v>0.69364161849710981</v>
      </c>
      <c r="O58" s="31">
        <f t="shared" si="21"/>
        <v>0.73988439306358389</v>
      </c>
      <c r="P58" s="31">
        <f t="shared" si="21"/>
        <v>0.73988439306358389</v>
      </c>
      <c r="Q58" s="31">
        <f t="shared" si="21"/>
        <v>0.64739884393063574</v>
      </c>
      <c r="R58" s="31">
        <f t="shared" si="21"/>
        <v>0.64739884393063574</v>
      </c>
      <c r="S58" s="31">
        <f t="shared" si="21"/>
        <v>0.69364161849710981</v>
      </c>
      <c r="T58" s="31">
        <f t="shared" si="21"/>
        <v>0.64739884393063574</v>
      </c>
      <c r="U58" s="31">
        <f t="shared" si="21"/>
        <v>0.73988439306358389</v>
      </c>
      <c r="V58" s="31">
        <f t="shared" si="21"/>
        <v>1.1098265895953756</v>
      </c>
      <c r="W58" s="31">
        <f t="shared" si="21"/>
        <v>2.3583815028901736</v>
      </c>
      <c r="X58" s="31">
        <f t="shared" si="21"/>
        <v>1.3872832369942196</v>
      </c>
      <c r="Y58" s="31">
        <f t="shared" si="21"/>
        <v>0.69518133541608818</v>
      </c>
      <c r="Z58" s="31">
        <f t="shared" si="21"/>
        <v>0.69364161849710981</v>
      </c>
      <c r="AA58" s="31">
        <f t="shared" si="21"/>
        <v>0.64739884393063574</v>
      </c>
      <c r="AB58" s="31">
        <f t="shared" si="21"/>
        <v>0.64739884393063574</v>
      </c>
      <c r="AC58" s="31">
        <f t="shared" si="21"/>
        <v>0.78612716763005774</v>
      </c>
      <c r="AD58" s="49"/>
      <c r="AE58" s="75"/>
      <c r="AF58" s="75"/>
    </row>
    <row r="59" spans="1:32" s="61" customFormat="1" ht="15" customHeight="1">
      <c r="A59" s="247"/>
      <c r="B59" s="259"/>
      <c r="C59" s="7" t="s">
        <v>40</v>
      </c>
      <c r="D59" s="7"/>
      <c r="E59" s="32">
        <f t="shared" ref="E59:AC59" si="22">E57/E56</f>
        <v>6.6666666666666666E-2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  <c r="K59" s="32">
        <f t="shared" si="22"/>
        <v>0</v>
      </c>
      <c r="L59" s="32">
        <f t="shared" si="22"/>
        <v>0</v>
      </c>
      <c r="M59" s="32">
        <f t="shared" si="22"/>
        <v>7.1428571428571438E-2</v>
      </c>
      <c r="N59" s="32">
        <f t="shared" si="22"/>
        <v>0</v>
      </c>
      <c r="O59" s="32">
        <f t="shared" si="22"/>
        <v>0</v>
      </c>
      <c r="P59" s="32">
        <f t="shared" si="22"/>
        <v>0</v>
      </c>
      <c r="Q59" s="32">
        <f t="shared" si="22"/>
        <v>0</v>
      </c>
      <c r="R59" s="32">
        <f t="shared" si="22"/>
        <v>0</v>
      </c>
      <c r="S59" s="32">
        <f t="shared" si="22"/>
        <v>0</v>
      </c>
      <c r="T59" s="32">
        <f t="shared" si="22"/>
        <v>0</v>
      </c>
      <c r="U59" s="32">
        <f t="shared" si="22"/>
        <v>0</v>
      </c>
      <c r="V59" s="32">
        <f t="shared" si="22"/>
        <v>0</v>
      </c>
      <c r="W59" s="32">
        <f t="shared" si="22"/>
        <v>0</v>
      </c>
      <c r="X59" s="32">
        <f t="shared" si="22"/>
        <v>0</v>
      </c>
      <c r="Y59" s="32">
        <f t="shared" si="22"/>
        <v>6.6666666666666666E-2</v>
      </c>
      <c r="Z59" s="32">
        <f t="shared" si="22"/>
        <v>0</v>
      </c>
      <c r="AA59" s="32">
        <f t="shared" si="22"/>
        <v>0</v>
      </c>
      <c r="AB59" s="32">
        <f t="shared" si="22"/>
        <v>0</v>
      </c>
      <c r="AC59" s="32">
        <f t="shared" si="22"/>
        <v>0</v>
      </c>
      <c r="AD59" s="41"/>
      <c r="AE59" s="75"/>
      <c r="AF59" s="75"/>
    </row>
    <row r="60" spans="1:32" s="61" customFormat="1" ht="15" customHeight="1" thickBot="1">
      <c r="A60" s="248"/>
      <c r="B60" s="260"/>
      <c r="C60" s="42" t="s">
        <v>41</v>
      </c>
      <c r="D60" s="42"/>
      <c r="E60" s="43">
        <f t="shared" ref="E60:AC60" si="23">COS(ATAN(E59))</f>
        <v>0.99778515785660893</v>
      </c>
      <c r="F60" s="43">
        <f t="shared" si="23"/>
        <v>1</v>
      </c>
      <c r="G60" s="43">
        <f t="shared" si="23"/>
        <v>1</v>
      </c>
      <c r="H60" s="43">
        <f t="shared" si="23"/>
        <v>1</v>
      </c>
      <c r="I60" s="43">
        <f t="shared" si="23"/>
        <v>1</v>
      </c>
      <c r="J60" s="43">
        <f t="shared" si="23"/>
        <v>1</v>
      </c>
      <c r="K60" s="43">
        <f t="shared" si="23"/>
        <v>1</v>
      </c>
      <c r="L60" s="43">
        <f t="shared" si="23"/>
        <v>1</v>
      </c>
      <c r="M60" s="43">
        <f t="shared" si="23"/>
        <v>0.99745869983073498</v>
      </c>
      <c r="N60" s="43">
        <f t="shared" si="23"/>
        <v>1</v>
      </c>
      <c r="O60" s="43">
        <f t="shared" si="23"/>
        <v>1</v>
      </c>
      <c r="P60" s="43">
        <f t="shared" si="23"/>
        <v>1</v>
      </c>
      <c r="Q60" s="43">
        <f t="shared" si="23"/>
        <v>1</v>
      </c>
      <c r="R60" s="43">
        <f t="shared" si="23"/>
        <v>1</v>
      </c>
      <c r="S60" s="43">
        <f t="shared" si="23"/>
        <v>1</v>
      </c>
      <c r="T60" s="43">
        <f t="shared" si="23"/>
        <v>1</v>
      </c>
      <c r="U60" s="43">
        <f t="shared" si="23"/>
        <v>1</v>
      </c>
      <c r="V60" s="43">
        <f t="shared" si="23"/>
        <v>1</v>
      </c>
      <c r="W60" s="43">
        <f t="shared" si="23"/>
        <v>1</v>
      </c>
      <c r="X60" s="43">
        <f t="shared" si="23"/>
        <v>1</v>
      </c>
      <c r="Y60" s="43">
        <f t="shared" si="23"/>
        <v>0.99778515785660893</v>
      </c>
      <c r="Z60" s="43">
        <f t="shared" si="23"/>
        <v>1</v>
      </c>
      <c r="AA60" s="43">
        <f t="shared" si="23"/>
        <v>1</v>
      </c>
      <c r="AB60" s="43">
        <f t="shared" si="23"/>
        <v>1</v>
      </c>
      <c r="AC60" s="43">
        <f t="shared" si="23"/>
        <v>1</v>
      </c>
      <c r="AD60" s="44"/>
      <c r="AE60" s="75"/>
      <c r="AF60" s="75"/>
    </row>
    <row r="61" spans="1:32" s="61" customFormat="1" ht="15" customHeight="1">
      <c r="A61" s="58"/>
      <c r="B61" s="58"/>
      <c r="C61" s="59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59"/>
      <c r="AE61" s="75"/>
      <c r="AF61" s="75"/>
    </row>
    <row r="62" spans="1:32" s="61" customFormat="1" ht="15" customHeight="1">
      <c r="A62" s="207" t="s">
        <v>49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75"/>
      <c r="AF62" s="75"/>
    </row>
    <row r="63" spans="1:32" s="61" customFormat="1" ht="15" customHeight="1" thickBot="1">
      <c r="A63" s="58"/>
      <c r="B63" s="58"/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59"/>
      <c r="AE63" s="75"/>
      <c r="AF63" s="75"/>
    </row>
    <row r="64" spans="1:32" s="61" customFormat="1" ht="15" customHeight="1">
      <c r="A64" s="246" t="s">
        <v>198</v>
      </c>
      <c r="B64" s="258" t="s">
        <v>203</v>
      </c>
      <c r="C64" s="39" t="s">
        <v>31</v>
      </c>
      <c r="D64" s="39" t="s">
        <v>32</v>
      </c>
      <c r="E64" s="46">
        <v>0.4</v>
      </c>
      <c r="F64" s="46">
        <v>0.4</v>
      </c>
      <c r="G64" s="46">
        <v>0.4</v>
      </c>
      <c r="H64" s="46">
        <v>0.4</v>
      </c>
      <c r="I64" s="46">
        <v>0.4</v>
      </c>
      <c r="J64" s="46">
        <v>0.4</v>
      </c>
      <c r="K64" s="46">
        <v>0.4</v>
      </c>
      <c r="L64" s="46">
        <v>0.4</v>
      </c>
      <c r="M64" s="46">
        <v>0.4</v>
      </c>
      <c r="N64" s="46">
        <v>0.4</v>
      </c>
      <c r="O64" s="46">
        <v>0.4</v>
      </c>
      <c r="P64" s="46">
        <v>0.4</v>
      </c>
      <c r="Q64" s="46">
        <v>0.4</v>
      </c>
      <c r="R64" s="46">
        <v>0.4</v>
      </c>
      <c r="S64" s="46">
        <v>0.4</v>
      </c>
      <c r="T64" s="46">
        <v>0.4</v>
      </c>
      <c r="U64" s="46">
        <v>0.4</v>
      </c>
      <c r="V64" s="46">
        <v>0.4</v>
      </c>
      <c r="W64" s="46">
        <v>0.4</v>
      </c>
      <c r="X64" s="46">
        <v>0.4</v>
      </c>
      <c r="Y64" s="46">
        <v>0.4</v>
      </c>
      <c r="Z64" s="46">
        <v>0.4</v>
      </c>
      <c r="AA64" s="46">
        <v>0.4</v>
      </c>
      <c r="AB64" s="46">
        <v>0.4</v>
      </c>
      <c r="AC64" s="46">
        <v>0.4</v>
      </c>
      <c r="AD64" s="40"/>
      <c r="AE64" s="75"/>
      <c r="AF64" s="75"/>
    </row>
    <row r="65" spans="1:32" s="61" customFormat="1" ht="15" customHeight="1">
      <c r="A65" s="247"/>
      <c r="B65" s="259"/>
      <c r="C65" s="5" t="s">
        <v>34</v>
      </c>
      <c r="D65" s="5" t="s">
        <v>46</v>
      </c>
      <c r="E65" s="6">
        <v>22</v>
      </c>
      <c r="F65" s="6">
        <v>17.8</v>
      </c>
      <c r="G65" s="6">
        <v>15.4</v>
      </c>
      <c r="H65" s="6">
        <v>14</v>
      </c>
      <c r="I65" s="6">
        <v>15.6</v>
      </c>
      <c r="J65" s="6">
        <v>20.2</v>
      </c>
      <c r="K65" s="6">
        <v>22.1</v>
      </c>
      <c r="L65" s="6">
        <v>22.4</v>
      </c>
      <c r="M65" s="6">
        <v>24</v>
      </c>
      <c r="N65" s="6">
        <v>26.400000000000002</v>
      </c>
      <c r="O65" s="6">
        <v>23.6</v>
      </c>
      <c r="P65" s="6">
        <v>22</v>
      </c>
      <c r="Q65" s="6">
        <v>21.6</v>
      </c>
      <c r="R65" s="6">
        <v>22</v>
      </c>
      <c r="S65" s="6">
        <v>22.8</v>
      </c>
      <c r="T65" s="6">
        <v>22.8</v>
      </c>
      <c r="U65" s="6">
        <v>23.200000000000003</v>
      </c>
      <c r="V65" s="6">
        <v>31.6</v>
      </c>
      <c r="W65" s="6">
        <v>35.200000000000003</v>
      </c>
      <c r="X65" s="6">
        <v>33.599999999999994</v>
      </c>
      <c r="Y65" s="6">
        <v>32.799999999999997</v>
      </c>
      <c r="Z65" s="6">
        <v>31.200000000000003</v>
      </c>
      <c r="AA65" s="6">
        <v>25.200000000000003</v>
      </c>
      <c r="AB65" s="6">
        <v>23.2</v>
      </c>
      <c r="AC65" s="6">
        <v>21.200000000000003</v>
      </c>
      <c r="AD65" s="52"/>
      <c r="AE65" s="75"/>
      <c r="AF65" s="75"/>
    </row>
    <row r="66" spans="1:32" s="61" customFormat="1" ht="15" customHeight="1">
      <c r="A66" s="247"/>
      <c r="B66" s="259"/>
      <c r="C66" s="5" t="s">
        <v>36</v>
      </c>
      <c r="D66" s="7" t="s">
        <v>48</v>
      </c>
      <c r="E66" s="8">
        <v>7.7</v>
      </c>
      <c r="F66" s="8">
        <v>6.8</v>
      </c>
      <c r="G66" s="8">
        <v>7.1</v>
      </c>
      <c r="H66" s="8">
        <v>7</v>
      </c>
      <c r="I66" s="8">
        <v>7</v>
      </c>
      <c r="J66" s="8">
        <v>8.5</v>
      </c>
      <c r="K66" s="8">
        <v>15</v>
      </c>
      <c r="L66" s="8">
        <v>16</v>
      </c>
      <c r="M66" s="8">
        <v>15.6</v>
      </c>
      <c r="N66" s="8">
        <v>14.399999999999999</v>
      </c>
      <c r="O66" s="8">
        <v>15.2</v>
      </c>
      <c r="P66" s="8">
        <v>15.2</v>
      </c>
      <c r="Q66" s="8">
        <v>14.799999999999999</v>
      </c>
      <c r="R66" s="8">
        <v>15.6</v>
      </c>
      <c r="S66" s="8">
        <v>15.6</v>
      </c>
      <c r="T66" s="8">
        <v>15.2</v>
      </c>
      <c r="U66" s="8">
        <v>16</v>
      </c>
      <c r="V66" s="8">
        <v>18.399999999999999</v>
      </c>
      <c r="W66" s="8">
        <v>19.2</v>
      </c>
      <c r="X66" s="8">
        <v>18.400000000000002</v>
      </c>
      <c r="Y66" s="8">
        <v>18</v>
      </c>
      <c r="Z66" s="8">
        <v>18</v>
      </c>
      <c r="AA66" s="8">
        <v>16</v>
      </c>
      <c r="AB66" s="8">
        <v>15.6</v>
      </c>
      <c r="AC66" s="8">
        <v>14.799999999999999</v>
      </c>
      <c r="AD66" s="41"/>
      <c r="AE66" s="75"/>
      <c r="AF66" s="75"/>
    </row>
    <row r="67" spans="1:32" s="61" customFormat="1" ht="15" customHeight="1">
      <c r="A67" s="247"/>
      <c r="B67" s="259"/>
      <c r="C67" s="5" t="s">
        <v>38</v>
      </c>
      <c r="D67" s="7" t="s">
        <v>39</v>
      </c>
      <c r="E67" s="31">
        <f t="shared" ref="E67:AC67" si="24">SQRT(POWER(E65,2)+POWER(E66,2))/E64/1.73</f>
        <v>33.682922124940461</v>
      </c>
      <c r="F67" s="31">
        <f t="shared" si="24"/>
        <v>27.53563327040786</v>
      </c>
      <c r="G67" s="31">
        <f t="shared" si="24"/>
        <v>24.50561997047463</v>
      </c>
      <c r="H67" s="31">
        <f t="shared" si="24"/>
        <v>22.61918474349498</v>
      </c>
      <c r="I67" s="31">
        <f t="shared" si="24"/>
        <v>24.708869868776301</v>
      </c>
      <c r="J67" s="31">
        <f t="shared" si="24"/>
        <v>31.669826033387007</v>
      </c>
      <c r="K67" s="31">
        <f t="shared" si="24"/>
        <v>38.597884469087049</v>
      </c>
      <c r="L67" s="31">
        <f t="shared" si="24"/>
        <v>39.779538807133534</v>
      </c>
      <c r="M67" s="31">
        <f t="shared" si="24"/>
        <v>41.364833902462067</v>
      </c>
      <c r="N67" s="31">
        <f t="shared" si="24"/>
        <v>43.456522842109834</v>
      </c>
      <c r="O67" s="31">
        <f t="shared" si="24"/>
        <v>40.565516900630627</v>
      </c>
      <c r="P67" s="31">
        <f t="shared" si="24"/>
        <v>38.641953556897732</v>
      </c>
      <c r="Q67" s="31">
        <f t="shared" si="24"/>
        <v>37.838099072955238</v>
      </c>
      <c r="R67" s="31">
        <f t="shared" si="24"/>
        <v>38.973428511069535</v>
      </c>
      <c r="S67" s="31">
        <f t="shared" si="24"/>
        <v>39.922073178802329</v>
      </c>
      <c r="T67" s="31">
        <f t="shared" si="24"/>
        <v>39.598540019546697</v>
      </c>
      <c r="U67" s="31">
        <f t="shared" si="24"/>
        <v>40.72581492210066</v>
      </c>
      <c r="V67" s="31">
        <f t="shared" si="24"/>
        <v>52.841981898429239</v>
      </c>
      <c r="W67" s="31">
        <f t="shared" si="24"/>
        <v>57.942030456146448</v>
      </c>
      <c r="X67" s="31">
        <f t="shared" si="24"/>
        <v>55.358704711273418</v>
      </c>
      <c r="Y67" s="31">
        <f t="shared" si="24"/>
        <v>54.067103636867536</v>
      </c>
      <c r="Z67" s="31">
        <f t="shared" si="24"/>
        <v>52.052015097584857</v>
      </c>
      <c r="AA67" s="31">
        <f t="shared" si="24"/>
        <v>43.136261749839626</v>
      </c>
      <c r="AB67" s="31">
        <f t="shared" si="24"/>
        <v>40.400447988454452</v>
      </c>
      <c r="AC67" s="31">
        <f t="shared" si="24"/>
        <v>37.362688118363728</v>
      </c>
      <c r="AD67" s="41"/>
      <c r="AE67" s="75"/>
      <c r="AF67" s="75"/>
    </row>
    <row r="68" spans="1:32" s="61" customFormat="1" ht="15" customHeight="1">
      <c r="A68" s="247"/>
      <c r="B68" s="259"/>
      <c r="C68" s="7" t="s">
        <v>40</v>
      </c>
      <c r="D68" s="7"/>
      <c r="E68" s="32">
        <f t="shared" ref="E68:AC68" si="25">E66/E65</f>
        <v>0.35000000000000003</v>
      </c>
      <c r="F68" s="32">
        <f t="shared" si="25"/>
        <v>0.38202247191011235</v>
      </c>
      <c r="G68" s="32">
        <f t="shared" si="25"/>
        <v>0.46103896103896103</v>
      </c>
      <c r="H68" s="32">
        <f t="shared" si="25"/>
        <v>0.5</v>
      </c>
      <c r="I68" s="32">
        <f t="shared" si="25"/>
        <v>0.44871794871794873</v>
      </c>
      <c r="J68" s="32">
        <f t="shared" si="25"/>
        <v>0.42079207920792083</v>
      </c>
      <c r="K68" s="32">
        <f t="shared" si="25"/>
        <v>0.67873303167420806</v>
      </c>
      <c r="L68" s="32">
        <f t="shared" si="25"/>
        <v>0.7142857142857143</v>
      </c>
      <c r="M68" s="32">
        <f t="shared" si="25"/>
        <v>0.65</v>
      </c>
      <c r="N68" s="32">
        <f t="shared" si="25"/>
        <v>0.5454545454545453</v>
      </c>
      <c r="O68" s="32">
        <f t="shared" si="25"/>
        <v>0.64406779661016944</v>
      </c>
      <c r="P68" s="32">
        <f t="shared" si="25"/>
        <v>0.69090909090909092</v>
      </c>
      <c r="Q68" s="32">
        <f t="shared" si="25"/>
        <v>0.68518518518518512</v>
      </c>
      <c r="R68" s="32">
        <f t="shared" si="25"/>
        <v>0.70909090909090911</v>
      </c>
      <c r="S68" s="32">
        <f t="shared" si="25"/>
        <v>0.68421052631578949</v>
      </c>
      <c r="T68" s="32">
        <f t="shared" si="25"/>
        <v>0.66666666666666663</v>
      </c>
      <c r="U68" s="32">
        <f t="shared" si="25"/>
        <v>0.68965517241379304</v>
      </c>
      <c r="V68" s="32">
        <f t="shared" si="25"/>
        <v>0.58227848101265811</v>
      </c>
      <c r="W68" s="32">
        <f t="shared" si="25"/>
        <v>0.54545454545454541</v>
      </c>
      <c r="X68" s="32">
        <f t="shared" si="25"/>
        <v>0.54761904761904778</v>
      </c>
      <c r="Y68" s="32">
        <f t="shared" si="25"/>
        <v>0.54878048780487809</v>
      </c>
      <c r="Z68" s="32">
        <f t="shared" si="25"/>
        <v>0.57692307692307687</v>
      </c>
      <c r="AA68" s="32">
        <f t="shared" si="25"/>
        <v>0.63492063492063489</v>
      </c>
      <c r="AB68" s="32">
        <f t="shared" si="25"/>
        <v>0.67241379310344829</v>
      </c>
      <c r="AC68" s="32">
        <f t="shared" si="25"/>
        <v>0.69811320754716966</v>
      </c>
      <c r="AD68" s="41"/>
      <c r="AE68" s="75"/>
      <c r="AF68" s="75"/>
    </row>
    <row r="69" spans="1:32" s="61" customFormat="1" ht="15" customHeight="1" thickBot="1">
      <c r="A69" s="248"/>
      <c r="B69" s="260"/>
      <c r="C69" s="42" t="s">
        <v>41</v>
      </c>
      <c r="D69" s="42"/>
      <c r="E69" s="43">
        <f t="shared" ref="E69:AC69" si="26">COS(ATAN(E68))</f>
        <v>0.94385835636601745</v>
      </c>
      <c r="F69" s="43">
        <f t="shared" si="26"/>
        <v>0.93415477683038417</v>
      </c>
      <c r="G69" s="43">
        <f t="shared" si="26"/>
        <v>0.90813190145479028</v>
      </c>
      <c r="H69" s="43">
        <f t="shared" si="26"/>
        <v>0.89442719099991586</v>
      </c>
      <c r="I69" s="43">
        <f t="shared" si="26"/>
        <v>0.91235870846700617</v>
      </c>
      <c r="J69" s="43">
        <f t="shared" si="26"/>
        <v>0.92172124388410548</v>
      </c>
      <c r="K69" s="43">
        <f t="shared" si="26"/>
        <v>0.82741364259351846</v>
      </c>
      <c r="L69" s="43">
        <f t="shared" si="26"/>
        <v>0.813733471206735</v>
      </c>
      <c r="M69" s="43">
        <f t="shared" si="26"/>
        <v>0.83844361630063713</v>
      </c>
      <c r="N69" s="43">
        <f t="shared" si="26"/>
        <v>0.87789557291438447</v>
      </c>
      <c r="O69" s="43">
        <f t="shared" si="26"/>
        <v>0.84071518985733384</v>
      </c>
      <c r="P69" s="43">
        <f t="shared" si="26"/>
        <v>0.82273033809326901</v>
      </c>
      <c r="Q69" s="43">
        <f t="shared" si="26"/>
        <v>0.82493237232099859</v>
      </c>
      <c r="R69" s="43">
        <f t="shared" si="26"/>
        <v>0.81573289107528946</v>
      </c>
      <c r="S69" s="43">
        <f t="shared" si="26"/>
        <v>0.82530726124983178</v>
      </c>
      <c r="T69" s="43">
        <f t="shared" si="26"/>
        <v>0.83205029433784372</v>
      </c>
      <c r="U69" s="43">
        <f t="shared" si="26"/>
        <v>0.82321278591530633</v>
      </c>
      <c r="V69" s="43">
        <f t="shared" si="26"/>
        <v>0.86417538184256626</v>
      </c>
      <c r="W69" s="43">
        <f t="shared" si="26"/>
        <v>0.87789557291438436</v>
      </c>
      <c r="X69" s="43">
        <f t="shared" si="26"/>
        <v>0.87709626784150174</v>
      </c>
      <c r="Y69" s="43">
        <f t="shared" si="26"/>
        <v>0.87666697015956452</v>
      </c>
      <c r="Z69" s="43">
        <f t="shared" si="26"/>
        <v>0.86618558604860041</v>
      </c>
      <c r="AA69" s="43">
        <f t="shared" si="26"/>
        <v>0.84421281524780389</v>
      </c>
      <c r="AB69" s="43">
        <f t="shared" si="26"/>
        <v>0.82984256932682099</v>
      </c>
      <c r="AC69" s="43">
        <f t="shared" si="26"/>
        <v>0.81995808366988276</v>
      </c>
      <c r="AD69" s="44"/>
      <c r="AE69" s="75"/>
      <c r="AF69" s="75"/>
    </row>
    <row r="70" spans="1:32" s="61" customFormat="1" ht="15" customHeight="1">
      <c r="A70" s="246" t="s">
        <v>199</v>
      </c>
      <c r="B70" s="258" t="s">
        <v>204</v>
      </c>
      <c r="C70" s="39" t="s">
        <v>31</v>
      </c>
      <c r="D70" s="39" t="s">
        <v>32</v>
      </c>
      <c r="E70" s="46">
        <v>0.4</v>
      </c>
      <c r="F70" s="46">
        <v>0.4</v>
      </c>
      <c r="G70" s="46">
        <v>0.4</v>
      </c>
      <c r="H70" s="46">
        <v>0.4</v>
      </c>
      <c r="I70" s="46">
        <v>0.4</v>
      </c>
      <c r="J70" s="46">
        <v>0.4</v>
      </c>
      <c r="K70" s="46">
        <v>0.4</v>
      </c>
      <c r="L70" s="46">
        <v>0.4</v>
      </c>
      <c r="M70" s="46">
        <v>0.4</v>
      </c>
      <c r="N70" s="46">
        <v>0.4</v>
      </c>
      <c r="O70" s="46">
        <v>0.4</v>
      </c>
      <c r="P70" s="46">
        <v>0.4</v>
      </c>
      <c r="Q70" s="46">
        <v>0.4</v>
      </c>
      <c r="R70" s="46">
        <v>0.4</v>
      </c>
      <c r="S70" s="46">
        <v>0.4</v>
      </c>
      <c r="T70" s="46">
        <v>0.4</v>
      </c>
      <c r="U70" s="46">
        <v>0.4</v>
      </c>
      <c r="V70" s="46">
        <v>0.4</v>
      </c>
      <c r="W70" s="46">
        <v>0.4</v>
      </c>
      <c r="X70" s="46">
        <v>0.4</v>
      </c>
      <c r="Y70" s="46">
        <v>0.4</v>
      </c>
      <c r="Z70" s="46">
        <v>0.4</v>
      </c>
      <c r="AA70" s="46">
        <v>0.4</v>
      </c>
      <c r="AB70" s="46">
        <v>0.4</v>
      </c>
      <c r="AC70" s="46">
        <v>0.4</v>
      </c>
      <c r="AD70" s="40"/>
      <c r="AE70" s="75"/>
      <c r="AF70" s="75"/>
    </row>
    <row r="71" spans="1:32" s="61" customFormat="1" ht="15" customHeight="1">
      <c r="A71" s="247"/>
      <c r="B71" s="259"/>
      <c r="C71" s="5" t="s">
        <v>34</v>
      </c>
      <c r="D71" s="5" t="s">
        <v>46</v>
      </c>
      <c r="E71" s="6">
        <v>8.4</v>
      </c>
      <c r="F71" s="6">
        <v>7.5</v>
      </c>
      <c r="G71" s="6">
        <v>8.1000000000000014</v>
      </c>
      <c r="H71" s="6">
        <v>7.1999999999999993</v>
      </c>
      <c r="I71" s="6">
        <v>7.5</v>
      </c>
      <c r="J71" s="6">
        <v>8.4</v>
      </c>
      <c r="K71" s="6">
        <v>9</v>
      </c>
      <c r="L71" s="6">
        <v>11.1</v>
      </c>
      <c r="M71" s="6">
        <v>9.6</v>
      </c>
      <c r="N71" s="6">
        <v>8.4</v>
      </c>
      <c r="O71" s="6">
        <v>7.5</v>
      </c>
      <c r="P71" s="6">
        <v>10.5</v>
      </c>
      <c r="Q71" s="6">
        <v>9.6000000000000014</v>
      </c>
      <c r="R71" s="6">
        <v>8.6999999999999993</v>
      </c>
      <c r="S71" s="6">
        <v>8.1000000000000014</v>
      </c>
      <c r="T71" s="6">
        <v>8.6999999999999993</v>
      </c>
      <c r="U71" s="6">
        <v>7.8</v>
      </c>
      <c r="V71" s="6">
        <v>9.6000000000000014</v>
      </c>
      <c r="W71" s="6">
        <v>12.6</v>
      </c>
      <c r="X71" s="6">
        <v>12</v>
      </c>
      <c r="Y71" s="6">
        <v>11.7</v>
      </c>
      <c r="Z71" s="6">
        <v>12</v>
      </c>
      <c r="AA71" s="6">
        <v>11.4</v>
      </c>
      <c r="AB71" s="6">
        <v>9.6000000000000014</v>
      </c>
      <c r="AC71" s="6">
        <v>8.1000000000000014</v>
      </c>
      <c r="AD71" s="52"/>
      <c r="AE71" s="75"/>
      <c r="AF71" s="75"/>
    </row>
    <row r="72" spans="1:32" s="61" customFormat="1" ht="15" customHeight="1">
      <c r="A72" s="247"/>
      <c r="B72" s="259"/>
      <c r="C72" s="5" t="s">
        <v>36</v>
      </c>
      <c r="D72" s="7" t="s">
        <v>48</v>
      </c>
      <c r="E72" s="8">
        <v>2.4</v>
      </c>
      <c r="F72" s="8">
        <v>2.0999999999999996</v>
      </c>
      <c r="G72" s="8">
        <v>2.4</v>
      </c>
      <c r="H72" s="8">
        <v>2.4</v>
      </c>
      <c r="I72" s="8">
        <v>2.4</v>
      </c>
      <c r="J72" s="8">
        <v>2.7</v>
      </c>
      <c r="K72" s="8">
        <v>1.7999999999999998</v>
      </c>
      <c r="L72" s="8">
        <v>2.4</v>
      </c>
      <c r="M72" s="8">
        <v>2.4</v>
      </c>
      <c r="N72" s="8">
        <v>2.7</v>
      </c>
      <c r="O72" s="8">
        <v>3.6</v>
      </c>
      <c r="P72" s="8">
        <v>3.9</v>
      </c>
      <c r="Q72" s="8">
        <v>2.4</v>
      </c>
      <c r="R72" s="8">
        <v>2.7</v>
      </c>
      <c r="S72" s="8">
        <v>2.4</v>
      </c>
      <c r="T72" s="8">
        <v>2.7</v>
      </c>
      <c r="U72" s="8">
        <v>2.4</v>
      </c>
      <c r="V72" s="8">
        <v>2.4</v>
      </c>
      <c r="W72" s="8">
        <v>2.0999999999999996</v>
      </c>
      <c r="X72" s="8">
        <v>2.0999999999999996</v>
      </c>
      <c r="Y72" s="8">
        <v>2.0999999999999996</v>
      </c>
      <c r="Z72" s="8">
        <v>1.7999999999999998</v>
      </c>
      <c r="AA72" s="8">
        <v>2.4</v>
      </c>
      <c r="AB72" s="8">
        <v>2.4</v>
      </c>
      <c r="AC72" s="8">
        <v>2.0999999999999996</v>
      </c>
      <c r="AD72" s="41"/>
      <c r="AE72" s="75"/>
      <c r="AF72" s="75"/>
    </row>
    <row r="73" spans="1:32" s="61" customFormat="1" ht="15" customHeight="1">
      <c r="A73" s="247"/>
      <c r="B73" s="259"/>
      <c r="C73" s="5" t="s">
        <v>38</v>
      </c>
      <c r="D73" s="7" t="s">
        <v>39</v>
      </c>
      <c r="E73" s="31">
        <f t="shared" ref="E73:AC73" si="27">SQRT(POWER(E71,2)+POWER(E72,2))/E70/1.73</f>
        <v>12.624468016093385</v>
      </c>
      <c r="F73" s="31">
        <f t="shared" si="27"/>
        <v>11.254989872035118</v>
      </c>
      <c r="G73" s="31">
        <f t="shared" si="27"/>
        <v>12.208203329764791</v>
      </c>
      <c r="H73" s="31">
        <f t="shared" si="27"/>
        <v>10.967436971682238</v>
      </c>
      <c r="I73" s="31">
        <f t="shared" si="27"/>
        <v>11.37954168936996</v>
      </c>
      <c r="J73" s="31">
        <f t="shared" si="27"/>
        <v>12.750382517213358</v>
      </c>
      <c r="K73" s="31">
        <f t="shared" si="27"/>
        <v>13.263345555588167</v>
      </c>
      <c r="L73" s="31">
        <f t="shared" si="27"/>
        <v>16.411121298336155</v>
      </c>
      <c r="M73" s="31">
        <f t="shared" si="27"/>
        <v>14.299788296939864</v>
      </c>
      <c r="N73" s="31">
        <f t="shared" si="27"/>
        <v>12.750382517213358</v>
      </c>
      <c r="O73" s="31">
        <f t="shared" si="27"/>
        <v>12.02204447155669</v>
      </c>
      <c r="P73" s="31">
        <f t="shared" si="27"/>
        <v>16.186261302827575</v>
      </c>
      <c r="Q73" s="31">
        <f t="shared" si="27"/>
        <v>14.299788296939864</v>
      </c>
      <c r="R73" s="31">
        <f t="shared" si="27"/>
        <v>13.163780159556914</v>
      </c>
      <c r="S73" s="31">
        <f t="shared" si="27"/>
        <v>12.208203329764791</v>
      </c>
      <c r="T73" s="31">
        <f t="shared" si="27"/>
        <v>13.163780159556914</v>
      </c>
      <c r="U73" s="31">
        <f t="shared" si="27"/>
        <v>11.793182522024951</v>
      </c>
      <c r="V73" s="31">
        <f t="shared" si="27"/>
        <v>14.299788296939864</v>
      </c>
      <c r="W73" s="31">
        <f t="shared" si="27"/>
        <v>18.459250453217141</v>
      </c>
      <c r="X73" s="31">
        <f t="shared" si="27"/>
        <v>17.604572691543598</v>
      </c>
      <c r="Y73" s="31">
        <f t="shared" si="27"/>
        <v>17.177698921525099</v>
      </c>
      <c r="Z73" s="31">
        <f t="shared" si="27"/>
        <v>17.535041979326603</v>
      </c>
      <c r="AA73" s="31">
        <f t="shared" si="27"/>
        <v>16.835105062671328</v>
      </c>
      <c r="AB73" s="31">
        <f t="shared" si="27"/>
        <v>14.299788296939864</v>
      </c>
      <c r="AC73" s="31">
        <f t="shared" si="27"/>
        <v>12.092189896804644</v>
      </c>
      <c r="AD73" s="41"/>
      <c r="AE73" s="75"/>
      <c r="AF73" s="75"/>
    </row>
    <row r="74" spans="1:32" s="61" customFormat="1" ht="15" customHeight="1">
      <c r="A74" s="247"/>
      <c r="B74" s="259"/>
      <c r="C74" s="7" t="s">
        <v>40</v>
      </c>
      <c r="D74" s="7"/>
      <c r="E74" s="32">
        <f t="shared" ref="E74:AC74" si="28">E72/E71</f>
        <v>0.2857142857142857</v>
      </c>
      <c r="F74" s="32">
        <f t="shared" si="28"/>
        <v>0.27999999999999997</v>
      </c>
      <c r="G74" s="32">
        <f t="shared" si="28"/>
        <v>0.29629629629629622</v>
      </c>
      <c r="H74" s="32">
        <f t="shared" si="28"/>
        <v>0.33333333333333337</v>
      </c>
      <c r="I74" s="32">
        <f t="shared" si="28"/>
        <v>0.32</v>
      </c>
      <c r="J74" s="32">
        <f t="shared" si="28"/>
        <v>0.32142857142857145</v>
      </c>
      <c r="K74" s="32">
        <f t="shared" si="28"/>
        <v>0.19999999999999998</v>
      </c>
      <c r="L74" s="32">
        <f t="shared" si="28"/>
        <v>0.21621621621621623</v>
      </c>
      <c r="M74" s="32">
        <f t="shared" si="28"/>
        <v>0.25</v>
      </c>
      <c r="N74" s="32">
        <f t="shared" si="28"/>
        <v>0.32142857142857145</v>
      </c>
      <c r="O74" s="32">
        <f t="shared" si="28"/>
        <v>0.48000000000000004</v>
      </c>
      <c r="P74" s="32">
        <f t="shared" si="28"/>
        <v>0.37142857142857144</v>
      </c>
      <c r="Q74" s="32">
        <f t="shared" si="28"/>
        <v>0.24999999999999994</v>
      </c>
      <c r="R74" s="32">
        <f t="shared" si="28"/>
        <v>0.31034482758620696</v>
      </c>
      <c r="S74" s="32">
        <f t="shared" si="28"/>
        <v>0.29629629629629622</v>
      </c>
      <c r="T74" s="32">
        <f t="shared" si="28"/>
        <v>0.31034482758620696</v>
      </c>
      <c r="U74" s="32">
        <f t="shared" si="28"/>
        <v>0.30769230769230771</v>
      </c>
      <c r="V74" s="32">
        <f t="shared" si="28"/>
        <v>0.24999999999999994</v>
      </c>
      <c r="W74" s="32">
        <f t="shared" si="28"/>
        <v>0.16666666666666663</v>
      </c>
      <c r="X74" s="32">
        <f t="shared" si="28"/>
        <v>0.17499999999999996</v>
      </c>
      <c r="Y74" s="32">
        <f t="shared" si="28"/>
        <v>0.17948717948717946</v>
      </c>
      <c r="Z74" s="32">
        <f t="shared" si="28"/>
        <v>0.15</v>
      </c>
      <c r="AA74" s="32">
        <f t="shared" si="28"/>
        <v>0.21052631578947367</v>
      </c>
      <c r="AB74" s="32">
        <f t="shared" si="28"/>
        <v>0.24999999999999994</v>
      </c>
      <c r="AC74" s="32">
        <f t="shared" si="28"/>
        <v>0.25925925925925919</v>
      </c>
      <c r="AD74" s="41"/>
      <c r="AE74" s="75"/>
      <c r="AF74" s="75"/>
    </row>
    <row r="75" spans="1:32" s="61" customFormat="1" ht="15" customHeight="1" thickBot="1">
      <c r="A75" s="248"/>
      <c r="B75" s="260"/>
      <c r="C75" s="42" t="s">
        <v>41</v>
      </c>
      <c r="D75" s="42"/>
      <c r="E75" s="43">
        <f t="shared" ref="E75:AC75" si="29">COS(ATAN(E74))</f>
        <v>0.96152394764082316</v>
      </c>
      <c r="F75" s="43">
        <f t="shared" si="29"/>
        <v>0.96296401971418166</v>
      </c>
      <c r="G75" s="43">
        <f t="shared" si="29"/>
        <v>0.95879811270838722</v>
      </c>
      <c r="H75" s="43">
        <f t="shared" si="29"/>
        <v>0.94868329805051377</v>
      </c>
      <c r="I75" s="43">
        <f t="shared" si="29"/>
        <v>0.95242414719932422</v>
      </c>
      <c r="J75" s="43">
        <f t="shared" si="29"/>
        <v>0.95202856128526425</v>
      </c>
      <c r="K75" s="43">
        <f t="shared" si="29"/>
        <v>0.98058067569092011</v>
      </c>
      <c r="L75" s="43">
        <f t="shared" si="29"/>
        <v>0.97741416543986726</v>
      </c>
      <c r="M75" s="43">
        <f t="shared" si="29"/>
        <v>0.97014250014533188</v>
      </c>
      <c r="N75" s="43">
        <f t="shared" si="29"/>
        <v>0.95202856128526425</v>
      </c>
      <c r="O75" s="43">
        <f t="shared" si="29"/>
        <v>0.90152305746827355</v>
      </c>
      <c r="P75" s="43">
        <f t="shared" si="29"/>
        <v>0.93742527200976533</v>
      </c>
      <c r="Q75" s="43">
        <f t="shared" si="29"/>
        <v>0.97014250014533188</v>
      </c>
      <c r="R75" s="43">
        <f t="shared" si="29"/>
        <v>0.95506413681123714</v>
      </c>
      <c r="S75" s="43">
        <f t="shared" si="29"/>
        <v>0.95879811270838722</v>
      </c>
      <c r="T75" s="43">
        <f t="shared" si="29"/>
        <v>0.95506413681123714</v>
      </c>
      <c r="U75" s="43">
        <f t="shared" si="29"/>
        <v>0.9557790087219501</v>
      </c>
      <c r="V75" s="43">
        <f t="shared" si="29"/>
        <v>0.97014250014533188</v>
      </c>
      <c r="W75" s="43">
        <f t="shared" si="29"/>
        <v>0.98639392383214375</v>
      </c>
      <c r="X75" s="43">
        <f t="shared" si="29"/>
        <v>0.98503046715570419</v>
      </c>
      <c r="Y75" s="43">
        <f t="shared" si="29"/>
        <v>0.98427120699388415</v>
      </c>
      <c r="Z75" s="43">
        <f t="shared" si="29"/>
        <v>0.98893635286829751</v>
      </c>
      <c r="AA75" s="43">
        <f t="shared" si="29"/>
        <v>0.97854978498674905</v>
      </c>
      <c r="AB75" s="43">
        <f t="shared" si="29"/>
        <v>0.97014250014533188</v>
      </c>
      <c r="AC75" s="43">
        <f t="shared" si="29"/>
        <v>0.96799689816580081</v>
      </c>
      <c r="AD75" s="44"/>
      <c r="AE75" s="75"/>
      <c r="AF75" s="75"/>
    </row>
    <row r="76" spans="1:32" s="61" customFormat="1" ht="15" customHeight="1">
      <c r="A76" s="246" t="s">
        <v>200</v>
      </c>
      <c r="B76" s="258" t="s">
        <v>205</v>
      </c>
      <c r="C76" s="39" t="s">
        <v>31</v>
      </c>
      <c r="D76" s="39" t="s">
        <v>32</v>
      </c>
      <c r="E76" s="46">
        <v>0.4</v>
      </c>
      <c r="F76" s="46">
        <v>0.4</v>
      </c>
      <c r="G76" s="46">
        <v>0.4</v>
      </c>
      <c r="H76" s="46">
        <v>0.4</v>
      </c>
      <c r="I76" s="46">
        <v>0.4</v>
      </c>
      <c r="J76" s="46">
        <v>0.4</v>
      </c>
      <c r="K76" s="46">
        <v>0.4</v>
      </c>
      <c r="L76" s="46">
        <v>0.4</v>
      </c>
      <c r="M76" s="46">
        <v>0.4</v>
      </c>
      <c r="N76" s="46">
        <v>0.4</v>
      </c>
      <c r="O76" s="46">
        <v>0.4</v>
      </c>
      <c r="P76" s="46">
        <v>0.4</v>
      </c>
      <c r="Q76" s="46">
        <v>0.4</v>
      </c>
      <c r="R76" s="46">
        <v>0.4</v>
      </c>
      <c r="S76" s="46">
        <v>0.4</v>
      </c>
      <c r="T76" s="46">
        <v>0.4</v>
      </c>
      <c r="U76" s="46">
        <v>0.4</v>
      </c>
      <c r="V76" s="46">
        <v>0.4</v>
      </c>
      <c r="W76" s="46">
        <v>0.4</v>
      </c>
      <c r="X76" s="46">
        <v>0.4</v>
      </c>
      <c r="Y76" s="46">
        <v>0.4</v>
      </c>
      <c r="Z76" s="46">
        <v>0.4</v>
      </c>
      <c r="AA76" s="46">
        <v>0.4</v>
      </c>
      <c r="AB76" s="46">
        <v>0.4</v>
      </c>
      <c r="AC76" s="46">
        <v>0.4</v>
      </c>
      <c r="AD76" s="40"/>
      <c r="AE76" s="75"/>
      <c r="AF76" s="75"/>
    </row>
    <row r="77" spans="1:32" s="61" customFormat="1" ht="15" customHeight="1">
      <c r="A77" s="247"/>
      <c r="B77" s="259"/>
      <c r="C77" s="5" t="s">
        <v>34</v>
      </c>
      <c r="D77" s="5" t="s">
        <v>46</v>
      </c>
      <c r="E77" s="6">
        <v>21.6</v>
      </c>
      <c r="F77" s="6">
        <v>18</v>
      </c>
      <c r="G77" s="6">
        <v>18.600000000000001</v>
      </c>
      <c r="H77" s="6">
        <v>18.600000000000001</v>
      </c>
      <c r="I77" s="6">
        <v>16.8</v>
      </c>
      <c r="J77" s="6">
        <v>18</v>
      </c>
      <c r="K77" s="6">
        <v>18</v>
      </c>
      <c r="L77" s="6">
        <v>26.4</v>
      </c>
      <c r="M77" s="6">
        <v>31.800000000000004</v>
      </c>
      <c r="N77" s="6">
        <v>25.8</v>
      </c>
      <c r="O77" s="6">
        <v>21</v>
      </c>
      <c r="P77" s="6">
        <v>24</v>
      </c>
      <c r="Q77" s="6">
        <v>22.2</v>
      </c>
      <c r="R77" s="6">
        <v>21</v>
      </c>
      <c r="S77" s="6">
        <v>22.8</v>
      </c>
      <c r="T77" s="6">
        <v>23.4</v>
      </c>
      <c r="U77" s="6">
        <v>24</v>
      </c>
      <c r="V77" s="6">
        <v>31.2</v>
      </c>
      <c r="W77" s="6">
        <v>37.799999999999997</v>
      </c>
      <c r="X77" s="6">
        <v>37.200000000000003</v>
      </c>
      <c r="Y77" s="6">
        <v>34.799999999999997</v>
      </c>
      <c r="Z77" s="6">
        <v>34.200000000000003</v>
      </c>
      <c r="AA77" s="6">
        <v>32.400000000000006</v>
      </c>
      <c r="AB77" s="6">
        <v>27</v>
      </c>
      <c r="AC77" s="6">
        <v>23.4</v>
      </c>
      <c r="AD77" s="52"/>
      <c r="AE77" s="75"/>
      <c r="AF77" s="75"/>
    </row>
    <row r="78" spans="1:32" s="61" customFormat="1" ht="15" customHeight="1">
      <c r="A78" s="247"/>
      <c r="B78" s="259"/>
      <c r="C78" s="5" t="s">
        <v>36</v>
      </c>
      <c r="D78" s="7" t="s">
        <v>48</v>
      </c>
      <c r="E78" s="8">
        <v>7.1999999999999993</v>
      </c>
      <c r="F78" s="8">
        <v>8.4</v>
      </c>
      <c r="G78" s="8">
        <v>8.4</v>
      </c>
      <c r="H78" s="8">
        <v>9.6</v>
      </c>
      <c r="I78" s="8">
        <v>8.4</v>
      </c>
      <c r="J78" s="8">
        <v>8.4</v>
      </c>
      <c r="K78" s="8">
        <v>7.8</v>
      </c>
      <c r="L78" s="8">
        <v>9</v>
      </c>
      <c r="M78" s="8">
        <v>8.4</v>
      </c>
      <c r="N78" s="8">
        <v>8.4</v>
      </c>
      <c r="O78" s="8">
        <v>7.8</v>
      </c>
      <c r="P78" s="8">
        <v>8.4</v>
      </c>
      <c r="Q78" s="8">
        <v>8.4</v>
      </c>
      <c r="R78" s="8">
        <v>7.8</v>
      </c>
      <c r="S78" s="8">
        <v>9.6</v>
      </c>
      <c r="T78" s="8">
        <v>9.6</v>
      </c>
      <c r="U78" s="8">
        <v>8.4</v>
      </c>
      <c r="V78" s="8">
        <v>9</v>
      </c>
      <c r="W78" s="8">
        <v>7.8</v>
      </c>
      <c r="X78" s="8">
        <v>8.4</v>
      </c>
      <c r="Y78" s="8">
        <v>9</v>
      </c>
      <c r="Z78" s="8">
        <v>8.4</v>
      </c>
      <c r="AA78" s="8">
        <v>7.1999999999999993</v>
      </c>
      <c r="AB78" s="8">
        <v>7.8</v>
      </c>
      <c r="AC78" s="8">
        <v>7.8</v>
      </c>
      <c r="AD78" s="41"/>
      <c r="AE78" s="75"/>
      <c r="AF78" s="75"/>
    </row>
    <row r="79" spans="1:32" s="61" customFormat="1" ht="15" customHeight="1">
      <c r="A79" s="247"/>
      <c r="B79" s="259"/>
      <c r="C79" s="5" t="s">
        <v>38</v>
      </c>
      <c r="D79" s="7" t="s">
        <v>39</v>
      </c>
      <c r="E79" s="31">
        <f t="shared" ref="E79:AC79" si="30">SQRT(POWER(E77,2)+POWER(E78,2))/E76/1.73</f>
        <v>32.902310915046719</v>
      </c>
      <c r="F79" s="31">
        <f t="shared" si="30"/>
        <v>28.704529521237308</v>
      </c>
      <c r="G79" s="31">
        <f t="shared" si="30"/>
        <v>29.492516794846736</v>
      </c>
      <c r="H79" s="31">
        <f t="shared" si="30"/>
        <v>30.247566836726715</v>
      </c>
      <c r="I79" s="31">
        <f t="shared" si="30"/>
        <v>27.14302169219398</v>
      </c>
      <c r="J79" s="31">
        <f t="shared" si="30"/>
        <v>28.704529521237308</v>
      </c>
      <c r="K79" s="31">
        <f t="shared" si="30"/>
        <v>28.348756169257481</v>
      </c>
      <c r="L79" s="31">
        <f t="shared" si="30"/>
        <v>40.306263465327604</v>
      </c>
      <c r="M79" s="31">
        <f t="shared" si="30"/>
        <v>47.529954012713574</v>
      </c>
      <c r="N79" s="31">
        <f t="shared" si="30"/>
        <v>39.209545854086755</v>
      </c>
      <c r="O79" s="31">
        <f t="shared" si="30"/>
        <v>32.372522605655149</v>
      </c>
      <c r="P79" s="31">
        <f t="shared" si="30"/>
        <v>36.745005954480497</v>
      </c>
      <c r="Q79" s="31">
        <f t="shared" si="30"/>
        <v>34.300648170264417</v>
      </c>
      <c r="R79" s="31">
        <f t="shared" si="30"/>
        <v>32.372522605655149</v>
      </c>
      <c r="S79" s="31">
        <f t="shared" si="30"/>
        <v>35.749470742349651</v>
      </c>
      <c r="T79" s="31">
        <f t="shared" si="30"/>
        <v>36.550125274609229</v>
      </c>
      <c r="U79" s="31">
        <f t="shared" si="30"/>
        <v>36.745005954480497</v>
      </c>
      <c r="V79" s="31">
        <f t="shared" si="30"/>
        <v>46.925060558617837</v>
      </c>
      <c r="W79" s="31">
        <f t="shared" si="30"/>
        <v>55.775105327429088</v>
      </c>
      <c r="X79" s="31">
        <f t="shared" si="30"/>
        <v>55.110688723944634</v>
      </c>
      <c r="Y79" s="31">
        <f t="shared" si="30"/>
        <v>51.943580811850261</v>
      </c>
      <c r="Z79" s="31">
        <f t="shared" si="30"/>
        <v>50.890857540448053</v>
      </c>
      <c r="AA79" s="31">
        <f t="shared" si="30"/>
        <v>47.962948043720232</v>
      </c>
      <c r="AB79" s="31">
        <f t="shared" si="30"/>
        <v>40.612850041492614</v>
      </c>
      <c r="AC79" s="31">
        <f t="shared" si="30"/>
        <v>35.644170157967281</v>
      </c>
      <c r="AD79" s="41"/>
      <c r="AE79" s="75"/>
      <c r="AF79" s="75"/>
    </row>
    <row r="80" spans="1:32" s="61" customFormat="1" ht="15" customHeight="1">
      <c r="A80" s="247"/>
      <c r="B80" s="259"/>
      <c r="C80" s="7" t="s">
        <v>40</v>
      </c>
      <c r="D80" s="7"/>
      <c r="E80" s="32">
        <f t="shared" ref="E80:AC80" si="31">E78/E77</f>
        <v>0.33333333333333326</v>
      </c>
      <c r="F80" s="32">
        <f t="shared" si="31"/>
        <v>0.46666666666666667</v>
      </c>
      <c r="G80" s="32">
        <f t="shared" si="31"/>
        <v>0.45161290322580644</v>
      </c>
      <c r="H80" s="32">
        <f t="shared" si="31"/>
        <v>0.5161290322580645</v>
      </c>
      <c r="I80" s="32">
        <f t="shared" si="31"/>
        <v>0.5</v>
      </c>
      <c r="J80" s="32">
        <f t="shared" si="31"/>
        <v>0.46666666666666667</v>
      </c>
      <c r="K80" s="32">
        <f t="shared" si="31"/>
        <v>0.43333333333333335</v>
      </c>
      <c r="L80" s="32">
        <f t="shared" si="31"/>
        <v>0.34090909090909094</v>
      </c>
      <c r="M80" s="32">
        <f t="shared" si="31"/>
        <v>0.26415094339622641</v>
      </c>
      <c r="N80" s="32">
        <f t="shared" si="31"/>
        <v>0.32558139534883723</v>
      </c>
      <c r="O80" s="32">
        <f t="shared" si="31"/>
        <v>0.37142857142857144</v>
      </c>
      <c r="P80" s="32">
        <f t="shared" si="31"/>
        <v>0.35000000000000003</v>
      </c>
      <c r="Q80" s="32">
        <f t="shared" si="31"/>
        <v>0.3783783783783784</v>
      </c>
      <c r="R80" s="32">
        <f t="shared" si="31"/>
        <v>0.37142857142857144</v>
      </c>
      <c r="S80" s="32">
        <f t="shared" si="31"/>
        <v>0.42105263157894735</v>
      </c>
      <c r="T80" s="32">
        <f t="shared" si="31"/>
        <v>0.41025641025641024</v>
      </c>
      <c r="U80" s="32">
        <f t="shared" si="31"/>
        <v>0.35000000000000003</v>
      </c>
      <c r="V80" s="32">
        <f t="shared" si="31"/>
        <v>0.28846153846153849</v>
      </c>
      <c r="W80" s="32">
        <f t="shared" si="31"/>
        <v>0.20634920634920637</v>
      </c>
      <c r="X80" s="32">
        <f t="shared" si="31"/>
        <v>0.22580645161290322</v>
      </c>
      <c r="Y80" s="32">
        <f t="shared" si="31"/>
        <v>0.25862068965517243</v>
      </c>
      <c r="Z80" s="32">
        <f t="shared" si="31"/>
        <v>0.24561403508771928</v>
      </c>
      <c r="AA80" s="32">
        <f t="shared" si="31"/>
        <v>0.22222222222222215</v>
      </c>
      <c r="AB80" s="32">
        <f t="shared" si="31"/>
        <v>0.28888888888888886</v>
      </c>
      <c r="AC80" s="32">
        <f t="shared" si="31"/>
        <v>0.33333333333333337</v>
      </c>
      <c r="AD80" s="41"/>
      <c r="AE80" s="75"/>
      <c r="AF80" s="75"/>
    </row>
    <row r="81" spans="1:32" s="61" customFormat="1" ht="15" customHeight="1" thickBot="1">
      <c r="A81" s="248"/>
      <c r="B81" s="260"/>
      <c r="C81" s="42" t="s">
        <v>41</v>
      </c>
      <c r="D81" s="42"/>
      <c r="E81" s="43">
        <f t="shared" ref="E81:AC81" si="32">COS(ATAN(E80))</f>
        <v>0.94868329805051377</v>
      </c>
      <c r="F81" s="43">
        <f t="shared" si="32"/>
        <v>0.90618313999526545</v>
      </c>
      <c r="G81" s="43">
        <f t="shared" si="32"/>
        <v>0.91137059965867484</v>
      </c>
      <c r="H81" s="43">
        <f t="shared" si="32"/>
        <v>0.88862065705486382</v>
      </c>
      <c r="I81" s="43">
        <f t="shared" si="32"/>
        <v>0.89442719099991586</v>
      </c>
      <c r="J81" s="43">
        <f t="shared" si="32"/>
        <v>0.90618313999526545</v>
      </c>
      <c r="K81" s="43">
        <f t="shared" si="32"/>
        <v>0.91755562530992407</v>
      </c>
      <c r="L81" s="43">
        <f t="shared" si="32"/>
        <v>0.94651018817853994</v>
      </c>
      <c r="M81" s="43">
        <f t="shared" si="32"/>
        <v>0.96683782216876468</v>
      </c>
      <c r="N81" s="43">
        <f t="shared" si="32"/>
        <v>0.95087143148671993</v>
      </c>
      <c r="O81" s="43">
        <f t="shared" si="32"/>
        <v>0.93742527200976533</v>
      </c>
      <c r="P81" s="43">
        <f t="shared" si="32"/>
        <v>0.94385835636601745</v>
      </c>
      <c r="Q81" s="43">
        <f t="shared" si="32"/>
        <v>0.93528625745628358</v>
      </c>
      <c r="R81" s="43">
        <f t="shared" si="32"/>
        <v>0.93742527200976533</v>
      </c>
      <c r="S81" s="43">
        <f t="shared" si="32"/>
        <v>0.92163537513806526</v>
      </c>
      <c r="T81" s="43">
        <f t="shared" si="32"/>
        <v>0.92516861837474584</v>
      </c>
      <c r="U81" s="43">
        <f t="shared" si="32"/>
        <v>0.94385835636601745</v>
      </c>
      <c r="V81" s="43">
        <f t="shared" si="32"/>
        <v>0.96082359118089455</v>
      </c>
      <c r="W81" s="43">
        <f t="shared" si="32"/>
        <v>0.97936663921967093</v>
      </c>
      <c r="X81" s="43">
        <f t="shared" si="32"/>
        <v>0.97544100206770656</v>
      </c>
      <c r="Y81" s="43">
        <f t="shared" si="32"/>
        <v>0.96814691161160127</v>
      </c>
      <c r="Z81" s="43">
        <f t="shared" si="32"/>
        <v>0.97113642226677943</v>
      </c>
      <c r="AA81" s="43">
        <f t="shared" si="32"/>
        <v>0.97618706018395274</v>
      </c>
      <c r="AB81" s="43">
        <f t="shared" si="32"/>
        <v>0.96071418284114241</v>
      </c>
      <c r="AC81" s="43">
        <f t="shared" si="32"/>
        <v>0.94868329805051377</v>
      </c>
      <c r="AD81" s="44"/>
      <c r="AE81" s="75"/>
      <c r="AF81" s="75"/>
    </row>
    <row r="82" spans="1:32" s="61" customFormat="1" ht="15" customHeight="1">
      <c r="A82" s="246" t="s">
        <v>201</v>
      </c>
      <c r="B82" s="258" t="s">
        <v>206</v>
      </c>
      <c r="C82" s="39" t="s">
        <v>31</v>
      </c>
      <c r="D82" s="39" t="s">
        <v>32</v>
      </c>
      <c r="E82" s="46">
        <v>0.4</v>
      </c>
      <c r="F82" s="46">
        <v>0.4</v>
      </c>
      <c r="G82" s="46">
        <v>0.4</v>
      </c>
      <c r="H82" s="46">
        <v>0.4</v>
      </c>
      <c r="I82" s="46">
        <v>0.4</v>
      </c>
      <c r="J82" s="46">
        <v>0.4</v>
      </c>
      <c r="K82" s="46">
        <v>0.4</v>
      </c>
      <c r="L82" s="46">
        <v>0.4</v>
      </c>
      <c r="M82" s="46">
        <v>0.4</v>
      </c>
      <c r="N82" s="46">
        <v>0.4</v>
      </c>
      <c r="O82" s="46">
        <v>0.4</v>
      </c>
      <c r="P82" s="46">
        <v>0.4</v>
      </c>
      <c r="Q82" s="46">
        <v>0.4</v>
      </c>
      <c r="R82" s="46">
        <v>0.4</v>
      </c>
      <c r="S82" s="46">
        <v>0.4</v>
      </c>
      <c r="T82" s="46">
        <v>0.4</v>
      </c>
      <c r="U82" s="46">
        <v>0.4</v>
      </c>
      <c r="V82" s="46">
        <v>0.4</v>
      </c>
      <c r="W82" s="46">
        <v>0.4</v>
      </c>
      <c r="X82" s="46">
        <v>0.4</v>
      </c>
      <c r="Y82" s="46">
        <v>0.4</v>
      </c>
      <c r="Z82" s="46">
        <v>0.4</v>
      </c>
      <c r="AA82" s="46">
        <v>0.4</v>
      </c>
      <c r="AB82" s="46">
        <v>0.4</v>
      </c>
      <c r="AC82" s="46">
        <v>0.4</v>
      </c>
      <c r="AD82" s="40"/>
      <c r="AE82" s="75"/>
      <c r="AF82" s="75"/>
    </row>
    <row r="83" spans="1:32" s="61" customFormat="1" ht="15" customHeight="1">
      <c r="A83" s="247"/>
      <c r="B83" s="259"/>
      <c r="C83" s="5" t="s">
        <v>34</v>
      </c>
      <c r="D83" s="5" t="s">
        <v>46</v>
      </c>
      <c r="E83" s="6">
        <v>12.6</v>
      </c>
      <c r="F83" s="6">
        <v>12.3</v>
      </c>
      <c r="G83" s="6">
        <v>12.3</v>
      </c>
      <c r="H83" s="6">
        <v>12</v>
      </c>
      <c r="I83" s="6">
        <v>11.5</v>
      </c>
      <c r="J83" s="6">
        <v>10</v>
      </c>
      <c r="K83" s="6">
        <v>10.5</v>
      </c>
      <c r="L83" s="6">
        <v>12.6</v>
      </c>
      <c r="M83" s="6">
        <v>15.9</v>
      </c>
      <c r="N83" s="6">
        <v>26.8</v>
      </c>
      <c r="O83" s="6">
        <v>27</v>
      </c>
      <c r="P83" s="6">
        <v>26</v>
      </c>
      <c r="Q83" s="6">
        <v>23.7</v>
      </c>
      <c r="R83" s="6">
        <v>22.5</v>
      </c>
      <c r="S83" s="6">
        <v>17.7</v>
      </c>
      <c r="T83" s="6">
        <v>16.8</v>
      </c>
      <c r="U83" s="6">
        <v>17.399999999999999</v>
      </c>
      <c r="V83" s="6">
        <v>15.6</v>
      </c>
      <c r="W83" s="6">
        <v>12.9</v>
      </c>
      <c r="X83" s="6">
        <v>12.6</v>
      </c>
      <c r="Y83" s="6">
        <v>11.7</v>
      </c>
      <c r="Z83" s="6">
        <v>14.6</v>
      </c>
      <c r="AA83" s="6">
        <v>11.4</v>
      </c>
      <c r="AB83" s="6">
        <v>11.4</v>
      </c>
      <c r="AC83" s="6">
        <v>10.8</v>
      </c>
      <c r="AD83" s="52"/>
      <c r="AE83" s="75"/>
      <c r="AF83" s="75"/>
    </row>
    <row r="84" spans="1:32" s="61" customFormat="1" ht="15" customHeight="1">
      <c r="A84" s="247"/>
      <c r="B84" s="259"/>
      <c r="C84" s="5" t="s">
        <v>36</v>
      </c>
      <c r="D84" s="7" t="s">
        <v>48</v>
      </c>
      <c r="E84" s="8">
        <v>0.3</v>
      </c>
      <c r="F84" s="8">
        <v>0</v>
      </c>
      <c r="G84" s="8">
        <v>0</v>
      </c>
      <c r="H84" s="8">
        <v>0.3</v>
      </c>
      <c r="I84" s="8">
        <v>0.2</v>
      </c>
      <c r="J84" s="8">
        <v>0</v>
      </c>
      <c r="K84" s="8">
        <v>0</v>
      </c>
      <c r="L84" s="8">
        <v>0.2</v>
      </c>
      <c r="M84" s="8">
        <v>0.3</v>
      </c>
      <c r="N84" s="8">
        <v>0.4</v>
      </c>
      <c r="O84" s="8">
        <v>0.4</v>
      </c>
      <c r="P84" s="8">
        <v>0.3</v>
      </c>
      <c r="Q84" s="8">
        <v>0</v>
      </c>
      <c r="R84" s="8">
        <v>0</v>
      </c>
      <c r="S84" s="8">
        <v>0</v>
      </c>
      <c r="T84" s="8">
        <v>0.6</v>
      </c>
      <c r="U84" s="8">
        <v>0.3</v>
      </c>
      <c r="V84" s="8">
        <v>0.6</v>
      </c>
      <c r="W84" s="8">
        <v>0.6</v>
      </c>
      <c r="X84" s="8">
        <v>0.6</v>
      </c>
      <c r="Y84" s="8">
        <v>0.3</v>
      </c>
      <c r="Z84" s="8">
        <v>0.3</v>
      </c>
      <c r="AA84" s="8">
        <v>0.6</v>
      </c>
      <c r="AB84" s="8">
        <v>0.6</v>
      </c>
      <c r="AC84" s="8">
        <v>0.6</v>
      </c>
      <c r="AD84" s="41"/>
      <c r="AE84" s="75"/>
      <c r="AF84" s="75"/>
    </row>
    <row r="85" spans="1:32" s="61" customFormat="1" ht="15" customHeight="1">
      <c r="A85" s="247"/>
      <c r="B85" s="259"/>
      <c r="C85" s="5" t="s">
        <v>38</v>
      </c>
      <c r="D85" s="7" t="s">
        <v>39</v>
      </c>
      <c r="E85" s="31">
        <f t="shared" ref="E85:AC85" si="33">SQRT(POWER(E83,2)+POWER(E84,2))/E82/1.73</f>
        <v>18.2132527782659</v>
      </c>
      <c r="F85" s="31">
        <f t="shared" si="33"/>
        <v>17.77456647398844</v>
      </c>
      <c r="G85" s="31">
        <f t="shared" si="33"/>
        <v>17.77456647398844</v>
      </c>
      <c r="H85" s="31">
        <f t="shared" si="33"/>
        <v>17.346458691106264</v>
      </c>
      <c r="I85" s="31">
        <f t="shared" si="33"/>
        <v>16.621010114091646</v>
      </c>
      <c r="J85" s="31">
        <f t="shared" si="33"/>
        <v>14.450867052023122</v>
      </c>
      <c r="K85" s="31">
        <f t="shared" si="33"/>
        <v>15.173410404624278</v>
      </c>
      <c r="L85" s="31">
        <f t="shared" si="33"/>
        <v>18.210386129506777</v>
      </c>
      <c r="M85" s="31">
        <f t="shared" si="33"/>
        <v>22.980968116818332</v>
      </c>
      <c r="N85" s="31">
        <f t="shared" si="33"/>
        <v>38.732637150869259</v>
      </c>
      <c r="O85" s="31">
        <f t="shared" si="33"/>
        <v>39.021622543936346</v>
      </c>
      <c r="P85" s="31">
        <f t="shared" si="33"/>
        <v>37.574755363623758</v>
      </c>
      <c r="Q85" s="31">
        <f t="shared" si="33"/>
        <v>34.248554913294797</v>
      </c>
      <c r="R85" s="31">
        <f t="shared" si="33"/>
        <v>32.514450867052027</v>
      </c>
      <c r="S85" s="31">
        <f t="shared" si="33"/>
        <v>25.578034682080922</v>
      </c>
      <c r="T85" s="31">
        <f t="shared" si="33"/>
        <v>24.292934785182485</v>
      </c>
      <c r="U85" s="31">
        <f t="shared" si="33"/>
        <v>25.148245686022843</v>
      </c>
      <c r="V85" s="31">
        <f t="shared" si="33"/>
        <v>22.560020516631827</v>
      </c>
      <c r="W85" s="31">
        <f t="shared" si="33"/>
        <v>18.661771604073021</v>
      </c>
      <c r="X85" s="31">
        <f t="shared" si="33"/>
        <v>18.228724891585522</v>
      </c>
      <c r="Y85" s="31">
        <f t="shared" si="33"/>
        <v>16.913071563408518</v>
      </c>
      <c r="Z85" s="31">
        <f t="shared" si="33"/>
        <v>21.102719460274901</v>
      </c>
      <c r="AA85" s="31">
        <f t="shared" si="33"/>
        <v>16.496789818300964</v>
      </c>
      <c r="AB85" s="31">
        <f t="shared" si="33"/>
        <v>16.496789818300964</v>
      </c>
      <c r="AC85" s="31">
        <f t="shared" si="33"/>
        <v>15.631002639294751</v>
      </c>
      <c r="AD85" s="41"/>
      <c r="AE85" s="75"/>
      <c r="AF85" s="75"/>
    </row>
    <row r="86" spans="1:32" s="61" customFormat="1" ht="15" customHeight="1">
      <c r="A86" s="247"/>
      <c r="B86" s="259"/>
      <c r="C86" s="7" t="s">
        <v>40</v>
      </c>
      <c r="D86" s="7"/>
      <c r="E86" s="32">
        <f t="shared" ref="E86:AC86" si="34">E84/E83</f>
        <v>2.3809523809523808E-2</v>
      </c>
      <c r="F86" s="32">
        <f t="shared" si="34"/>
        <v>0</v>
      </c>
      <c r="G86" s="32">
        <f t="shared" si="34"/>
        <v>0</v>
      </c>
      <c r="H86" s="32">
        <f t="shared" si="34"/>
        <v>2.4999999999999998E-2</v>
      </c>
      <c r="I86" s="32">
        <f t="shared" si="34"/>
        <v>1.7391304347826087E-2</v>
      </c>
      <c r="J86" s="32">
        <f t="shared" si="34"/>
        <v>0</v>
      </c>
      <c r="K86" s="32">
        <f t="shared" si="34"/>
        <v>0</v>
      </c>
      <c r="L86" s="32">
        <f t="shared" si="34"/>
        <v>1.5873015873015876E-2</v>
      </c>
      <c r="M86" s="32">
        <f t="shared" si="34"/>
        <v>1.8867924528301886E-2</v>
      </c>
      <c r="N86" s="32">
        <f t="shared" si="34"/>
        <v>1.4925373134328358E-2</v>
      </c>
      <c r="O86" s="32">
        <f t="shared" si="34"/>
        <v>1.4814814814814815E-2</v>
      </c>
      <c r="P86" s="32">
        <f t="shared" si="34"/>
        <v>1.1538461538461537E-2</v>
      </c>
      <c r="Q86" s="32">
        <f t="shared" si="34"/>
        <v>0</v>
      </c>
      <c r="R86" s="32">
        <f t="shared" si="34"/>
        <v>0</v>
      </c>
      <c r="S86" s="32">
        <f t="shared" si="34"/>
        <v>0</v>
      </c>
      <c r="T86" s="32">
        <f t="shared" si="34"/>
        <v>3.5714285714285712E-2</v>
      </c>
      <c r="U86" s="32">
        <f t="shared" si="34"/>
        <v>1.7241379310344827E-2</v>
      </c>
      <c r="V86" s="32">
        <f t="shared" si="34"/>
        <v>3.8461538461538464E-2</v>
      </c>
      <c r="W86" s="32">
        <f t="shared" si="34"/>
        <v>4.6511627906976744E-2</v>
      </c>
      <c r="X86" s="32">
        <f t="shared" si="34"/>
        <v>4.7619047619047616E-2</v>
      </c>
      <c r="Y86" s="32">
        <f t="shared" si="34"/>
        <v>2.564102564102564E-2</v>
      </c>
      <c r="Z86" s="32">
        <f t="shared" si="34"/>
        <v>2.0547945205479451E-2</v>
      </c>
      <c r="AA86" s="32">
        <f t="shared" si="34"/>
        <v>5.2631578947368418E-2</v>
      </c>
      <c r="AB86" s="32">
        <f t="shared" si="34"/>
        <v>5.2631578947368418E-2</v>
      </c>
      <c r="AC86" s="32">
        <f t="shared" si="34"/>
        <v>5.5555555555555552E-2</v>
      </c>
      <c r="AD86" s="41"/>
      <c r="AE86" s="75"/>
      <c r="AF86" s="75"/>
    </row>
    <row r="87" spans="1:32" s="61" customFormat="1" ht="15" customHeight="1" thickBot="1">
      <c r="A87" s="248"/>
      <c r="B87" s="260"/>
      <c r="C87" s="42" t="s">
        <v>41</v>
      </c>
      <c r="D87" s="42"/>
      <c r="E87" s="43">
        <f t="shared" ref="E87:AC87" si="35">COS(ATAN(E86))</f>
        <v>0.9997166737441362</v>
      </c>
      <c r="F87" s="43">
        <f t="shared" si="35"/>
        <v>1</v>
      </c>
      <c r="G87" s="43">
        <f t="shared" si="35"/>
        <v>1</v>
      </c>
      <c r="H87" s="43">
        <f t="shared" si="35"/>
        <v>0.9996876464081228</v>
      </c>
      <c r="I87" s="43">
        <f t="shared" si="35"/>
        <v>0.99984880556309108</v>
      </c>
      <c r="J87" s="43">
        <f t="shared" si="35"/>
        <v>1</v>
      </c>
      <c r="K87" s="43">
        <f t="shared" si="35"/>
        <v>1</v>
      </c>
      <c r="L87" s="43">
        <f t="shared" si="35"/>
        <v>0.99987404748359898</v>
      </c>
      <c r="M87" s="43">
        <f t="shared" si="35"/>
        <v>0.99982204822352216</v>
      </c>
      <c r="N87" s="43">
        <f t="shared" si="35"/>
        <v>0.99988863522433313</v>
      </c>
      <c r="O87" s="43">
        <f t="shared" si="35"/>
        <v>0.99989027869179181</v>
      </c>
      <c r="P87" s="43">
        <f t="shared" si="35"/>
        <v>0.99993343859888273</v>
      </c>
      <c r="Q87" s="43">
        <f t="shared" si="35"/>
        <v>1</v>
      </c>
      <c r="R87" s="43">
        <f t="shared" si="35"/>
        <v>1</v>
      </c>
      <c r="S87" s="43">
        <f t="shared" si="35"/>
        <v>1</v>
      </c>
      <c r="T87" s="43">
        <f t="shared" si="35"/>
        <v>0.99936285434754957</v>
      </c>
      <c r="U87" s="43">
        <f t="shared" si="35"/>
        <v>0.99985140054899757</v>
      </c>
      <c r="V87" s="43">
        <f t="shared" si="35"/>
        <v>0.99926117463131425</v>
      </c>
      <c r="W87" s="43">
        <f t="shared" si="35"/>
        <v>0.99892008607806582</v>
      </c>
      <c r="X87" s="43">
        <f t="shared" si="35"/>
        <v>0.99886813772443761</v>
      </c>
      <c r="Y87" s="43">
        <f t="shared" si="35"/>
        <v>0.99967143090948118</v>
      </c>
      <c r="Z87" s="43">
        <f t="shared" si="35"/>
        <v>0.99978895780093513</v>
      </c>
      <c r="AA87" s="43">
        <f t="shared" si="35"/>
        <v>0.99861782933250975</v>
      </c>
      <c r="AB87" s="43">
        <f t="shared" si="35"/>
        <v>0.99861782933250975</v>
      </c>
      <c r="AC87" s="43">
        <f t="shared" si="35"/>
        <v>0.99846035320541238</v>
      </c>
      <c r="AD87" s="44"/>
      <c r="AE87" s="75"/>
      <c r="AF87" s="75"/>
    </row>
    <row r="88" spans="1:32" s="61" customFormat="1" ht="15" customHeight="1">
      <c r="A88" s="246" t="s">
        <v>202</v>
      </c>
      <c r="B88" s="258" t="s">
        <v>207</v>
      </c>
      <c r="C88" s="39" t="s">
        <v>31</v>
      </c>
      <c r="D88" s="39" t="s">
        <v>32</v>
      </c>
      <c r="E88" s="46">
        <v>0.4</v>
      </c>
      <c r="F88" s="46">
        <v>0.4</v>
      </c>
      <c r="G88" s="46">
        <v>0.4</v>
      </c>
      <c r="H88" s="46">
        <v>0.4</v>
      </c>
      <c r="I88" s="46">
        <v>0.4</v>
      </c>
      <c r="J88" s="46">
        <v>0.4</v>
      </c>
      <c r="K88" s="46">
        <v>0.4</v>
      </c>
      <c r="L88" s="46">
        <v>0.4</v>
      </c>
      <c r="M88" s="46">
        <v>0.4</v>
      </c>
      <c r="N88" s="46">
        <v>0.4</v>
      </c>
      <c r="O88" s="46">
        <v>0.4</v>
      </c>
      <c r="P88" s="46">
        <v>0.4</v>
      </c>
      <c r="Q88" s="46">
        <v>0.4</v>
      </c>
      <c r="R88" s="46">
        <v>0.4</v>
      </c>
      <c r="S88" s="46">
        <v>0.4</v>
      </c>
      <c r="T88" s="46">
        <v>0.4</v>
      </c>
      <c r="U88" s="46">
        <v>0.4</v>
      </c>
      <c r="V88" s="46">
        <v>0.4</v>
      </c>
      <c r="W88" s="46">
        <v>0.4</v>
      </c>
      <c r="X88" s="46">
        <v>0.4</v>
      </c>
      <c r="Y88" s="46">
        <v>0.4</v>
      </c>
      <c r="Z88" s="46">
        <v>0.4</v>
      </c>
      <c r="AA88" s="46">
        <v>0.4</v>
      </c>
      <c r="AB88" s="46">
        <v>0.4</v>
      </c>
      <c r="AC88" s="46">
        <v>0.4</v>
      </c>
      <c r="AD88" s="40"/>
      <c r="AE88" s="75"/>
      <c r="AF88" s="75"/>
    </row>
    <row r="89" spans="1:32" s="61" customFormat="1" ht="15" customHeight="1">
      <c r="A89" s="247"/>
      <c r="B89" s="259"/>
      <c r="C89" s="5" t="s">
        <v>34</v>
      </c>
      <c r="D89" s="5" t="s">
        <v>46</v>
      </c>
      <c r="E89" s="6">
        <v>10.199999999999999</v>
      </c>
      <c r="F89" s="6">
        <v>7.5</v>
      </c>
      <c r="G89" s="6">
        <v>7.1999999999999993</v>
      </c>
      <c r="H89" s="6">
        <v>7.8000000000000007</v>
      </c>
      <c r="I89" s="6">
        <v>7.5</v>
      </c>
      <c r="J89" s="6">
        <v>7.5</v>
      </c>
      <c r="K89" s="6">
        <v>8.1000000000000014</v>
      </c>
      <c r="L89" s="6">
        <v>8.6999999999999993</v>
      </c>
      <c r="M89" s="6">
        <v>11.4</v>
      </c>
      <c r="N89" s="6">
        <v>10.8</v>
      </c>
      <c r="O89" s="6">
        <v>11.1</v>
      </c>
      <c r="P89" s="6">
        <v>10.5</v>
      </c>
      <c r="Q89" s="6">
        <v>10.200000000000001</v>
      </c>
      <c r="R89" s="6">
        <v>10.199999999999999</v>
      </c>
      <c r="S89" s="6">
        <v>9.6000000000000014</v>
      </c>
      <c r="T89" s="6">
        <v>9.6000000000000014</v>
      </c>
      <c r="U89" s="6">
        <v>9.6000000000000014</v>
      </c>
      <c r="V89" s="6">
        <v>11.1</v>
      </c>
      <c r="W89" s="6">
        <v>14.1</v>
      </c>
      <c r="X89" s="6">
        <v>12.899999999999999</v>
      </c>
      <c r="Y89" s="6">
        <v>11.7</v>
      </c>
      <c r="Z89" s="6">
        <v>11.399999999999999</v>
      </c>
      <c r="AA89" s="6">
        <v>11.100000000000001</v>
      </c>
      <c r="AB89" s="6">
        <v>9.9</v>
      </c>
      <c r="AC89" s="6">
        <v>8.6999999999999993</v>
      </c>
      <c r="AD89" s="52"/>
      <c r="AE89" s="75"/>
      <c r="AF89" s="75"/>
    </row>
    <row r="90" spans="1:32" s="61" customFormat="1" ht="15" customHeight="1">
      <c r="A90" s="247"/>
      <c r="B90" s="259"/>
      <c r="C90" s="5" t="s">
        <v>36</v>
      </c>
      <c r="D90" s="7" t="s">
        <v>48</v>
      </c>
      <c r="E90" s="8">
        <v>3.3</v>
      </c>
      <c r="F90" s="8">
        <v>3.3</v>
      </c>
      <c r="G90" s="8">
        <v>3.3</v>
      </c>
      <c r="H90" s="8">
        <v>3.5999999999999996</v>
      </c>
      <c r="I90" s="8">
        <v>3.3</v>
      </c>
      <c r="J90" s="8">
        <v>3.9</v>
      </c>
      <c r="K90" s="8">
        <v>3.3</v>
      </c>
      <c r="L90" s="8">
        <v>3</v>
      </c>
      <c r="M90" s="8">
        <v>3</v>
      </c>
      <c r="N90" s="8">
        <v>3.3</v>
      </c>
      <c r="O90" s="8">
        <v>3.9</v>
      </c>
      <c r="P90" s="8">
        <v>3.6</v>
      </c>
      <c r="Q90" s="8">
        <v>3.9</v>
      </c>
      <c r="R90" s="8">
        <v>3.5999999999999996</v>
      </c>
      <c r="S90" s="8">
        <v>3.5999999999999996</v>
      </c>
      <c r="T90" s="8">
        <v>3.5999999999999996</v>
      </c>
      <c r="U90" s="8">
        <v>3.3</v>
      </c>
      <c r="V90" s="8">
        <v>2.7</v>
      </c>
      <c r="W90" s="8">
        <v>3.5999999999999996</v>
      </c>
      <c r="X90" s="8">
        <v>3.5999999999999996</v>
      </c>
      <c r="Y90" s="8">
        <v>3.3</v>
      </c>
      <c r="Z90" s="8">
        <v>3</v>
      </c>
      <c r="AA90" s="8">
        <v>3</v>
      </c>
      <c r="AB90" s="8">
        <v>3.3</v>
      </c>
      <c r="AC90" s="8">
        <v>3.5999999999999996</v>
      </c>
      <c r="AD90" s="41"/>
      <c r="AE90" s="75"/>
      <c r="AF90" s="75"/>
    </row>
    <row r="91" spans="1:32" s="61" customFormat="1" ht="15" customHeight="1">
      <c r="A91" s="247"/>
      <c r="B91" s="259"/>
      <c r="C91" s="5" t="s">
        <v>38</v>
      </c>
      <c r="D91" s="7" t="s">
        <v>39</v>
      </c>
      <c r="E91" s="31">
        <f t="shared" ref="E91:AC91" si="36">SQRT(POWER(E89,2)+POWER(E90,2))/E88/1.73</f>
        <v>15.492111316652286</v>
      </c>
      <c r="F91" s="31">
        <f t="shared" si="36"/>
        <v>11.840896199781211</v>
      </c>
      <c r="G91" s="31">
        <f t="shared" si="36"/>
        <v>11.445415129286777</v>
      </c>
      <c r="H91" s="31">
        <f t="shared" si="36"/>
        <v>12.414295719603775</v>
      </c>
      <c r="I91" s="31">
        <f t="shared" si="36"/>
        <v>11.840896199781211</v>
      </c>
      <c r="J91" s="31">
        <f t="shared" si="36"/>
        <v>12.215898384628932</v>
      </c>
      <c r="K91" s="31">
        <f t="shared" si="36"/>
        <v>12.639346592872762</v>
      </c>
      <c r="L91" s="31">
        <f t="shared" si="36"/>
        <v>13.298723974142744</v>
      </c>
      <c r="M91" s="31">
        <f t="shared" si="36"/>
        <v>17.034869396868643</v>
      </c>
      <c r="N91" s="31">
        <f t="shared" si="36"/>
        <v>16.319245859582697</v>
      </c>
      <c r="O91" s="31">
        <f t="shared" si="36"/>
        <v>17.001738339127957</v>
      </c>
      <c r="P91" s="31">
        <f t="shared" si="36"/>
        <v>16.040462427745663</v>
      </c>
      <c r="Q91" s="31">
        <f t="shared" si="36"/>
        <v>15.78058502011673</v>
      </c>
      <c r="R91" s="31">
        <f t="shared" si="36"/>
        <v>15.631002639294749</v>
      </c>
      <c r="S91" s="31">
        <f t="shared" si="36"/>
        <v>14.816191465868553</v>
      </c>
      <c r="T91" s="31">
        <f t="shared" si="36"/>
        <v>14.816191465868553</v>
      </c>
      <c r="U91" s="31">
        <f t="shared" si="36"/>
        <v>14.669587556955459</v>
      </c>
      <c r="V91" s="31">
        <f t="shared" si="36"/>
        <v>16.508178697681885</v>
      </c>
      <c r="W91" s="31">
        <f t="shared" si="36"/>
        <v>21.029363298788851</v>
      </c>
      <c r="X91" s="31">
        <f t="shared" si="36"/>
        <v>19.353914120418825</v>
      </c>
      <c r="Y91" s="31">
        <f t="shared" si="36"/>
        <v>17.567167274007058</v>
      </c>
      <c r="Z91" s="31">
        <f t="shared" si="36"/>
        <v>17.034869396868643</v>
      </c>
      <c r="AA91" s="31">
        <f t="shared" si="36"/>
        <v>16.615983725494335</v>
      </c>
      <c r="AB91" s="31">
        <f t="shared" si="36"/>
        <v>15.080225836063079</v>
      </c>
      <c r="AC91" s="31">
        <f t="shared" si="36"/>
        <v>13.606087999833999</v>
      </c>
      <c r="AD91" s="41"/>
      <c r="AE91" s="75"/>
      <c r="AF91" s="75"/>
    </row>
    <row r="92" spans="1:32" s="61" customFormat="1" ht="15" customHeight="1">
      <c r="A92" s="247"/>
      <c r="B92" s="259"/>
      <c r="C92" s="7" t="s">
        <v>40</v>
      </c>
      <c r="D92" s="7"/>
      <c r="E92" s="32">
        <f t="shared" ref="E92:AC92" si="37">E90/E89</f>
        <v>0.3235294117647059</v>
      </c>
      <c r="F92" s="32">
        <f t="shared" si="37"/>
        <v>0.44</v>
      </c>
      <c r="G92" s="32">
        <f t="shared" si="37"/>
        <v>0.45833333333333337</v>
      </c>
      <c r="H92" s="32">
        <f t="shared" si="37"/>
        <v>0.46153846153846145</v>
      </c>
      <c r="I92" s="32">
        <f t="shared" si="37"/>
        <v>0.44</v>
      </c>
      <c r="J92" s="32">
        <f t="shared" si="37"/>
        <v>0.52</v>
      </c>
      <c r="K92" s="32">
        <f t="shared" si="37"/>
        <v>0.40740740740740733</v>
      </c>
      <c r="L92" s="32">
        <f t="shared" si="37"/>
        <v>0.34482758620689657</v>
      </c>
      <c r="M92" s="32">
        <f t="shared" si="37"/>
        <v>0.26315789473684209</v>
      </c>
      <c r="N92" s="32">
        <f t="shared" si="37"/>
        <v>0.30555555555555552</v>
      </c>
      <c r="O92" s="32">
        <f t="shared" si="37"/>
        <v>0.35135135135135137</v>
      </c>
      <c r="P92" s="32">
        <f t="shared" si="37"/>
        <v>0.34285714285714286</v>
      </c>
      <c r="Q92" s="32">
        <f t="shared" si="37"/>
        <v>0.38235294117647056</v>
      </c>
      <c r="R92" s="32">
        <f t="shared" si="37"/>
        <v>0.3529411764705882</v>
      </c>
      <c r="S92" s="32">
        <f t="shared" si="37"/>
        <v>0.37499999999999989</v>
      </c>
      <c r="T92" s="32">
        <f t="shared" si="37"/>
        <v>0.37499999999999989</v>
      </c>
      <c r="U92" s="32">
        <f t="shared" si="37"/>
        <v>0.34374999999999994</v>
      </c>
      <c r="V92" s="32">
        <f t="shared" si="37"/>
        <v>0.24324324324324326</v>
      </c>
      <c r="W92" s="32">
        <f t="shared" si="37"/>
        <v>0.25531914893617019</v>
      </c>
      <c r="X92" s="32">
        <f t="shared" si="37"/>
        <v>0.27906976744186046</v>
      </c>
      <c r="Y92" s="32">
        <f t="shared" si="37"/>
        <v>0.28205128205128205</v>
      </c>
      <c r="Z92" s="32">
        <f t="shared" si="37"/>
        <v>0.26315789473684215</v>
      </c>
      <c r="AA92" s="32">
        <f t="shared" si="37"/>
        <v>0.27027027027027023</v>
      </c>
      <c r="AB92" s="32">
        <f t="shared" si="37"/>
        <v>0.33333333333333331</v>
      </c>
      <c r="AC92" s="32">
        <f t="shared" si="37"/>
        <v>0.41379310344827586</v>
      </c>
      <c r="AD92" s="41"/>
      <c r="AE92" s="75"/>
      <c r="AF92" s="75"/>
    </row>
    <row r="93" spans="1:32" s="61" customFormat="1" ht="15" customHeight="1" thickBot="1">
      <c r="A93" s="248"/>
      <c r="B93" s="260"/>
      <c r="C93" s="42" t="s">
        <v>41</v>
      </c>
      <c r="D93" s="42"/>
      <c r="E93" s="43">
        <f t="shared" ref="E93:AC93" si="38">COS(ATAN(E92))</f>
        <v>0.95144451855441137</v>
      </c>
      <c r="F93" s="43">
        <f t="shared" si="38"/>
        <v>0.91531503242276557</v>
      </c>
      <c r="G93" s="43">
        <f t="shared" si="38"/>
        <v>0.90906482289428425</v>
      </c>
      <c r="H93" s="43">
        <f t="shared" si="38"/>
        <v>0.90795938450045166</v>
      </c>
      <c r="I93" s="43">
        <f t="shared" si="38"/>
        <v>0.91531503242276557</v>
      </c>
      <c r="J93" s="43">
        <f t="shared" si="38"/>
        <v>0.88721680123459512</v>
      </c>
      <c r="K93" s="43">
        <f t="shared" si="38"/>
        <v>0.92609235976954773</v>
      </c>
      <c r="L93" s="43">
        <f t="shared" si="38"/>
        <v>0.94537298162627215</v>
      </c>
      <c r="M93" s="43">
        <f t="shared" si="38"/>
        <v>0.96707453726264636</v>
      </c>
      <c r="N93" s="43">
        <f t="shared" si="38"/>
        <v>0.95635157105133894</v>
      </c>
      <c r="O93" s="43">
        <f t="shared" si="38"/>
        <v>0.94346013965113185</v>
      </c>
      <c r="P93" s="43">
        <f t="shared" si="38"/>
        <v>0.94594594594594594</v>
      </c>
      <c r="Q93" s="43">
        <f t="shared" si="38"/>
        <v>0.93405183485108534</v>
      </c>
      <c r="R93" s="43">
        <f t="shared" si="38"/>
        <v>0.94299033358288953</v>
      </c>
      <c r="S93" s="43">
        <f t="shared" si="38"/>
        <v>0.93632917756904455</v>
      </c>
      <c r="T93" s="43">
        <f t="shared" si="38"/>
        <v>0.93632917756904455</v>
      </c>
      <c r="U93" s="43">
        <f t="shared" si="38"/>
        <v>0.94568659930486676</v>
      </c>
      <c r="V93" s="43">
        <f t="shared" si="38"/>
        <v>0.97166760316194689</v>
      </c>
      <c r="W93" s="43">
        <f t="shared" si="38"/>
        <v>0.96891771062446319</v>
      </c>
      <c r="X93" s="43">
        <f t="shared" si="38"/>
        <v>0.96319630133330436</v>
      </c>
      <c r="Y93" s="43">
        <f t="shared" si="38"/>
        <v>0.96244967598640385</v>
      </c>
      <c r="Z93" s="43">
        <f t="shared" si="38"/>
        <v>0.96707453726264636</v>
      </c>
      <c r="AA93" s="43">
        <f t="shared" si="38"/>
        <v>0.96536339302826635</v>
      </c>
      <c r="AB93" s="43">
        <f t="shared" si="38"/>
        <v>0.94868329805051377</v>
      </c>
      <c r="AC93" s="43">
        <f t="shared" si="38"/>
        <v>0.92401683242189092</v>
      </c>
      <c r="AD93" s="44"/>
      <c r="AE93" s="75"/>
      <c r="AF93" s="75"/>
    </row>
    <row r="94" spans="1:32" s="61" customFormat="1" ht="15" customHeight="1">
      <c r="A94" s="246" t="s">
        <v>197</v>
      </c>
      <c r="B94" s="258" t="s">
        <v>208</v>
      </c>
      <c r="C94" s="39" t="s">
        <v>31</v>
      </c>
      <c r="D94" s="39" t="s">
        <v>32</v>
      </c>
      <c r="E94" s="46">
        <v>0.4</v>
      </c>
      <c r="F94" s="46">
        <v>0.4</v>
      </c>
      <c r="G94" s="46">
        <v>0.4</v>
      </c>
      <c r="H94" s="46">
        <v>0.4</v>
      </c>
      <c r="I94" s="46">
        <v>0.4</v>
      </c>
      <c r="J94" s="46">
        <v>0.4</v>
      </c>
      <c r="K94" s="46">
        <v>0.4</v>
      </c>
      <c r="L94" s="46">
        <v>0.4</v>
      </c>
      <c r="M94" s="46">
        <v>0.4</v>
      </c>
      <c r="N94" s="46">
        <v>0.4</v>
      </c>
      <c r="O94" s="46">
        <v>0.4</v>
      </c>
      <c r="P94" s="46">
        <v>0.4</v>
      </c>
      <c r="Q94" s="46">
        <v>0.4</v>
      </c>
      <c r="R94" s="46">
        <v>0.4</v>
      </c>
      <c r="S94" s="46">
        <v>0.4</v>
      </c>
      <c r="T94" s="46">
        <v>0.4</v>
      </c>
      <c r="U94" s="46">
        <v>0.4</v>
      </c>
      <c r="V94" s="46">
        <v>0.4</v>
      </c>
      <c r="W94" s="46">
        <v>0.4</v>
      </c>
      <c r="X94" s="46">
        <v>0.4</v>
      </c>
      <c r="Y94" s="46">
        <v>0.4</v>
      </c>
      <c r="Z94" s="46">
        <v>0.4</v>
      </c>
      <c r="AA94" s="46">
        <v>0.4</v>
      </c>
      <c r="AB94" s="46">
        <v>0.4</v>
      </c>
      <c r="AC94" s="46">
        <v>0.4</v>
      </c>
      <c r="AD94" s="40"/>
      <c r="AE94" s="75"/>
      <c r="AF94" s="75"/>
    </row>
    <row r="95" spans="1:32" s="61" customFormat="1" ht="15" customHeight="1">
      <c r="A95" s="247"/>
      <c r="B95" s="259"/>
      <c r="C95" s="5" t="s">
        <v>34</v>
      </c>
      <c r="D95" s="5" t="s">
        <v>46</v>
      </c>
      <c r="E95" s="6">
        <v>7.6</v>
      </c>
      <c r="F95" s="6">
        <v>7.1999999999999993</v>
      </c>
      <c r="G95" s="6">
        <v>6.8</v>
      </c>
      <c r="H95" s="6">
        <v>6.8</v>
      </c>
      <c r="I95" s="6">
        <v>7.1999999999999993</v>
      </c>
      <c r="J95" s="6">
        <v>6.4</v>
      </c>
      <c r="K95" s="6">
        <v>8.4</v>
      </c>
      <c r="L95" s="6">
        <v>10.8</v>
      </c>
      <c r="M95" s="6">
        <v>9.1999999999999993</v>
      </c>
      <c r="N95" s="6">
        <v>7.2000000000000011</v>
      </c>
      <c r="O95" s="6">
        <v>7.1999999999999993</v>
      </c>
      <c r="P95" s="6">
        <v>7.1999999999999993</v>
      </c>
      <c r="Q95" s="6">
        <v>6</v>
      </c>
      <c r="R95" s="6">
        <v>8</v>
      </c>
      <c r="S95" s="6">
        <v>8.4</v>
      </c>
      <c r="T95" s="6">
        <v>8.4</v>
      </c>
      <c r="U95" s="6">
        <v>8</v>
      </c>
      <c r="V95" s="6">
        <v>9.1999999999999993</v>
      </c>
      <c r="W95" s="6">
        <v>10.4</v>
      </c>
      <c r="X95" s="6">
        <v>11.2</v>
      </c>
      <c r="Y95" s="6">
        <v>12</v>
      </c>
      <c r="Z95" s="6">
        <v>12</v>
      </c>
      <c r="AA95" s="6">
        <v>9.1999999999999993</v>
      </c>
      <c r="AB95" s="6">
        <v>8.4</v>
      </c>
      <c r="AC95" s="6">
        <v>8</v>
      </c>
      <c r="AD95" s="53"/>
      <c r="AE95" s="75"/>
      <c r="AF95" s="75"/>
    </row>
    <row r="96" spans="1:32" s="61" customFormat="1" ht="15" customHeight="1">
      <c r="A96" s="247"/>
      <c r="B96" s="259"/>
      <c r="C96" s="5" t="s">
        <v>36</v>
      </c>
      <c r="D96" s="7" t="s">
        <v>48</v>
      </c>
      <c r="E96" s="8">
        <v>3.6</v>
      </c>
      <c r="F96" s="8">
        <v>4</v>
      </c>
      <c r="G96" s="8">
        <v>3.6</v>
      </c>
      <c r="H96" s="8">
        <v>3.6</v>
      </c>
      <c r="I96" s="8">
        <v>3.6</v>
      </c>
      <c r="J96" s="8">
        <v>3.2</v>
      </c>
      <c r="K96" s="8">
        <v>3.6</v>
      </c>
      <c r="L96" s="8">
        <v>3.2</v>
      </c>
      <c r="M96" s="8">
        <v>3.2</v>
      </c>
      <c r="N96" s="8">
        <v>3.2</v>
      </c>
      <c r="O96" s="8">
        <v>2.4</v>
      </c>
      <c r="P96" s="8">
        <v>3.2</v>
      </c>
      <c r="Q96" s="8">
        <v>3.2</v>
      </c>
      <c r="R96" s="8">
        <v>2.8</v>
      </c>
      <c r="S96" s="8">
        <v>3.6</v>
      </c>
      <c r="T96" s="8">
        <v>2.8</v>
      </c>
      <c r="U96" s="8">
        <v>3.2</v>
      </c>
      <c r="V96" s="8">
        <v>3.2</v>
      </c>
      <c r="W96" s="8">
        <v>3.2</v>
      </c>
      <c r="X96" s="8">
        <v>2.8</v>
      </c>
      <c r="Y96" s="8">
        <v>3.2</v>
      </c>
      <c r="Z96" s="8">
        <v>4</v>
      </c>
      <c r="AA96" s="8">
        <v>3.6</v>
      </c>
      <c r="AB96" s="8">
        <v>2.8</v>
      </c>
      <c r="AC96" s="8">
        <v>4</v>
      </c>
      <c r="AD96" s="45"/>
      <c r="AE96" s="75"/>
      <c r="AF96" s="75"/>
    </row>
    <row r="97" spans="1:32" s="61" customFormat="1" ht="15" customHeight="1">
      <c r="A97" s="247"/>
      <c r="B97" s="259"/>
      <c r="C97" s="5" t="s">
        <v>38</v>
      </c>
      <c r="D97" s="7" t="s">
        <v>39</v>
      </c>
      <c r="E97" s="31">
        <f t="shared" ref="E97:AC97" si="39">SQRT(POWER(E95,2)+POWER(E96,2))/E94/1.73</f>
        <v>12.152483261057014</v>
      </c>
      <c r="F97" s="31">
        <f t="shared" si="39"/>
        <v>11.902462590736414</v>
      </c>
      <c r="G97" s="31">
        <f t="shared" si="39"/>
        <v>11.118719110792684</v>
      </c>
      <c r="H97" s="31">
        <f t="shared" si="39"/>
        <v>11.118719110792684</v>
      </c>
      <c r="I97" s="31">
        <f t="shared" si="39"/>
        <v>11.632723582368847</v>
      </c>
      <c r="J97" s="31">
        <f t="shared" si="39"/>
        <v>10.340198739883421</v>
      </c>
      <c r="K97" s="31">
        <f t="shared" si="39"/>
        <v>13.206542958145507</v>
      </c>
      <c r="L97" s="31">
        <f t="shared" si="39"/>
        <v>16.277604439686385</v>
      </c>
      <c r="M97" s="31">
        <f t="shared" si="39"/>
        <v>14.076064349001063</v>
      </c>
      <c r="N97" s="31">
        <f t="shared" si="39"/>
        <v>11.385962776642897</v>
      </c>
      <c r="O97" s="31">
        <f t="shared" si="39"/>
        <v>10.967436971682238</v>
      </c>
      <c r="P97" s="31">
        <f t="shared" si="39"/>
        <v>11.385962776642895</v>
      </c>
      <c r="Q97" s="31">
        <f t="shared" si="39"/>
        <v>9.8265895953757223</v>
      </c>
      <c r="R97" s="31">
        <f t="shared" si="39"/>
        <v>12.248335318160166</v>
      </c>
      <c r="S97" s="31">
        <f t="shared" si="39"/>
        <v>13.206542958145507</v>
      </c>
      <c r="T97" s="31">
        <f t="shared" si="39"/>
        <v>12.795343133629281</v>
      </c>
      <c r="U97" s="31">
        <f t="shared" si="39"/>
        <v>12.451248108981513</v>
      </c>
      <c r="V97" s="31">
        <f t="shared" si="39"/>
        <v>14.076064349001063</v>
      </c>
      <c r="W97" s="31">
        <f t="shared" si="39"/>
        <v>15.724243362699934</v>
      </c>
      <c r="X97" s="31">
        <f t="shared" si="39"/>
        <v>16.683086346429835</v>
      </c>
      <c r="Y97" s="31">
        <f t="shared" si="39"/>
        <v>17.947022770242803</v>
      </c>
      <c r="Z97" s="31">
        <f t="shared" si="39"/>
        <v>18.279061619470401</v>
      </c>
      <c r="AA97" s="31">
        <f t="shared" si="39"/>
        <v>14.276403508934646</v>
      </c>
      <c r="AB97" s="31">
        <f t="shared" si="39"/>
        <v>12.795343133629281</v>
      </c>
      <c r="AC97" s="31">
        <f t="shared" si="39"/>
        <v>12.925248424854276</v>
      </c>
      <c r="AD97" s="45"/>
      <c r="AE97" s="75"/>
      <c r="AF97" s="75"/>
    </row>
    <row r="98" spans="1:32" s="61" customFormat="1" ht="15" customHeight="1">
      <c r="A98" s="247"/>
      <c r="B98" s="259"/>
      <c r="C98" s="7" t="s">
        <v>40</v>
      </c>
      <c r="D98" s="7"/>
      <c r="E98" s="32">
        <f t="shared" ref="E98:AC98" si="40">E96/E95</f>
        <v>0.47368421052631582</v>
      </c>
      <c r="F98" s="32">
        <f t="shared" si="40"/>
        <v>0.55555555555555558</v>
      </c>
      <c r="G98" s="32">
        <f t="shared" si="40"/>
        <v>0.52941176470588236</v>
      </c>
      <c r="H98" s="32">
        <f t="shared" si="40"/>
        <v>0.52941176470588236</v>
      </c>
      <c r="I98" s="32">
        <f t="shared" si="40"/>
        <v>0.50000000000000011</v>
      </c>
      <c r="J98" s="32">
        <f t="shared" si="40"/>
        <v>0.5</v>
      </c>
      <c r="K98" s="32">
        <f t="shared" si="40"/>
        <v>0.42857142857142855</v>
      </c>
      <c r="L98" s="32">
        <f t="shared" si="40"/>
        <v>0.29629629629629628</v>
      </c>
      <c r="M98" s="32">
        <f t="shared" si="40"/>
        <v>0.34782608695652178</v>
      </c>
      <c r="N98" s="32">
        <f t="shared" si="40"/>
        <v>0.44444444444444442</v>
      </c>
      <c r="O98" s="32">
        <f t="shared" si="40"/>
        <v>0.33333333333333337</v>
      </c>
      <c r="P98" s="32">
        <f t="shared" si="40"/>
        <v>0.44444444444444453</v>
      </c>
      <c r="Q98" s="32">
        <f t="shared" si="40"/>
        <v>0.53333333333333333</v>
      </c>
      <c r="R98" s="32">
        <f t="shared" si="40"/>
        <v>0.35</v>
      </c>
      <c r="S98" s="32">
        <f t="shared" si="40"/>
        <v>0.42857142857142855</v>
      </c>
      <c r="T98" s="32">
        <f t="shared" si="40"/>
        <v>0.33333333333333331</v>
      </c>
      <c r="U98" s="32">
        <f t="shared" si="40"/>
        <v>0.4</v>
      </c>
      <c r="V98" s="32">
        <f t="shared" si="40"/>
        <v>0.34782608695652178</v>
      </c>
      <c r="W98" s="32">
        <f t="shared" si="40"/>
        <v>0.30769230769230771</v>
      </c>
      <c r="X98" s="32">
        <f t="shared" si="40"/>
        <v>0.25</v>
      </c>
      <c r="Y98" s="32">
        <f t="shared" si="40"/>
        <v>0.26666666666666666</v>
      </c>
      <c r="Z98" s="32">
        <f t="shared" si="40"/>
        <v>0.33333333333333331</v>
      </c>
      <c r="AA98" s="32">
        <f t="shared" si="40"/>
        <v>0.39130434782608697</v>
      </c>
      <c r="AB98" s="32">
        <f t="shared" si="40"/>
        <v>0.33333333333333331</v>
      </c>
      <c r="AC98" s="32">
        <f t="shared" si="40"/>
        <v>0.5</v>
      </c>
      <c r="AD98" s="45"/>
      <c r="AE98" s="75"/>
      <c r="AF98" s="75"/>
    </row>
    <row r="99" spans="1:32" s="61" customFormat="1" ht="15" customHeight="1" thickBot="1">
      <c r="A99" s="271"/>
      <c r="B99" s="260"/>
      <c r="C99" s="64" t="s">
        <v>41</v>
      </c>
      <c r="D99" s="64"/>
      <c r="E99" s="65">
        <f t="shared" ref="E99:AC99" si="41">COS(ATAN(E98))</f>
        <v>0.90373783889353876</v>
      </c>
      <c r="F99" s="65">
        <f t="shared" si="41"/>
        <v>0.87415727612153782</v>
      </c>
      <c r="G99" s="65">
        <f t="shared" si="41"/>
        <v>0.88378791634706177</v>
      </c>
      <c r="H99" s="65">
        <f t="shared" si="41"/>
        <v>0.88378791634706177</v>
      </c>
      <c r="I99" s="65">
        <f t="shared" si="41"/>
        <v>0.89442719099991586</v>
      </c>
      <c r="J99" s="65">
        <f t="shared" si="41"/>
        <v>0.89442719099991586</v>
      </c>
      <c r="K99" s="65">
        <f t="shared" si="41"/>
        <v>0.91914503001805792</v>
      </c>
      <c r="L99" s="65">
        <f t="shared" si="41"/>
        <v>0.95879811270838722</v>
      </c>
      <c r="M99" s="65">
        <f t="shared" si="41"/>
        <v>0.94449679670615905</v>
      </c>
      <c r="N99" s="65">
        <f t="shared" si="41"/>
        <v>0.91381154862025715</v>
      </c>
      <c r="O99" s="65">
        <f t="shared" si="41"/>
        <v>0.94868329805051377</v>
      </c>
      <c r="P99" s="65">
        <f t="shared" si="41"/>
        <v>0.91381154862025715</v>
      </c>
      <c r="Q99" s="65">
        <f t="shared" si="41"/>
        <v>0.88235294117647056</v>
      </c>
      <c r="R99" s="65">
        <f t="shared" si="41"/>
        <v>0.94385835636601745</v>
      </c>
      <c r="S99" s="65">
        <f t="shared" si="41"/>
        <v>0.91914503001805792</v>
      </c>
      <c r="T99" s="65">
        <f t="shared" si="41"/>
        <v>0.94868329805051377</v>
      </c>
      <c r="U99" s="65">
        <f t="shared" si="41"/>
        <v>0.9284766908852593</v>
      </c>
      <c r="V99" s="65">
        <f t="shared" si="41"/>
        <v>0.94449679670615905</v>
      </c>
      <c r="W99" s="65">
        <f t="shared" si="41"/>
        <v>0.9557790087219501</v>
      </c>
      <c r="X99" s="65">
        <f t="shared" si="41"/>
        <v>0.97014250014533188</v>
      </c>
      <c r="Y99" s="65">
        <f t="shared" si="41"/>
        <v>0.96623493960124629</v>
      </c>
      <c r="Z99" s="65">
        <f t="shared" si="41"/>
        <v>0.94868329805051377</v>
      </c>
      <c r="AA99" s="65">
        <f t="shared" si="41"/>
        <v>0.93124277970575342</v>
      </c>
      <c r="AB99" s="65">
        <f t="shared" si="41"/>
        <v>0.94868329805051377</v>
      </c>
      <c r="AC99" s="65">
        <f t="shared" si="41"/>
        <v>0.89442719099991586</v>
      </c>
      <c r="AD99" s="66"/>
      <c r="AE99" s="75"/>
      <c r="AF99" s="75"/>
    </row>
    <row r="100" spans="1:32" ht="15" customHeight="1">
      <c r="A100" s="246" t="s">
        <v>196</v>
      </c>
      <c r="B100" s="258" t="s">
        <v>209</v>
      </c>
      <c r="C100" s="39" t="s">
        <v>31</v>
      </c>
      <c r="D100" s="39" t="s">
        <v>32</v>
      </c>
      <c r="E100" s="46">
        <v>0.4</v>
      </c>
      <c r="F100" s="46">
        <v>0.4</v>
      </c>
      <c r="G100" s="46">
        <v>0.4</v>
      </c>
      <c r="H100" s="46">
        <v>0.4</v>
      </c>
      <c r="I100" s="46">
        <v>0.4</v>
      </c>
      <c r="J100" s="46">
        <v>0.4</v>
      </c>
      <c r="K100" s="46">
        <v>0.4</v>
      </c>
      <c r="L100" s="46">
        <v>0.4</v>
      </c>
      <c r="M100" s="46">
        <v>0.4</v>
      </c>
      <c r="N100" s="46">
        <v>0.4</v>
      </c>
      <c r="O100" s="46">
        <v>0.4</v>
      </c>
      <c r="P100" s="46">
        <v>0.4</v>
      </c>
      <c r="Q100" s="46">
        <v>0.4</v>
      </c>
      <c r="R100" s="46">
        <v>0.4</v>
      </c>
      <c r="S100" s="46">
        <v>0.4</v>
      </c>
      <c r="T100" s="46">
        <v>0.4</v>
      </c>
      <c r="U100" s="46">
        <v>0.4</v>
      </c>
      <c r="V100" s="46">
        <v>0.4</v>
      </c>
      <c r="W100" s="46">
        <v>0.4</v>
      </c>
      <c r="X100" s="46">
        <v>0.4</v>
      </c>
      <c r="Y100" s="46">
        <v>0.4</v>
      </c>
      <c r="Z100" s="46">
        <v>0.4</v>
      </c>
      <c r="AA100" s="46">
        <v>0.4</v>
      </c>
      <c r="AB100" s="46">
        <v>0.4</v>
      </c>
      <c r="AC100" s="46">
        <v>0.4</v>
      </c>
      <c r="AD100" s="40"/>
    </row>
    <row r="101" spans="1:32" ht="15" customHeight="1">
      <c r="A101" s="247"/>
      <c r="B101" s="259"/>
      <c r="C101" s="5" t="s">
        <v>34</v>
      </c>
      <c r="D101" s="5" t="s">
        <v>46</v>
      </c>
      <c r="E101" s="6">
        <v>35.599999999999994</v>
      </c>
      <c r="F101" s="6">
        <v>30.400000000000002</v>
      </c>
      <c r="G101" s="6">
        <v>28.799999999999997</v>
      </c>
      <c r="H101" s="6">
        <v>29.2</v>
      </c>
      <c r="I101" s="6">
        <v>29.2</v>
      </c>
      <c r="J101" s="6">
        <v>30.8</v>
      </c>
      <c r="K101" s="6">
        <v>35.200000000000003</v>
      </c>
      <c r="L101" s="6">
        <v>43.2</v>
      </c>
      <c r="M101" s="6">
        <v>52</v>
      </c>
      <c r="N101" s="6">
        <v>44.400000000000006</v>
      </c>
      <c r="O101" s="6">
        <v>40</v>
      </c>
      <c r="P101" s="6">
        <v>37.6</v>
      </c>
      <c r="Q101" s="6">
        <v>36.4</v>
      </c>
      <c r="R101" s="6">
        <v>42</v>
      </c>
      <c r="S101" s="6">
        <v>41.2</v>
      </c>
      <c r="T101" s="6">
        <v>34.799999999999997</v>
      </c>
      <c r="U101" s="6">
        <v>42</v>
      </c>
      <c r="V101" s="6">
        <v>46.8</v>
      </c>
      <c r="W101" s="6">
        <v>56</v>
      </c>
      <c r="X101" s="6">
        <v>56</v>
      </c>
      <c r="Y101" s="6">
        <v>51.6</v>
      </c>
      <c r="Z101" s="6">
        <v>54.4</v>
      </c>
      <c r="AA101" s="6">
        <v>52.8</v>
      </c>
      <c r="AB101" s="6">
        <v>42.4</v>
      </c>
      <c r="AC101" s="6">
        <v>37.200000000000003</v>
      </c>
      <c r="AD101" s="41"/>
    </row>
    <row r="102" spans="1:32" ht="15" customHeight="1">
      <c r="A102" s="247"/>
      <c r="B102" s="259"/>
      <c r="C102" s="5" t="s">
        <v>36</v>
      </c>
      <c r="D102" s="7" t="s">
        <v>48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41"/>
    </row>
    <row r="103" spans="1:32" ht="15" customHeight="1">
      <c r="A103" s="247"/>
      <c r="B103" s="259"/>
      <c r="C103" s="5" t="s">
        <v>38</v>
      </c>
      <c r="D103" s="7" t="s">
        <v>39</v>
      </c>
      <c r="E103" s="31">
        <f t="shared" ref="E103:AC103" si="42">SQRT(POWER(E101,2)+POWER(E102,2))/E100/1.73</f>
        <v>51.445086705202307</v>
      </c>
      <c r="F103" s="31">
        <f t="shared" si="42"/>
        <v>43.930635838150287</v>
      </c>
      <c r="G103" s="31">
        <f t="shared" si="42"/>
        <v>41.618497109826585</v>
      </c>
      <c r="H103" s="31">
        <f t="shared" si="42"/>
        <v>42.196531791907518</v>
      </c>
      <c r="I103" s="31">
        <f t="shared" si="42"/>
        <v>42.196531791907518</v>
      </c>
      <c r="J103" s="31">
        <f t="shared" si="42"/>
        <v>44.508670520231213</v>
      </c>
      <c r="K103" s="31">
        <f t="shared" si="42"/>
        <v>50.867052023121389</v>
      </c>
      <c r="L103" s="31">
        <f t="shared" si="42"/>
        <v>62.427745664739888</v>
      </c>
      <c r="M103" s="31">
        <f t="shared" si="42"/>
        <v>75.144508670520239</v>
      </c>
      <c r="N103" s="31">
        <f t="shared" si="42"/>
        <v>64.161849710982665</v>
      </c>
      <c r="O103" s="31">
        <f t="shared" si="42"/>
        <v>57.80346820809249</v>
      </c>
      <c r="P103" s="31">
        <f t="shared" si="42"/>
        <v>54.335260115606935</v>
      </c>
      <c r="Q103" s="31">
        <f t="shared" si="42"/>
        <v>52.601156069364151</v>
      </c>
      <c r="R103" s="31">
        <f t="shared" si="42"/>
        <v>60.693641618497111</v>
      </c>
      <c r="S103" s="31">
        <f t="shared" si="42"/>
        <v>59.537572254335259</v>
      </c>
      <c r="T103" s="31">
        <f t="shared" si="42"/>
        <v>50.289017341040456</v>
      </c>
      <c r="U103" s="31">
        <f t="shared" si="42"/>
        <v>60.693641618497111</v>
      </c>
      <c r="V103" s="31">
        <f t="shared" si="42"/>
        <v>67.630057803468205</v>
      </c>
      <c r="W103" s="31">
        <f t="shared" si="42"/>
        <v>80.924855491329481</v>
      </c>
      <c r="X103" s="31">
        <f t="shared" si="42"/>
        <v>80.924855491329481</v>
      </c>
      <c r="Y103" s="31">
        <f t="shared" si="42"/>
        <v>74.566473988439313</v>
      </c>
      <c r="Z103" s="31">
        <f t="shared" si="42"/>
        <v>78.612716763005778</v>
      </c>
      <c r="AA103" s="31">
        <f t="shared" si="42"/>
        <v>76.300578034682061</v>
      </c>
      <c r="AB103" s="31">
        <f t="shared" si="42"/>
        <v>61.271676300578029</v>
      </c>
      <c r="AC103" s="31">
        <f t="shared" si="42"/>
        <v>53.75722543352601</v>
      </c>
      <c r="AD103" s="41"/>
    </row>
    <row r="104" spans="1:32" ht="15" customHeight="1">
      <c r="A104" s="247"/>
      <c r="B104" s="259"/>
      <c r="C104" s="7" t="s">
        <v>40</v>
      </c>
      <c r="D104" s="7"/>
      <c r="E104" s="32">
        <f t="shared" ref="E104:AC104" si="43">E102/E101</f>
        <v>0</v>
      </c>
      <c r="F104" s="32">
        <f t="shared" si="43"/>
        <v>0</v>
      </c>
      <c r="G104" s="32">
        <f t="shared" si="43"/>
        <v>0</v>
      </c>
      <c r="H104" s="32">
        <f t="shared" si="43"/>
        <v>0</v>
      </c>
      <c r="I104" s="32">
        <f t="shared" si="43"/>
        <v>0</v>
      </c>
      <c r="J104" s="32">
        <f t="shared" si="43"/>
        <v>0</v>
      </c>
      <c r="K104" s="32">
        <f t="shared" si="43"/>
        <v>0</v>
      </c>
      <c r="L104" s="32">
        <f t="shared" si="43"/>
        <v>0</v>
      </c>
      <c r="M104" s="32">
        <f t="shared" si="43"/>
        <v>0</v>
      </c>
      <c r="N104" s="32">
        <f t="shared" si="43"/>
        <v>0</v>
      </c>
      <c r="O104" s="32">
        <f t="shared" si="43"/>
        <v>0</v>
      </c>
      <c r="P104" s="32">
        <f t="shared" si="43"/>
        <v>0</v>
      </c>
      <c r="Q104" s="32">
        <f t="shared" si="43"/>
        <v>0</v>
      </c>
      <c r="R104" s="32">
        <f t="shared" si="43"/>
        <v>0</v>
      </c>
      <c r="S104" s="32">
        <f t="shared" si="43"/>
        <v>0</v>
      </c>
      <c r="T104" s="32">
        <f t="shared" si="43"/>
        <v>0</v>
      </c>
      <c r="U104" s="32">
        <f t="shared" si="43"/>
        <v>0</v>
      </c>
      <c r="V104" s="32">
        <f t="shared" si="43"/>
        <v>0</v>
      </c>
      <c r="W104" s="32">
        <f t="shared" si="43"/>
        <v>0</v>
      </c>
      <c r="X104" s="32">
        <f t="shared" si="43"/>
        <v>0</v>
      </c>
      <c r="Y104" s="32">
        <f t="shared" si="43"/>
        <v>0</v>
      </c>
      <c r="Z104" s="32">
        <f t="shared" si="43"/>
        <v>0</v>
      </c>
      <c r="AA104" s="32">
        <f t="shared" si="43"/>
        <v>0</v>
      </c>
      <c r="AB104" s="32">
        <f t="shared" si="43"/>
        <v>0</v>
      </c>
      <c r="AC104" s="32">
        <f t="shared" si="43"/>
        <v>0</v>
      </c>
      <c r="AD104" s="41"/>
    </row>
    <row r="105" spans="1:32" ht="15" customHeight="1" thickBot="1">
      <c r="A105" s="248"/>
      <c r="B105" s="260"/>
      <c r="C105" s="42" t="s">
        <v>41</v>
      </c>
      <c r="D105" s="42"/>
      <c r="E105" s="43">
        <f t="shared" ref="E105:AC105" si="44">COS(ATAN(E104))</f>
        <v>1</v>
      </c>
      <c r="F105" s="43">
        <f t="shared" si="44"/>
        <v>1</v>
      </c>
      <c r="G105" s="43">
        <f t="shared" si="44"/>
        <v>1</v>
      </c>
      <c r="H105" s="43">
        <f t="shared" si="44"/>
        <v>1</v>
      </c>
      <c r="I105" s="43">
        <f t="shared" si="44"/>
        <v>1</v>
      </c>
      <c r="J105" s="43">
        <f t="shared" si="44"/>
        <v>1</v>
      </c>
      <c r="K105" s="43">
        <f t="shared" si="44"/>
        <v>1</v>
      </c>
      <c r="L105" s="43">
        <f t="shared" si="44"/>
        <v>1</v>
      </c>
      <c r="M105" s="43">
        <f t="shared" si="44"/>
        <v>1</v>
      </c>
      <c r="N105" s="43">
        <f t="shared" si="44"/>
        <v>1</v>
      </c>
      <c r="O105" s="43">
        <f t="shared" si="44"/>
        <v>1</v>
      </c>
      <c r="P105" s="43">
        <f t="shared" si="44"/>
        <v>1</v>
      </c>
      <c r="Q105" s="43">
        <f t="shared" si="44"/>
        <v>1</v>
      </c>
      <c r="R105" s="43">
        <f t="shared" si="44"/>
        <v>1</v>
      </c>
      <c r="S105" s="43">
        <f t="shared" si="44"/>
        <v>1</v>
      </c>
      <c r="T105" s="43">
        <f t="shared" si="44"/>
        <v>1</v>
      </c>
      <c r="U105" s="43">
        <f t="shared" si="44"/>
        <v>1</v>
      </c>
      <c r="V105" s="43">
        <f t="shared" si="44"/>
        <v>1</v>
      </c>
      <c r="W105" s="43">
        <f t="shared" si="44"/>
        <v>1</v>
      </c>
      <c r="X105" s="43">
        <f t="shared" si="44"/>
        <v>1</v>
      </c>
      <c r="Y105" s="43">
        <f t="shared" si="44"/>
        <v>1</v>
      </c>
      <c r="Z105" s="43">
        <f t="shared" si="44"/>
        <v>1</v>
      </c>
      <c r="AA105" s="43">
        <f t="shared" si="44"/>
        <v>1</v>
      </c>
      <c r="AB105" s="43">
        <f t="shared" si="44"/>
        <v>1</v>
      </c>
      <c r="AC105" s="43">
        <f t="shared" si="44"/>
        <v>1</v>
      </c>
      <c r="AD105" s="44"/>
    </row>
    <row r="106" spans="1:32" ht="15" customHeight="1">
      <c r="A106" s="270" t="s">
        <v>195</v>
      </c>
      <c r="B106" s="258" t="s">
        <v>210</v>
      </c>
      <c r="C106" s="67" t="s">
        <v>31</v>
      </c>
      <c r="D106" s="67" t="s">
        <v>32</v>
      </c>
      <c r="E106" s="68">
        <v>0.4</v>
      </c>
      <c r="F106" s="68">
        <v>0.4</v>
      </c>
      <c r="G106" s="68">
        <v>0.4</v>
      </c>
      <c r="H106" s="68">
        <v>0.4</v>
      </c>
      <c r="I106" s="68">
        <v>0.4</v>
      </c>
      <c r="J106" s="68">
        <v>0.4</v>
      </c>
      <c r="K106" s="68">
        <v>0.4</v>
      </c>
      <c r="L106" s="68">
        <v>0.4</v>
      </c>
      <c r="M106" s="68">
        <v>0.4</v>
      </c>
      <c r="N106" s="68">
        <v>0.4</v>
      </c>
      <c r="O106" s="68">
        <v>0.4</v>
      </c>
      <c r="P106" s="68">
        <v>0.4</v>
      </c>
      <c r="Q106" s="68">
        <v>0.4</v>
      </c>
      <c r="R106" s="68">
        <v>0.4</v>
      </c>
      <c r="S106" s="68">
        <v>0.4</v>
      </c>
      <c r="T106" s="68">
        <v>0.4</v>
      </c>
      <c r="U106" s="68">
        <v>0.4</v>
      </c>
      <c r="V106" s="68">
        <v>0.4</v>
      </c>
      <c r="W106" s="68">
        <v>0.4</v>
      </c>
      <c r="X106" s="68">
        <v>0.4</v>
      </c>
      <c r="Y106" s="68">
        <v>0.4</v>
      </c>
      <c r="Z106" s="68">
        <v>0.4</v>
      </c>
      <c r="AA106" s="68">
        <v>0.4</v>
      </c>
      <c r="AB106" s="68">
        <v>0.4</v>
      </c>
      <c r="AC106" s="68">
        <v>0.4</v>
      </c>
      <c r="AD106" s="69"/>
    </row>
    <row r="107" spans="1:32" ht="15" customHeight="1">
      <c r="A107" s="247"/>
      <c r="B107" s="259"/>
      <c r="C107" s="5" t="s">
        <v>34</v>
      </c>
      <c r="D107" s="5" t="s">
        <v>46</v>
      </c>
      <c r="E107" s="6">
        <v>11.1</v>
      </c>
      <c r="F107" s="6">
        <v>9.8999999999999986</v>
      </c>
      <c r="G107" s="6">
        <v>8.6999999999999993</v>
      </c>
      <c r="H107" s="6">
        <v>8.4</v>
      </c>
      <c r="I107" s="6">
        <v>8.4</v>
      </c>
      <c r="J107" s="6">
        <v>8.1000000000000014</v>
      </c>
      <c r="K107" s="6">
        <v>9.9</v>
      </c>
      <c r="L107" s="6">
        <v>10.799999999999999</v>
      </c>
      <c r="M107" s="6">
        <v>11.4</v>
      </c>
      <c r="N107" s="6">
        <v>12.899999999999999</v>
      </c>
      <c r="O107" s="6">
        <v>13.2</v>
      </c>
      <c r="P107" s="6">
        <v>14.1</v>
      </c>
      <c r="Q107" s="6">
        <v>12.899999999999999</v>
      </c>
      <c r="R107" s="6">
        <v>13.2</v>
      </c>
      <c r="S107" s="6">
        <v>12.3</v>
      </c>
      <c r="T107" s="6">
        <v>14.1</v>
      </c>
      <c r="U107" s="6">
        <v>15.9</v>
      </c>
      <c r="V107" s="6">
        <v>14.4</v>
      </c>
      <c r="W107" s="6">
        <v>14.700000000000001</v>
      </c>
      <c r="X107" s="6">
        <v>15.3</v>
      </c>
      <c r="Y107" s="6">
        <v>15</v>
      </c>
      <c r="Z107" s="6">
        <v>13.5</v>
      </c>
      <c r="AA107" s="6">
        <v>15.6</v>
      </c>
      <c r="AB107" s="6">
        <v>12</v>
      </c>
      <c r="AC107" s="6">
        <v>10.8</v>
      </c>
      <c r="AD107" s="41"/>
    </row>
    <row r="108" spans="1:32" ht="15" customHeight="1">
      <c r="A108" s="247"/>
      <c r="B108" s="259"/>
      <c r="C108" s="5" t="s">
        <v>36</v>
      </c>
      <c r="D108" s="7" t="s">
        <v>48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41"/>
    </row>
    <row r="109" spans="1:32" ht="15" customHeight="1">
      <c r="A109" s="247"/>
      <c r="B109" s="259"/>
      <c r="C109" s="5" t="s">
        <v>38</v>
      </c>
      <c r="D109" s="7" t="s">
        <v>39</v>
      </c>
      <c r="E109" s="31">
        <f t="shared" ref="E109:AC109" si="45">SQRT(POWER(E107,2)+POWER(E108,2))/E106/1.73</f>
        <v>16.040462427745663</v>
      </c>
      <c r="F109" s="31">
        <f t="shared" si="45"/>
        <v>14.306358381502887</v>
      </c>
      <c r="G109" s="31">
        <f t="shared" si="45"/>
        <v>12.572254335260114</v>
      </c>
      <c r="H109" s="31">
        <f t="shared" si="45"/>
        <v>12.138728323699421</v>
      </c>
      <c r="I109" s="31">
        <f t="shared" si="45"/>
        <v>12.138728323699421</v>
      </c>
      <c r="J109" s="31">
        <f t="shared" si="45"/>
        <v>11.705202312138731</v>
      </c>
      <c r="K109" s="31">
        <f t="shared" si="45"/>
        <v>14.306358381502891</v>
      </c>
      <c r="L109" s="31">
        <f t="shared" si="45"/>
        <v>15.606936416184968</v>
      </c>
      <c r="M109" s="31">
        <f t="shared" si="45"/>
        <v>16.473988439306357</v>
      </c>
      <c r="N109" s="31">
        <f t="shared" si="45"/>
        <v>18.641618497109821</v>
      </c>
      <c r="O109" s="31">
        <f t="shared" si="45"/>
        <v>19.075144508670515</v>
      </c>
      <c r="P109" s="31">
        <f t="shared" si="45"/>
        <v>20.375722543352602</v>
      </c>
      <c r="Q109" s="31">
        <f t="shared" si="45"/>
        <v>18.641618497109821</v>
      </c>
      <c r="R109" s="31">
        <f t="shared" si="45"/>
        <v>19.075144508670515</v>
      </c>
      <c r="S109" s="31">
        <f t="shared" si="45"/>
        <v>17.77456647398844</v>
      </c>
      <c r="T109" s="31">
        <f t="shared" si="45"/>
        <v>20.375722543352602</v>
      </c>
      <c r="U109" s="31">
        <f t="shared" si="45"/>
        <v>22.976878612716764</v>
      </c>
      <c r="V109" s="31">
        <f t="shared" si="45"/>
        <v>20.809248554913296</v>
      </c>
      <c r="W109" s="31">
        <f t="shared" si="45"/>
        <v>21.24277456647399</v>
      </c>
      <c r="X109" s="31">
        <f t="shared" si="45"/>
        <v>22.109826589595375</v>
      </c>
      <c r="Y109" s="31">
        <f t="shared" si="45"/>
        <v>21.676300578034681</v>
      </c>
      <c r="Z109" s="31">
        <f t="shared" si="45"/>
        <v>19.508670520231213</v>
      </c>
      <c r="AA109" s="31">
        <f t="shared" si="45"/>
        <v>22.543352601156069</v>
      </c>
      <c r="AB109" s="31">
        <f t="shared" si="45"/>
        <v>17.341040462427745</v>
      </c>
      <c r="AC109" s="31">
        <f t="shared" si="45"/>
        <v>15.606936416184972</v>
      </c>
      <c r="AD109" s="41"/>
    </row>
    <row r="110" spans="1:32" ht="15" customHeight="1">
      <c r="A110" s="247"/>
      <c r="B110" s="259"/>
      <c r="C110" s="7" t="s">
        <v>40</v>
      </c>
      <c r="D110" s="7"/>
      <c r="E110" s="32">
        <f t="shared" ref="E110:AC110" si="46">E108/E107</f>
        <v>0</v>
      </c>
      <c r="F110" s="32">
        <f t="shared" si="46"/>
        <v>0</v>
      </c>
      <c r="G110" s="32">
        <f t="shared" si="46"/>
        <v>0</v>
      </c>
      <c r="H110" s="32">
        <f t="shared" si="46"/>
        <v>0</v>
      </c>
      <c r="I110" s="32">
        <f t="shared" si="46"/>
        <v>0</v>
      </c>
      <c r="J110" s="32">
        <f t="shared" si="46"/>
        <v>0</v>
      </c>
      <c r="K110" s="32">
        <f t="shared" si="46"/>
        <v>0</v>
      </c>
      <c r="L110" s="32">
        <f t="shared" si="46"/>
        <v>0</v>
      </c>
      <c r="M110" s="32">
        <f t="shared" si="46"/>
        <v>0</v>
      </c>
      <c r="N110" s="32">
        <f t="shared" si="46"/>
        <v>0</v>
      </c>
      <c r="O110" s="32">
        <f t="shared" si="46"/>
        <v>0</v>
      </c>
      <c r="P110" s="32">
        <f t="shared" si="46"/>
        <v>0</v>
      </c>
      <c r="Q110" s="32">
        <f t="shared" si="46"/>
        <v>0</v>
      </c>
      <c r="R110" s="32">
        <f t="shared" si="46"/>
        <v>0</v>
      </c>
      <c r="S110" s="32">
        <f t="shared" si="46"/>
        <v>0</v>
      </c>
      <c r="T110" s="32">
        <f t="shared" si="46"/>
        <v>0</v>
      </c>
      <c r="U110" s="32">
        <f t="shared" si="46"/>
        <v>0</v>
      </c>
      <c r="V110" s="32">
        <f t="shared" si="46"/>
        <v>0</v>
      </c>
      <c r="W110" s="32">
        <f t="shared" si="46"/>
        <v>0</v>
      </c>
      <c r="X110" s="32">
        <f t="shared" si="46"/>
        <v>0</v>
      </c>
      <c r="Y110" s="32">
        <f t="shared" si="46"/>
        <v>0</v>
      </c>
      <c r="Z110" s="32">
        <f t="shared" si="46"/>
        <v>0</v>
      </c>
      <c r="AA110" s="32">
        <f t="shared" si="46"/>
        <v>0</v>
      </c>
      <c r="AB110" s="32">
        <f t="shared" si="46"/>
        <v>0</v>
      </c>
      <c r="AC110" s="32">
        <f t="shared" si="46"/>
        <v>0</v>
      </c>
      <c r="AD110" s="41"/>
    </row>
    <row r="111" spans="1:32" ht="15" customHeight="1" thickBot="1">
      <c r="A111" s="248"/>
      <c r="B111" s="260"/>
      <c r="C111" s="42" t="s">
        <v>41</v>
      </c>
      <c r="D111" s="42"/>
      <c r="E111" s="43">
        <f t="shared" ref="E111:AC111" si="47">COS(ATAN(E110))</f>
        <v>1</v>
      </c>
      <c r="F111" s="43">
        <f t="shared" si="47"/>
        <v>1</v>
      </c>
      <c r="G111" s="43">
        <f t="shared" si="47"/>
        <v>1</v>
      </c>
      <c r="H111" s="43">
        <f t="shared" si="47"/>
        <v>1</v>
      </c>
      <c r="I111" s="43">
        <f t="shared" si="47"/>
        <v>1</v>
      </c>
      <c r="J111" s="43">
        <f t="shared" si="47"/>
        <v>1</v>
      </c>
      <c r="K111" s="43">
        <f t="shared" si="47"/>
        <v>1</v>
      </c>
      <c r="L111" s="43">
        <f t="shared" si="47"/>
        <v>1</v>
      </c>
      <c r="M111" s="43">
        <f t="shared" si="47"/>
        <v>1</v>
      </c>
      <c r="N111" s="43">
        <f t="shared" si="47"/>
        <v>1</v>
      </c>
      <c r="O111" s="43">
        <f t="shared" si="47"/>
        <v>1</v>
      </c>
      <c r="P111" s="43">
        <f t="shared" si="47"/>
        <v>1</v>
      </c>
      <c r="Q111" s="43">
        <f t="shared" si="47"/>
        <v>1</v>
      </c>
      <c r="R111" s="43">
        <f t="shared" si="47"/>
        <v>1</v>
      </c>
      <c r="S111" s="43">
        <f t="shared" si="47"/>
        <v>1</v>
      </c>
      <c r="T111" s="43">
        <f t="shared" si="47"/>
        <v>1</v>
      </c>
      <c r="U111" s="43">
        <f t="shared" si="47"/>
        <v>1</v>
      </c>
      <c r="V111" s="43">
        <f t="shared" si="47"/>
        <v>1</v>
      </c>
      <c r="W111" s="43">
        <f t="shared" si="47"/>
        <v>1</v>
      </c>
      <c r="X111" s="43">
        <f t="shared" si="47"/>
        <v>1</v>
      </c>
      <c r="Y111" s="43">
        <f t="shared" si="47"/>
        <v>1</v>
      </c>
      <c r="Z111" s="43">
        <f t="shared" si="47"/>
        <v>1</v>
      </c>
      <c r="AA111" s="43">
        <f t="shared" si="47"/>
        <v>1</v>
      </c>
      <c r="AB111" s="43">
        <f t="shared" si="47"/>
        <v>1</v>
      </c>
      <c r="AC111" s="43">
        <f t="shared" si="47"/>
        <v>1</v>
      </c>
      <c r="AD111" s="44"/>
    </row>
    <row r="112" spans="1:32" ht="15" customHeight="1">
      <c r="A112" s="246" t="s">
        <v>194</v>
      </c>
      <c r="B112" s="258" t="s">
        <v>211</v>
      </c>
      <c r="C112" s="39" t="s">
        <v>31</v>
      </c>
      <c r="D112" s="39" t="s">
        <v>32</v>
      </c>
      <c r="E112" s="46">
        <v>0.4</v>
      </c>
      <c r="F112" s="46">
        <v>0.4</v>
      </c>
      <c r="G112" s="46">
        <v>0.4</v>
      </c>
      <c r="H112" s="46">
        <v>0.4</v>
      </c>
      <c r="I112" s="46">
        <v>0.4</v>
      </c>
      <c r="J112" s="46">
        <v>0.4</v>
      </c>
      <c r="K112" s="46">
        <v>0.4</v>
      </c>
      <c r="L112" s="46">
        <v>0.4</v>
      </c>
      <c r="M112" s="46">
        <v>0.4</v>
      </c>
      <c r="N112" s="46">
        <v>0.4</v>
      </c>
      <c r="O112" s="46">
        <v>0.4</v>
      </c>
      <c r="P112" s="46">
        <v>0.4</v>
      </c>
      <c r="Q112" s="46">
        <v>0.4</v>
      </c>
      <c r="R112" s="46">
        <v>0.4</v>
      </c>
      <c r="S112" s="46">
        <v>0.4</v>
      </c>
      <c r="T112" s="46">
        <v>0.4</v>
      </c>
      <c r="U112" s="46">
        <v>0.4</v>
      </c>
      <c r="V112" s="46">
        <v>0.4</v>
      </c>
      <c r="W112" s="46">
        <v>0.4</v>
      </c>
      <c r="X112" s="46">
        <v>0.4</v>
      </c>
      <c r="Y112" s="46">
        <v>0.4</v>
      </c>
      <c r="Z112" s="46">
        <v>0.4</v>
      </c>
      <c r="AA112" s="46">
        <v>0.4</v>
      </c>
      <c r="AB112" s="46">
        <v>0.4</v>
      </c>
      <c r="AC112" s="46">
        <v>0.4</v>
      </c>
      <c r="AD112" s="40"/>
    </row>
    <row r="113" spans="1:30" s="62" customFormat="1" ht="15" customHeight="1">
      <c r="A113" s="247"/>
      <c r="B113" s="259"/>
      <c r="C113" s="5" t="s">
        <v>34</v>
      </c>
      <c r="D113" s="5" t="s">
        <v>46</v>
      </c>
      <c r="E113" s="6">
        <v>12.8</v>
      </c>
      <c r="F113" s="6">
        <v>12.8</v>
      </c>
      <c r="G113" s="6">
        <v>12.4</v>
      </c>
      <c r="H113" s="6">
        <v>12.4</v>
      </c>
      <c r="I113" s="6">
        <v>13.6</v>
      </c>
      <c r="J113" s="6">
        <v>15.6</v>
      </c>
      <c r="K113" s="6">
        <v>19.200000000000003</v>
      </c>
      <c r="L113" s="6">
        <v>22.4</v>
      </c>
      <c r="M113" s="6">
        <v>19.600000000000001</v>
      </c>
      <c r="N113" s="6">
        <v>16.399999999999999</v>
      </c>
      <c r="O113" s="6">
        <v>17.200000000000003</v>
      </c>
      <c r="P113" s="6">
        <v>14</v>
      </c>
      <c r="Q113" s="6">
        <v>12.8</v>
      </c>
      <c r="R113" s="6">
        <v>15.2</v>
      </c>
      <c r="S113" s="6">
        <v>19.2</v>
      </c>
      <c r="T113" s="6">
        <v>16.399999999999999</v>
      </c>
      <c r="U113" s="6">
        <v>18.8</v>
      </c>
      <c r="V113" s="6">
        <v>20</v>
      </c>
      <c r="W113" s="6">
        <v>21.6</v>
      </c>
      <c r="X113" s="6">
        <v>22.8</v>
      </c>
      <c r="Y113" s="6">
        <v>21.6</v>
      </c>
      <c r="Z113" s="6">
        <v>19.600000000000001</v>
      </c>
      <c r="AA113" s="6">
        <v>18.8</v>
      </c>
      <c r="AB113" s="6">
        <v>18.399999999999999</v>
      </c>
      <c r="AC113" s="6">
        <v>17.600000000000001</v>
      </c>
      <c r="AD113" s="41"/>
    </row>
    <row r="114" spans="1:30" s="62" customFormat="1" ht="15" customHeight="1">
      <c r="A114" s="247"/>
      <c r="B114" s="259"/>
      <c r="C114" s="5" t="s">
        <v>36</v>
      </c>
      <c r="D114" s="7" t="s">
        <v>48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41"/>
    </row>
    <row r="115" spans="1:30" s="62" customFormat="1" ht="15" customHeight="1">
      <c r="A115" s="247"/>
      <c r="B115" s="259"/>
      <c r="C115" s="5" t="s">
        <v>38</v>
      </c>
      <c r="D115" s="7" t="s">
        <v>39</v>
      </c>
      <c r="E115" s="31">
        <f t="shared" ref="E115:AC115" si="48">SQRT(POWER(E113,2)+POWER(E114,2))/E112/1.73</f>
        <v>18.497109826589597</v>
      </c>
      <c r="F115" s="31">
        <f t="shared" si="48"/>
        <v>18.497109826589597</v>
      </c>
      <c r="G115" s="31">
        <f t="shared" si="48"/>
        <v>17.919075144508671</v>
      </c>
      <c r="H115" s="31">
        <f t="shared" si="48"/>
        <v>17.919075144508671</v>
      </c>
      <c r="I115" s="31">
        <f t="shared" si="48"/>
        <v>19.653179190751445</v>
      </c>
      <c r="J115" s="31">
        <f t="shared" si="48"/>
        <v>22.543352601156069</v>
      </c>
      <c r="K115" s="31">
        <f t="shared" si="48"/>
        <v>27.745664739884397</v>
      </c>
      <c r="L115" s="31">
        <f t="shared" si="48"/>
        <v>32.369942196531788</v>
      </c>
      <c r="M115" s="31">
        <f t="shared" si="48"/>
        <v>28.323699421965319</v>
      </c>
      <c r="N115" s="31">
        <f t="shared" si="48"/>
        <v>23.699421965317914</v>
      </c>
      <c r="O115" s="31">
        <f t="shared" si="48"/>
        <v>24.855491329479772</v>
      </c>
      <c r="P115" s="31">
        <f t="shared" si="48"/>
        <v>20.23121387283237</v>
      </c>
      <c r="Q115" s="31">
        <f t="shared" si="48"/>
        <v>18.497109826589597</v>
      </c>
      <c r="R115" s="31">
        <f t="shared" si="48"/>
        <v>21.96531791907514</v>
      </c>
      <c r="S115" s="31">
        <f t="shared" si="48"/>
        <v>27.74566473988439</v>
      </c>
      <c r="T115" s="31">
        <f t="shared" si="48"/>
        <v>23.699421965317914</v>
      </c>
      <c r="U115" s="31">
        <f t="shared" si="48"/>
        <v>27.167630057803468</v>
      </c>
      <c r="V115" s="31">
        <f t="shared" si="48"/>
        <v>28.901734104046245</v>
      </c>
      <c r="W115" s="31">
        <f t="shared" si="48"/>
        <v>31.213872832369944</v>
      </c>
      <c r="X115" s="31">
        <f t="shared" si="48"/>
        <v>32.947976878612714</v>
      </c>
      <c r="Y115" s="31">
        <f t="shared" si="48"/>
        <v>31.213872832369944</v>
      </c>
      <c r="Z115" s="31">
        <f t="shared" si="48"/>
        <v>28.323699421965319</v>
      </c>
      <c r="AA115" s="31">
        <f t="shared" si="48"/>
        <v>27.167630057803468</v>
      </c>
      <c r="AB115" s="31">
        <f t="shared" si="48"/>
        <v>26.589595375722539</v>
      </c>
      <c r="AC115" s="31">
        <f t="shared" si="48"/>
        <v>25.433526011560694</v>
      </c>
      <c r="AD115" s="41"/>
    </row>
    <row r="116" spans="1:30" s="62" customFormat="1" ht="15" customHeight="1">
      <c r="A116" s="247"/>
      <c r="B116" s="259"/>
      <c r="C116" s="7" t="s">
        <v>40</v>
      </c>
      <c r="D116" s="7"/>
      <c r="E116" s="32">
        <f t="shared" ref="E116:AC116" si="49">E114/E113</f>
        <v>0</v>
      </c>
      <c r="F116" s="32">
        <f t="shared" si="49"/>
        <v>0</v>
      </c>
      <c r="G116" s="32">
        <f t="shared" si="49"/>
        <v>0</v>
      </c>
      <c r="H116" s="32">
        <f t="shared" si="49"/>
        <v>0</v>
      </c>
      <c r="I116" s="32">
        <f t="shared" si="49"/>
        <v>0</v>
      </c>
      <c r="J116" s="32">
        <f t="shared" si="49"/>
        <v>0</v>
      </c>
      <c r="K116" s="32">
        <f t="shared" si="49"/>
        <v>0</v>
      </c>
      <c r="L116" s="32">
        <f t="shared" si="49"/>
        <v>0</v>
      </c>
      <c r="M116" s="32">
        <f t="shared" si="49"/>
        <v>0</v>
      </c>
      <c r="N116" s="32">
        <f t="shared" si="49"/>
        <v>0</v>
      </c>
      <c r="O116" s="32">
        <f t="shared" si="49"/>
        <v>0</v>
      </c>
      <c r="P116" s="32">
        <f t="shared" si="49"/>
        <v>0</v>
      </c>
      <c r="Q116" s="32">
        <f t="shared" si="49"/>
        <v>0</v>
      </c>
      <c r="R116" s="32">
        <f t="shared" si="49"/>
        <v>0</v>
      </c>
      <c r="S116" s="32">
        <f t="shared" si="49"/>
        <v>0</v>
      </c>
      <c r="T116" s="32">
        <f t="shared" si="49"/>
        <v>0</v>
      </c>
      <c r="U116" s="32">
        <f t="shared" si="49"/>
        <v>0</v>
      </c>
      <c r="V116" s="32">
        <f t="shared" si="49"/>
        <v>0</v>
      </c>
      <c r="W116" s="32">
        <f t="shared" si="49"/>
        <v>0</v>
      </c>
      <c r="X116" s="32">
        <f t="shared" si="49"/>
        <v>0</v>
      </c>
      <c r="Y116" s="32">
        <f t="shared" si="49"/>
        <v>0</v>
      </c>
      <c r="Z116" s="32">
        <f t="shared" si="49"/>
        <v>0</v>
      </c>
      <c r="AA116" s="32">
        <f t="shared" si="49"/>
        <v>0</v>
      </c>
      <c r="AB116" s="32">
        <f t="shared" si="49"/>
        <v>0</v>
      </c>
      <c r="AC116" s="32">
        <f t="shared" si="49"/>
        <v>0</v>
      </c>
      <c r="AD116" s="41"/>
    </row>
    <row r="117" spans="1:30" s="62" customFormat="1" ht="15" customHeight="1" thickBot="1">
      <c r="A117" s="248"/>
      <c r="B117" s="260"/>
      <c r="C117" s="42" t="s">
        <v>41</v>
      </c>
      <c r="D117" s="42"/>
      <c r="E117" s="43">
        <f t="shared" ref="E117:AC117" si="50">COS(ATAN(E116))</f>
        <v>1</v>
      </c>
      <c r="F117" s="43">
        <f t="shared" si="50"/>
        <v>1</v>
      </c>
      <c r="G117" s="43">
        <f t="shared" si="50"/>
        <v>1</v>
      </c>
      <c r="H117" s="43">
        <f t="shared" si="50"/>
        <v>1</v>
      </c>
      <c r="I117" s="43">
        <f t="shared" si="50"/>
        <v>1</v>
      </c>
      <c r="J117" s="43">
        <f t="shared" si="50"/>
        <v>1</v>
      </c>
      <c r="K117" s="43">
        <f t="shared" si="50"/>
        <v>1</v>
      </c>
      <c r="L117" s="43">
        <f t="shared" si="50"/>
        <v>1</v>
      </c>
      <c r="M117" s="43">
        <f t="shared" si="50"/>
        <v>1</v>
      </c>
      <c r="N117" s="43">
        <f t="shared" si="50"/>
        <v>1</v>
      </c>
      <c r="O117" s="43">
        <f t="shared" si="50"/>
        <v>1</v>
      </c>
      <c r="P117" s="43">
        <f t="shared" si="50"/>
        <v>1</v>
      </c>
      <c r="Q117" s="43">
        <f t="shared" si="50"/>
        <v>1</v>
      </c>
      <c r="R117" s="43">
        <f t="shared" si="50"/>
        <v>1</v>
      </c>
      <c r="S117" s="43">
        <f t="shared" si="50"/>
        <v>1</v>
      </c>
      <c r="T117" s="43">
        <f t="shared" si="50"/>
        <v>1</v>
      </c>
      <c r="U117" s="43">
        <f t="shared" si="50"/>
        <v>1</v>
      </c>
      <c r="V117" s="43">
        <f t="shared" si="50"/>
        <v>1</v>
      </c>
      <c r="W117" s="43">
        <f t="shared" si="50"/>
        <v>1</v>
      </c>
      <c r="X117" s="43">
        <f t="shared" si="50"/>
        <v>1</v>
      </c>
      <c r="Y117" s="43">
        <f t="shared" si="50"/>
        <v>1</v>
      </c>
      <c r="Z117" s="43">
        <f t="shared" si="50"/>
        <v>1</v>
      </c>
      <c r="AA117" s="43">
        <f t="shared" si="50"/>
        <v>1</v>
      </c>
      <c r="AB117" s="43">
        <f t="shared" si="50"/>
        <v>1</v>
      </c>
      <c r="AC117" s="43">
        <f t="shared" si="50"/>
        <v>1</v>
      </c>
      <c r="AD117" s="44"/>
    </row>
    <row r="118" spans="1:30" s="62" customFormat="1" ht="15" customHeight="1">
      <c r="A118" s="267" t="s">
        <v>193</v>
      </c>
      <c r="B118" s="258" t="s">
        <v>212</v>
      </c>
      <c r="C118" s="39" t="s">
        <v>31</v>
      </c>
      <c r="D118" s="39" t="s">
        <v>32</v>
      </c>
      <c r="E118" s="46">
        <v>0.4</v>
      </c>
      <c r="F118" s="46">
        <v>0.4</v>
      </c>
      <c r="G118" s="46">
        <v>0.4</v>
      </c>
      <c r="H118" s="46">
        <v>0.4</v>
      </c>
      <c r="I118" s="46">
        <v>0.4</v>
      </c>
      <c r="J118" s="46">
        <v>0.4</v>
      </c>
      <c r="K118" s="46">
        <v>0.4</v>
      </c>
      <c r="L118" s="46">
        <v>0.4</v>
      </c>
      <c r="M118" s="46">
        <v>0.4</v>
      </c>
      <c r="N118" s="46">
        <v>0.4</v>
      </c>
      <c r="O118" s="46">
        <v>0.4</v>
      </c>
      <c r="P118" s="46">
        <v>0.4</v>
      </c>
      <c r="Q118" s="46">
        <v>0.4</v>
      </c>
      <c r="R118" s="46">
        <v>0.4</v>
      </c>
      <c r="S118" s="46">
        <v>0.4</v>
      </c>
      <c r="T118" s="46">
        <v>0.4</v>
      </c>
      <c r="U118" s="46">
        <v>0.4</v>
      </c>
      <c r="V118" s="46">
        <v>0.4</v>
      </c>
      <c r="W118" s="46">
        <v>0.4</v>
      </c>
      <c r="X118" s="46">
        <v>0.4</v>
      </c>
      <c r="Y118" s="46">
        <v>0.4</v>
      </c>
      <c r="Z118" s="46">
        <v>0.4</v>
      </c>
      <c r="AA118" s="46">
        <v>0.4</v>
      </c>
      <c r="AB118" s="46">
        <v>0.4</v>
      </c>
      <c r="AC118" s="46">
        <v>0.4</v>
      </c>
      <c r="AD118" s="40"/>
    </row>
    <row r="119" spans="1:30" s="62" customFormat="1" ht="15" customHeight="1">
      <c r="A119" s="268"/>
      <c r="B119" s="259"/>
      <c r="C119" s="5" t="s">
        <v>34</v>
      </c>
      <c r="D119" s="5" t="s">
        <v>46</v>
      </c>
      <c r="E119" s="10">
        <v>13.2</v>
      </c>
      <c r="F119" s="10">
        <v>10.8</v>
      </c>
      <c r="G119" s="10">
        <v>10.4</v>
      </c>
      <c r="H119" s="10">
        <v>10.4</v>
      </c>
      <c r="I119" s="10">
        <v>9.6000000000000014</v>
      </c>
      <c r="J119" s="10">
        <v>10.8</v>
      </c>
      <c r="K119" s="10">
        <v>11.2</v>
      </c>
      <c r="L119" s="10">
        <v>15.6</v>
      </c>
      <c r="M119" s="10">
        <v>13.6</v>
      </c>
      <c r="N119" s="10">
        <v>14.399999999999999</v>
      </c>
      <c r="O119" s="10">
        <v>14.8</v>
      </c>
      <c r="P119" s="10">
        <v>15.200000000000001</v>
      </c>
      <c r="Q119" s="10">
        <v>17.600000000000001</v>
      </c>
      <c r="R119" s="10">
        <v>16</v>
      </c>
      <c r="S119" s="10">
        <v>3.5999999999999996</v>
      </c>
      <c r="T119" s="10">
        <v>14.8</v>
      </c>
      <c r="U119" s="10">
        <v>17.200000000000003</v>
      </c>
      <c r="V119" s="10">
        <v>19.600000000000001</v>
      </c>
      <c r="W119" s="10">
        <v>21.200000000000003</v>
      </c>
      <c r="X119" s="10">
        <v>22.4</v>
      </c>
      <c r="Y119" s="10">
        <v>20.8</v>
      </c>
      <c r="Z119" s="10">
        <v>21.2</v>
      </c>
      <c r="AA119" s="10">
        <v>20.399999999999999</v>
      </c>
      <c r="AB119" s="10">
        <v>15.2</v>
      </c>
      <c r="AC119" s="10">
        <v>15.200000000000001</v>
      </c>
      <c r="AD119" s="41"/>
    </row>
    <row r="120" spans="1:30" s="62" customFormat="1" ht="15" customHeight="1">
      <c r="A120" s="268"/>
      <c r="B120" s="259"/>
      <c r="C120" s="5" t="s">
        <v>36</v>
      </c>
      <c r="D120" s="7" t="s">
        <v>48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41"/>
    </row>
    <row r="121" spans="1:30" s="62" customFormat="1" ht="15" customHeight="1">
      <c r="A121" s="268"/>
      <c r="B121" s="259"/>
      <c r="C121" s="5" t="s">
        <v>38</v>
      </c>
      <c r="D121" s="7" t="s">
        <v>39</v>
      </c>
      <c r="E121" s="31">
        <f t="shared" ref="E121:AC121" si="51">SQRT(POWER(E119,2)+POWER(E120,2))/E118/1.73</f>
        <v>19.075144508670515</v>
      </c>
      <c r="F121" s="31">
        <f t="shared" si="51"/>
        <v>15.606936416184972</v>
      </c>
      <c r="G121" s="31">
        <f t="shared" si="51"/>
        <v>15.028901734104046</v>
      </c>
      <c r="H121" s="31">
        <f t="shared" si="51"/>
        <v>15.028901734104046</v>
      </c>
      <c r="I121" s="31">
        <f t="shared" si="51"/>
        <v>13.872832369942198</v>
      </c>
      <c r="J121" s="31">
        <f t="shared" si="51"/>
        <v>15.606936416184972</v>
      </c>
      <c r="K121" s="31">
        <f t="shared" si="51"/>
        <v>16.184971098265894</v>
      </c>
      <c r="L121" s="31">
        <f t="shared" si="51"/>
        <v>22.543352601156069</v>
      </c>
      <c r="M121" s="31">
        <f t="shared" si="51"/>
        <v>19.653179190751445</v>
      </c>
      <c r="N121" s="31">
        <f t="shared" si="51"/>
        <v>20.809248554913292</v>
      </c>
      <c r="O121" s="31">
        <f t="shared" si="51"/>
        <v>21.387283236994222</v>
      </c>
      <c r="P121" s="31">
        <f t="shared" si="51"/>
        <v>21.965317919075144</v>
      </c>
      <c r="Q121" s="31">
        <f t="shared" si="51"/>
        <v>25.433526011560694</v>
      </c>
      <c r="R121" s="31">
        <f t="shared" si="51"/>
        <v>23.121387283236995</v>
      </c>
      <c r="S121" s="31">
        <f t="shared" si="51"/>
        <v>5.2023121387283231</v>
      </c>
      <c r="T121" s="31">
        <f t="shared" si="51"/>
        <v>21.387283236994222</v>
      </c>
      <c r="U121" s="31">
        <f t="shared" si="51"/>
        <v>24.855491329479772</v>
      </c>
      <c r="V121" s="31">
        <f t="shared" si="51"/>
        <v>28.323699421965319</v>
      </c>
      <c r="W121" s="31">
        <f t="shared" si="51"/>
        <v>30.635838150289022</v>
      </c>
      <c r="X121" s="31">
        <f t="shared" si="51"/>
        <v>32.369942196531788</v>
      </c>
      <c r="Y121" s="31">
        <f t="shared" si="51"/>
        <v>30.057803468208093</v>
      </c>
      <c r="Z121" s="31">
        <f t="shared" si="51"/>
        <v>30.635838150289015</v>
      </c>
      <c r="AA121" s="31">
        <f t="shared" si="51"/>
        <v>29.479768786127163</v>
      </c>
      <c r="AB121" s="31">
        <f t="shared" si="51"/>
        <v>21.96531791907514</v>
      </c>
      <c r="AC121" s="31">
        <f t="shared" si="51"/>
        <v>21.965317919075144</v>
      </c>
      <c r="AD121" s="41"/>
    </row>
    <row r="122" spans="1:30" s="62" customFormat="1" ht="15" customHeight="1">
      <c r="A122" s="268"/>
      <c r="B122" s="259"/>
      <c r="C122" s="7" t="s">
        <v>40</v>
      </c>
      <c r="D122" s="7"/>
      <c r="E122" s="32">
        <f t="shared" ref="E122:AC122" si="52">E120/E119</f>
        <v>0</v>
      </c>
      <c r="F122" s="32">
        <f t="shared" si="52"/>
        <v>0</v>
      </c>
      <c r="G122" s="32">
        <f t="shared" si="52"/>
        <v>0</v>
      </c>
      <c r="H122" s="32">
        <f t="shared" si="52"/>
        <v>0</v>
      </c>
      <c r="I122" s="32">
        <f t="shared" si="52"/>
        <v>0</v>
      </c>
      <c r="J122" s="32">
        <f t="shared" si="52"/>
        <v>0</v>
      </c>
      <c r="K122" s="32">
        <f t="shared" si="52"/>
        <v>0</v>
      </c>
      <c r="L122" s="32">
        <f t="shared" si="52"/>
        <v>0</v>
      </c>
      <c r="M122" s="32">
        <f t="shared" si="52"/>
        <v>0</v>
      </c>
      <c r="N122" s="32">
        <f t="shared" si="52"/>
        <v>0</v>
      </c>
      <c r="O122" s="32">
        <f t="shared" si="52"/>
        <v>0</v>
      </c>
      <c r="P122" s="32">
        <f t="shared" si="52"/>
        <v>0</v>
      </c>
      <c r="Q122" s="32">
        <f t="shared" si="52"/>
        <v>0</v>
      </c>
      <c r="R122" s="32">
        <f t="shared" si="52"/>
        <v>0</v>
      </c>
      <c r="S122" s="32">
        <f t="shared" si="52"/>
        <v>0</v>
      </c>
      <c r="T122" s="32">
        <f t="shared" si="52"/>
        <v>0</v>
      </c>
      <c r="U122" s="32">
        <f t="shared" si="52"/>
        <v>0</v>
      </c>
      <c r="V122" s="32">
        <f t="shared" si="52"/>
        <v>0</v>
      </c>
      <c r="W122" s="32">
        <f t="shared" si="52"/>
        <v>0</v>
      </c>
      <c r="X122" s="32">
        <f t="shared" si="52"/>
        <v>0</v>
      </c>
      <c r="Y122" s="32">
        <f t="shared" si="52"/>
        <v>0</v>
      </c>
      <c r="Z122" s="32">
        <f t="shared" si="52"/>
        <v>0</v>
      </c>
      <c r="AA122" s="32">
        <f t="shared" si="52"/>
        <v>0</v>
      </c>
      <c r="AB122" s="32">
        <f t="shared" si="52"/>
        <v>0</v>
      </c>
      <c r="AC122" s="32">
        <f t="shared" si="52"/>
        <v>0</v>
      </c>
      <c r="AD122" s="41"/>
    </row>
    <row r="123" spans="1:30" s="62" customFormat="1" ht="15" customHeight="1" thickBot="1">
      <c r="A123" s="269"/>
      <c r="B123" s="260"/>
      <c r="C123" s="42" t="s">
        <v>41</v>
      </c>
      <c r="D123" s="42"/>
      <c r="E123" s="43">
        <f t="shared" ref="E123:AC123" si="53">COS(ATAN(E122))</f>
        <v>1</v>
      </c>
      <c r="F123" s="43">
        <f t="shared" si="53"/>
        <v>1</v>
      </c>
      <c r="G123" s="43">
        <f t="shared" si="53"/>
        <v>1</v>
      </c>
      <c r="H123" s="43">
        <f t="shared" si="53"/>
        <v>1</v>
      </c>
      <c r="I123" s="43">
        <f t="shared" si="53"/>
        <v>1</v>
      </c>
      <c r="J123" s="43">
        <f t="shared" si="53"/>
        <v>1</v>
      </c>
      <c r="K123" s="43">
        <f t="shared" si="53"/>
        <v>1</v>
      </c>
      <c r="L123" s="43">
        <f t="shared" si="53"/>
        <v>1</v>
      </c>
      <c r="M123" s="43">
        <f t="shared" si="53"/>
        <v>1</v>
      </c>
      <c r="N123" s="43">
        <f t="shared" si="53"/>
        <v>1</v>
      </c>
      <c r="O123" s="43">
        <f t="shared" si="53"/>
        <v>1</v>
      </c>
      <c r="P123" s="43">
        <f t="shared" si="53"/>
        <v>1</v>
      </c>
      <c r="Q123" s="43">
        <f t="shared" si="53"/>
        <v>1</v>
      </c>
      <c r="R123" s="43">
        <f t="shared" si="53"/>
        <v>1</v>
      </c>
      <c r="S123" s="43">
        <f t="shared" si="53"/>
        <v>1</v>
      </c>
      <c r="T123" s="43">
        <f t="shared" si="53"/>
        <v>1</v>
      </c>
      <c r="U123" s="43">
        <f t="shared" si="53"/>
        <v>1</v>
      </c>
      <c r="V123" s="43">
        <f t="shared" si="53"/>
        <v>1</v>
      </c>
      <c r="W123" s="43">
        <f t="shared" si="53"/>
        <v>1</v>
      </c>
      <c r="X123" s="43">
        <f t="shared" si="53"/>
        <v>1</v>
      </c>
      <c r="Y123" s="43">
        <f t="shared" si="53"/>
        <v>1</v>
      </c>
      <c r="Z123" s="43">
        <f t="shared" si="53"/>
        <v>1</v>
      </c>
      <c r="AA123" s="43">
        <f t="shared" si="53"/>
        <v>1</v>
      </c>
      <c r="AB123" s="43">
        <f t="shared" si="53"/>
        <v>1</v>
      </c>
      <c r="AC123" s="43">
        <f t="shared" si="53"/>
        <v>1</v>
      </c>
      <c r="AD123" s="44"/>
    </row>
    <row r="124" spans="1:30" s="62" customFormat="1" ht="15" customHeight="1">
      <c r="A124" s="246" t="s">
        <v>192</v>
      </c>
      <c r="B124" s="258" t="s">
        <v>213</v>
      </c>
      <c r="C124" s="39" t="s">
        <v>31</v>
      </c>
      <c r="D124" s="39" t="s">
        <v>32</v>
      </c>
      <c r="E124" s="46">
        <v>0.4</v>
      </c>
      <c r="F124" s="46">
        <v>0.4</v>
      </c>
      <c r="G124" s="46">
        <v>0.4</v>
      </c>
      <c r="H124" s="46">
        <v>0.4</v>
      </c>
      <c r="I124" s="46">
        <v>0.4</v>
      </c>
      <c r="J124" s="46">
        <v>0.4</v>
      </c>
      <c r="K124" s="46">
        <v>0.4</v>
      </c>
      <c r="L124" s="46">
        <v>0.4</v>
      </c>
      <c r="M124" s="46">
        <v>0.4</v>
      </c>
      <c r="N124" s="46">
        <v>0.4</v>
      </c>
      <c r="O124" s="46">
        <v>0.4</v>
      </c>
      <c r="P124" s="46">
        <v>0.4</v>
      </c>
      <c r="Q124" s="46">
        <v>0.4</v>
      </c>
      <c r="R124" s="46">
        <v>0.4</v>
      </c>
      <c r="S124" s="46">
        <v>0.4</v>
      </c>
      <c r="T124" s="46">
        <v>0.4</v>
      </c>
      <c r="U124" s="46">
        <v>0.4</v>
      </c>
      <c r="V124" s="46">
        <v>0.4</v>
      </c>
      <c r="W124" s="46">
        <v>0.4</v>
      </c>
      <c r="X124" s="46">
        <v>0.4</v>
      </c>
      <c r="Y124" s="46">
        <v>0.4</v>
      </c>
      <c r="Z124" s="46">
        <v>0.4</v>
      </c>
      <c r="AA124" s="46">
        <v>0.4</v>
      </c>
      <c r="AB124" s="46">
        <v>0.4</v>
      </c>
      <c r="AC124" s="46">
        <v>0.4</v>
      </c>
      <c r="AD124" s="40"/>
    </row>
    <row r="125" spans="1:30" s="62" customFormat="1" ht="15" customHeight="1">
      <c r="A125" s="247"/>
      <c r="B125" s="259"/>
      <c r="C125" s="5" t="s">
        <v>34</v>
      </c>
      <c r="D125" s="5" t="s">
        <v>46</v>
      </c>
      <c r="E125" s="6">
        <v>15</v>
      </c>
      <c r="F125" s="6">
        <v>12.5</v>
      </c>
      <c r="G125" s="6">
        <v>11.5</v>
      </c>
      <c r="H125" s="6">
        <v>13</v>
      </c>
      <c r="I125" s="6">
        <v>11.5</v>
      </c>
      <c r="J125" s="6">
        <v>12</v>
      </c>
      <c r="K125" s="6">
        <v>14.5</v>
      </c>
      <c r="L125" s="6">
        <v>23</v>
      </c>
      <c r="M125" s="6">
        <v>28.999999999999996</v>
      </c>
      <c r="N125" s="6">
        <v>19.5</v>
      </c>
      <c r="O125" s="6">
        <v>15.5</v>
      </c>
      <c r="P125" s="6">
        <v>16.5</v>
      </c>
      <c r="Q125" s="6">
        <v>16.5</v>
      </c>
      <c r="R125" s="6">
        <v>19.5</v>
      </c>
      <c r="S125" s="6">
        <v>18</v>
      </c>
      <c r="T125" s="6">
        <v>16</v>
      </c>
      <c r="U125" s="6">
        <v>20.5</v>
      </c>
      <c r="V125" s="6">
        <v>24.5</v>
      </c>
      <c r="W125" s="6">
        <v>28</v>
      </c>
      <c r="X125" s="6">
        <v>28</v>
      </c>
      <c r="Y125" s="6">
        <v>23</v>
      </c>
      <c r="Z125" s="6">
        <v>22</v>
      </c>
      <c r="AA125" s="6">
        <v>22.5</v>
      </c>
      <c r="AB125" s="6">
        <v>20.5</v>
      </c>
      <c r="AC125" s="6">
        <v>16.5</v>
      </c>
      <c r="AD125" s="41"/>
    </row>
    <row r="126" spans="1:30" s="62" customFormat="1" ht="15" customHeight="1">
      <c r="A126" s="247"/>
      <c r="B126" s="259"/>
      <c r="C126" s="5" t="s">
        <v>36</v>
      </c>
      <c r="D126" s="7" t="s">
        <v>48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41"/>
    </row>
    <row r="127" spans="1:30" s="62" customFormat="1" ht="15" customHeight="1">
      <c r="A127" s="247"/>
      <c r="B127" s="259"/>
      <c r="C127" s="5" t="s">
        <v>38</v>
      </c>
      <c r="D127" s="7" t="s">
        <v>39</v>
      </c>
      <c r="E127" s="31">
        <f>SQRT(POWER(E125,2)+POWER(E126,2))/E124/1.73</f>
        <v>21.676300578034681</v>
      </c>
      <c r="F127" s="31">
        <f t="shared" ref="F127:AC127" si="54">SQRT(POWER(F125,2)+POWER(F126,2))/F124/1.73</f>
        <v>18.063583815028903</v>
      </c>
      <c r="G127" s="31">
        <f t="shared" si="54"/>
        <v>16.618497109826588</v>
      </c>
      <c r="H127" s="31">
        <f t="shared" si="54"/>
        <v>18.78612716763006</v>
      </c>
      <c r="I127" s="31">
        <f t="shared" si="54"/>
        <v>16.618497109826588</v>
      </c>
      <c r="J127" s="31">
        <f t="shared" si="54"/>
        <v>17.341040462427745</v>
      </c>
      <c r="K127" s="31">
        <f t="shared" si="54"/>
        <v>20.953757225433527</v>
      </c>
      <c r="L127" s="31">
        <f t="shared" si="54"/>
        <v>33.236994219653177</v>
      </c>
      <c r="M127" s="31">
        <f t="shared" si="54"/>
        <v>41.907514450867048</v>
      </c>
      <c r="N127" s="31">
        <f t="shared" si="54"/>
        <v>28.179190751445088</v>
      </c>
      <c r="O127" s="31">
        <f t="shared" si="54"/>
        <v>22.398843930635838</v>
      </c>
      <c r="P127" s="31">
        <f t="shared" si="54"/>
        <v>23.843930635838152</v>
      </c>
      <c r="Q127" s="31">
        <f t="shared" si="54"/>
        <v>23.843930635838152</v>
      </c>
      <c r="R127" s="31">
        <f t="shared" si="54"/>
        <v>28.179190751445088</v>
      </c>
      <c r="S127" s="31">
        <f t="shared" si="54"/>
        <v>26.01156069364162</v>
      </c>
      <c r="T127" s="31">
        <f t="shared" si="54"/>
        <v>23.121387283236995</v>
      </c>
      <c r="U127" s="31">
        <f t="shared" si="54"/>
        <v>29.624277456647398</v>
      </c>
      <c r="V127" s="31">
        <f t="shared" si="54"/>
        <v>35.404624277456648</v>
      </c>
      <c r="W127" s="31">
        <f t="shared" si="54"/>
        <v>40.462427745664741</v>
      </c>
      <c r="X127" s="31">
        <f t="shared" si="54"/>
        <v>40.462427745664741</v>
      </c>
      <c r="Y127" s="31">
        <f t="shared" si="54"/>
        <v>33.236994219653177</v>
      </c>
      <c r="Z127" s="31">
        <f t="shared" si="54"/>
        <v>31.791907514450866</v>
      </c>
      <c r="AA127" s="31">
        <f t="shared" si="54"/>
        <v>32.514450867052027</v>
      </c>
      <c r="AB127" s="31">
        <f t="shared" si="54"/>
        <v>29.624277456647398</v>
      </c>
      <c r="AC127" s="31">
        <f t="shared" si="54"/>
        <v>23.843930635838152</v>
      </c>
      <c r="AD127" s="41"/>
    </row>
    <row r="128" spans="1:30" s="62" customFormat="1" ht="15" customHeight="1">
      <c r="A128" s="247"/>
      <c r="B128" s="259"/>
      <c r="C128" s="7" t="s">
        <v>40</v>
      </c>
      <c r="D128" s="7"/>
      <c r="E128" s="32">
        <f t="shared" ref="E128:AC128" si="55">E126/E125</f>
        <v>0</v>
      </c>
      <c r="F128" s="32">
        <f t="shared" si="55"/>
        <v>0</v>
      </c>
      <c r="G128" s="32">
        <f t="shared" si="55"/>
        <v>0</v>
      </c>
      <c r="H128" s="32">
        <f t="shared" si="55"/>
        <v>0</v>
      </c>
      <c r="I128" s="32">
        <f t="shared" si="55"/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>
        <f t="shared" si="55"/>
        <v>0</v>
      </c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32">
        <f t="shared" si="55"/>
        <v>0</v>
      </c>
      <c r="V128" s="32">
        <f t="shared" si="55"/>
        <v>0</v>
      </c>
      <c r="W128" s="32">
        <f t="shared" si="55"/>
        <v>0</v>
      </c>
      <c r="X128" s="32">
        <f t="shared" si="55"/>
        <v>0</v>
      </c>
      <c r="Y128" s="32">
        <f t="shared" si="55"/>
        <v>0</v>
      </c>
      <c r="Z128" s="32">
        <f t="shared" si="55"/>
        <v>0</v>
      </c>
      <c r="AA128" s="32">
        <f t="shared" si="55"/>
        <v>0</v>
      </c>
      <c r="AB128" s="32">
        <f t="shared" si="55"/>
        <v>0</v>
      </c>
      <c r="AC128" s="32">
        <f t="shared" si="55"/>
        <v>0</v>
      </c>
      <c r="AD128" s="41"/>
    </row>
    <row r="129" spans="1:30" ht="15" customHeight="1" thickBot="1">
      <c r="A129" s="248"/>
      <c r="B129" s="260"/>
      <c r="C129" s="42" t="s">
        <v>41</v>
      </c>
      <c r="D129" s="42"/>
      <c r="E129" s="43">
        <f t="shared" ref="E129:AC129" si="56">COS(ATAN(E128))</f>
        <v>1</v>
      </c>
      <c r="F129" s="43">
        <f t="shared" si="56"/>
        <v>1</v>
      </c>
      <c r="G129" s="43">
        <f t="shared" si="56"/>
        <v>1</v>
      </c>
      <c r="H129" s="43">
        <f t="shared" si="56"/>
        <v>1</v>
      </c>
      <c r="I129" s="43">
        <f t="shared" si="56"/>
        <v>1</v>
      </c>
      <c r="J129" s="43">
        <f t="shared" si="56"/>
        <v>1</v>
      </c>
      <c r="K129" s="43">
        <f t="shared" si="56"/>
        <v>1</v>
      </c>
      <c r="L129" s="43">
        <f t="shared" si="56"/>
        <v>1</v>
      </c>
      <c r="M129" s="43">
        <f t="shared" si="56"/>
        <v>1</v>
      </c>
      <c r="N129" s="43">
        <f t="shared" si="56"/>
        <v>1</v>
      </c>
      <c r="O129" s="43">
        <f t="shared" si="56"/>
        <v>1</v>
      </c>
      <c r="P129" s="43">
        <f t="shared" si="56"/>
        <v>1</v>
      </c>
      <c r="Q129" s="43">
        <f t="shared" si="56"/>
        <v>1</v>
      </c>
      <c r="R129" s="43">
        <f t="shared" si="56"/>
        <v>1</v>
      </c>
      <c r="S129" s="43">
        <f t="shared" si="56"/>
        <v>1</v>
      </c>
      <c r="T129" s="43">
        <f t="shared" si="56"/>
        <v>1</v>
      </c>
      <c r="U129" s="43">
        <f t="shared" si="56"/>
        <v>1</v>
      </c>
      <c r="V129" s="43">
        <f t="shared" si="56"/>
        <v>1</v>
      </c>
      <c r="W129" s="43">
        <f t="shared" si="56"/>
        <v>1</v>
      </c>
      <c r="X129" s="43">
        <f t="shared" si="56"/>
        <v>1</v>
      </c>
      <c r="Y129" s="43">
        <f t="shared" si="56"/>
        <v>1</v>
      </c>
      <c r="Z129" s="43">
        <f t="shared" si="56"/>
        <v>1</v>
      </c>
      <c r="AA129" s="43">
        <f t="shared" si="56"/>
        <v>1</v>
      </c>
      <c r="AB129" s="43">
        <f t="shared" si="56"/>
        <v>1</v>
      </c>
      <c r="AC129" s="43">
        <f t="shared" si="56"/>
        <v>1</v>
      </c>
      <c r="AD129" s="44"/>
    </row>
    <row r="130" spans="1:30" ht="15" customHeight="1">
      <c r="A130" s="246" t="s">
        <v>191</v>
      </c>
      <c r="B130" s="258" t="s">
        <v>214</v>
      </c>
      <c r="C130" s="39" t="s">
        <v>31</v>
      </c>
      <c r="D130" s="39" t="s">
        <v>32</v>
      </c>
      <c r="E130" s="46">
        <v>0.4</v>
      </c>
      <c r="F130" s="46">
        <v>0.4</v>
      </c>
      <c r="G130" s="46">
        <v>0.4</v>
      </c>
      <c r="H130" s="46">
        <v>0.4</v>
      </c>
      <c r="I130" s="46">
        <v>0.4</v>
      </c>
      <c r="J130" s="46">
        <v>0.4</v>
      </c>
      <c r="K130" s="46">
        <v>0.4</v>
      </c>
      <c r="L130" s="46">
        <v>0.4</v>
      </c>
      <c r="M130" s="46">
        <v>0.4</v>
      </c>
      <c r="N130" s="46">
        <v>0.4</v>
      </c>
      <c r="O130" s="46">
        <v>0.4</v>
      </c>
      <c r="P130" s="46">
        <v>0.4</v>
      </c>
      <c r="Q130" s="46">
        <v>0.4</v>
      </c>
      <c r="R130" s="46">
        <v>0.4</v>
      </c>
      <c r="S130" s="46">
        <v>0.4</v>
      </c>
      <c r="T130" s="46">
        <v>0.4</v>
      </c>
      <c r="U130" s="46">
        <v>0.4</v>
      </c>
      <c r="V130" s="46">
        <v>0.4</v>
      </c>
      <c r="W130" s="46">
        <v>0.4</v>
      </c>
      <c r="X130" s="46">
        <v>0.4</v>
      </c>
      <c r="Y130" s="46">
        <v>0.4</v>
      </c>
      <c r="Z130" s="46">
        <v>0.4</v>
      </c>
      <c r="AA130" s="46">
        <v>0.4</v>
      </c>
      <c r="AB130" s="46">
        <v>0.4</v>
      </c>
      <c r="AC130" s="46">
        <v>0.4</v>
      </c>
      <c r="AD130" s="40"/>
    </row>
    <row r="131" spans="1:30" ht="15" customHeight="1">
      <c r="A131" s="247"/>
      <c r="B131" s="259"/>
      <c r="C131" s="5" t="s">
        <v>34</v>
      </c>
      <c r="D131" s="5" t="s">
        <v>46</v>
      </c>
      <c r="E131" s="6">
        <v>6.4</v>
      </c>
      <c r="F131" s="6">
        <v>6</v>
      </c>
      <c r="G131" s="6">
        <v>5.2</v>
      </c>
      <c r="H131" s="6">
        <v>5.6</v>
      </c>
      <c r="I131" s="6">
        <v>6.4</v>
      </c>
      <c r="J131" s="6">
        <v>5.2</v>
      </c>
      <c r="K131" s="6">
        <v>6</v>
      </c>
      <c r="L131" s="6">
        <v>8.8000000000000007</v>
      </c>
      <c r="M131" s="6">
        <v>6</v>
      </c>
      <c r="N131" s="6">
        <v>6.8</v>
      </c>
      <c r="O131" s="6">
        <v>7.6</v>
      </c>
      <c r="P131" s="6">
        <v>6.8000000000000007</v>
      </c>
      <c r="Q131" s="6">
        <v>7.6</v>
      </c>
      <c r="R131" s="6">
        <v>6.8</v>
      </c>
      <c r="S131" s="6">
        <v>5.2</v>
      </c>
      <c r="T131" s="6">
        <v>5.2</v>
      </c>
      <c r="U131" s="6">
        <v>6.4</v>
      </c>
      <c r="V131" s="6">
        <v>8</v>
      </c>
      <c r="W131" s="6">
        <v>9.1999999999999993</v>
      </c>
      <c r="X131" s="6">
        <v>9.6</v>
      </c>
      <c r="Y131" s="6">
        <v>10</v>
      </c>
      <c r="Z131" s="6">
        <v>10.4</v>
      </c>
      <c r="AA131" s="6">
        <v>11.2</v>
      </c>
      <c r="AB131" s="6">
        <v>6.4</v>
      </c>
      <c r="AC131" s="6">
        <v>6</v>
      </c>
      <c r="AD131" s="41"/>
    </row>
    <row r="132" spans="1:30" ht="15" customHeight="1">
      <c r="A132" s="247"/>
      <c r="B132" s="259"/>
      <c r="C132" s="5" t="s">
        <v>36</v>
      </c>
      <c r="D132" s="7" t="s">
        <v>48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41"/>
    </row>
    <row r="133" spans="1:30" ht="15" customHeight="1">
      <c r="A133" s="247"/>
      <c r="B133" s="259"/>
      <c r="C133" s="5" t="s">
        <v>38</v>
      </c>
      <c r="D133" s="7" t="s">
        <v>39</v>
      </c>
      <c r="E133" s="31">
        <f t="shared" ref="E133:AC133" si="57">SQRT(POWER(E131,2)+POWER(E132,2))/E130/1.73</f>
        <v>9.2485549132947984</v>
      </c>
      <c r="F133" s="31">
        <f t="shared" si="57"/>
        <v>8.6705202312138727</v>
      </c>
      <c r="G133" s="31">
        <f t="shared" si="57"/>
        <v>7.5144508670520231</v>
      </c>
      <c r="H133" s="31">
        <f t="shared" si="57"/>
        <v>8.092485549132947</v>
      </c>
      <c r="I133" s="31">
        <f t="shared" si="57"/>
        <v>9.2485549132947984</v>
      </c>
      <c r="J133" s="31">
        <f t="shared" si="57"/>
        <v>7.5144508670520231</v>
      </c>
      <c r="K133" s="31">
        <f t="shared" si="57"/>
        <v>8.6705202312138727</v>
      </c>
      <c r="L133" s="31">
        <f t="shared" si="57"/>
        <v>12.716763005780347</v>
      </c>
      <c r="M133" s="31">
        <f t="shared" si="57"/>
        <v>8.6705202312138727</v>
      </c>
      <c r="N133" s="31">
        <f t="shared" si="57"/>
        <v>9.8265895953757223</v>
      </c>
      <c r="O133" s="31">
        <f t="shared" si="57"/>
        <v>10.98265895953757</v>
      </c>
      <c r="P133" s="31">
        <f t="shared" si="57"/>
        <v>9.8265895953757223</v>
      </c>
      <c r="Q133" s="31">
        <f t="shared" si="57"/>
        <v>10.98265895953757</v>
      </c>
      <c r="R133" s="31">
        <f t="shared" si="57"/>
        <v>9.8265895953757223</v>
      </c>
      <c r="S133" s="31">
        <f t="shared" si="57"/>
        <v>7.5144508670520231</v>
      </c>
      <c r="T133" s="31">
        <f t="shared" si="57"/>
        <v>7.5144508670520231</v>
      </c>
      <c r="U133" s="31">
        <f t="shared" si="57"/>
        <v>9.2485549132947984</v>
      </c>
      <c r="V133" s="31">
        <f t="shared" si="57"/>
        <v>11.560693641618498</v>
      </c>
      <c r="W133" s="31">
        <f t="shared" si="57"/>
        <v>13.294797687861269</v>
      </c>
      <c r="X133" s="31">
        <f t="shared" si="57"/>
        <v>13.872832369942195</v>
      </c>
      <c r="Y133" s="31">
        <f t="shared" si="57"/>
        <v>14.450867052023122</v>
      </c>
      <c r="Z133" s="31">
        <f t="shared" si="57"/>
        <v>15.028901734104046</v>
      </c>
      <c r="AA133" s="31">
        <f t="shared" si="57"/>
        <v>16.184971098265894</v>
      </c>
      <c r="AB133" s="31">
        <f t="shared" si="57"/>
        <v>9.2485549132947984</v>
      </c>
      <c r="AC133" s="31">
        <f t="shared" si="57"/>
        <v>8.6705202312138727</v>
      </c>
      <c r="AD133" s="41"/>
    </row>
    <row r="134" spans="1:30" ht="15" customHeight="1">
      <c r="A134" s="247"/>
      <c r="B134" s="259"/>
      <c r="C134" s="7" t="s">
        <v>40</v>
      </c>
      <c r="D134" s="7"/>
      <c r="E134" s="32">
        <f t="shared" ref="E134:AC134" si="58">E132/E131</f>
        <v>0</v>
      </c>
      <c r="F134" s="32">
        <f t="shared" si="58"/>
        <v>0</v>
      </c>
      <c r="G134" s="32">
        <f t="shared" si="58"/>
        <v>0</v>
      </c>
      <c r="H134" s="32">
        <f t="shared" si="58"/>
        <v>0</v>
      </c>
      <c r="I134" s="32">
        <f t="shared" si="58"/>
        <v>0</v>
      </c>
      <c r="J134" s="32">
        <f t="shared" si="58"/>
        <v>0</v>
      </c>
      <c r="K134" s="32">
        <f t="shared" si="58"/>
        <v>0</v>
      </c>
      <c r="L134" s="32">
        <f t="shared" si="58"/>
        <v>0</v>
      </c>
      <c r="M134" s="32">
        <f t="shared" si="58"/>
        <v>0</v>
      </c>
      <c r="N134" s="32">
        <f t="shared" si="58"/>
        <v>0</v>
      </c>
      <c r="O134" s="32">
        <f t="shared" si="58"/>
        <v>0</v>
      </c>
      <c r="P134" s="32">
        <f t="shared" si="58"/>
        <v>0</v>
      </c>
      <c r="Q134" s="32">
        <f t="shared" si="58"/>
        <v>0</v>
      </c>
      <c r="R134" s="32">
        <f t="shared" si="58"/>
        <v>0</v>
      </c>
      <c r="S134" s="32">
        <f t="shared" si="58"/>
        <v>0</v>
      </c>
      <c r="T134" s="32">
        <f t="shared" si="58"/>
        <v>0</v>
      </c>
      <c r="U134" s="32">
        <f t="shared" si="58"/>
        <v>0</v>
      </c>
      <c r="V134" s="32">
        <f t="shared" si="58"/>
        <v>0</v>
      </c>
      <c r="W134" s="32">
        <f t="shared" si="58"/>
        <v>0</v>
      </c>
      <c r="X134" s="32">
        <f t="shared" si="58"/>
        <v>0</v>
      </c>
      <c r="Y134" s="32">
        <f t="shared" si="58"/>
        <v>0</v>
      </c>
      <c r="Z134" s="32">
        <f t="shared" si="58"/>
        <v>0</v>
      </c>
      <c r="AA134" s="32">
        <f t="shared" si="58"/>
        <v>0</v>
      </c>
      <c r="AB134" s="32">
        <f t="shared" si="58"/>
        <v>0</v>
      </c>
      <c r="AC134" s="32">
        <f t="shared" si="58"/>
        <v>0</v>
      </c>
      <c r="AD134" s="41"/>
    </row>
    <row r="135" spans="1:30" ht="15" customHeight="1" thickBot="1">
      <c r="A135" s="248"/>
      <c r="B135" s="260"/>
      <c r="C135" s="42" t="s">
        <v>41</v>
      </c>
      <c r="D135" s="42"/>
      <c r="E135" s="43">
        <f t="shared" ref="E135:AC135" si="59">COS(ATAN(E134))</f>
        <v>1</v>
      </c>
      <c r="F135" s="43">
        <f t="shared" si="59"/>
        <v>1</v>
      </c>
      <c r="G135" s="43">
        <f t="shared" si="59"/>
        <v>1</v>
      </c>
      <c r="H135" s="43">
        <f t="shared" si="59"/>
        <v>1</v>
      </c>
      <c r="I135" s="43">
        <f t="shared" si="59"/>
        <v>1</v>
      </c>
      <c r="J135" s="43">
        <f t="shared" si="59"/>
        <v>1</v>
      </c>
      <c r="K135" s="43">
        <f t="shared" si="59"/>
        <v>1</v>
      </c>
      <c r="L135" s="43">
        <f t="shared" si="59"/>
        <v>1</v>
      </c>
      <c r="M135" s="43">
        <f t="shared" si="59"/>
        <v>1</v>
      </c>
      <c r="N135" s="43">
        <f t="shared" si="59"/>
        <v>1</v>
      </c>
      <c r="O135" s="43">
        <f t="shared" si="59"/>
        <v>1</v>
      </c>
      <c r="P135" s="43">
        <f t="shared" si="59"/>
        <v>1</v>
      </c>
      <c r="Q135" s="43">
        <f t="shared" si="59"/>
        <v>1</v>
      </c>
      <c r="R135" s="43">
        <f t="shared" si="59"/>
        <v>1</v>
      </c>
      <c r="S135" s="43">
        <f t="shared" si="59"/>
        <v>1</v>
      </c>
      <c r="T135" s="43">
        <f t="shared" si="59"/>
        <v>1</v>
      </c>
      <c r="U135" s="43">
        <f t="shared" si="59"/>
        <v>1</v>
      </c>
      <c r="V135" s="43">
        <f t="shared" si="59"/>
        <v>1</v>
      </c>
      <c r="W135" s="43">
        <f t="shared" si="59"/>
        <v>1</v>
      </c>
      <c r="X135" s="43">
        <f t="shared" si="59"/>
        <v>1</v>
      </c>
      <c r="Y135" s="43">
        <f t="shared" si="59"/>
        <v>1</v>
      </c>
      <c r="Z135" s="43">
        <f t="shared" si="59"/>
        <v>1</v>
      </c>
      <c r="AA135" s="43">
        <f t="shared" si="59"/>
        <v>1</v>
      </c>
      <c r="AB135" s="43">
        <f t="shared" si="59"/>
        <v>1</v>
      </c>
      <c r="AC135" s="43">
        <f t="shared" si="59"/>
        <v>1</v>
      </c>
      <c r="AD135" s="44"/>
    </row>
    <row r="136" spans="1:30" ht="15" customHeight="1">
      <c r="A136" s="246" t="s">
        <v>190</v>
      </c>
      <c r="B136" s="249" t="s">
        <v>215</v>
      </c>
      <c r="C136" s="85" t="s">
        <v>31</v>
      </c>
      <c r="D136" s="39" t="s">
        <v>32</v>
      </c>
      <c r="E136" s="46">
        <v>6</v>
      </c>
      <c r="F136" s="46">
        <v>6</v>
      </c>
      <c r="G136" s="46">
        <v>6</v>
      </c>
      <c r="H136" s="46">
        <v>6</v>
      </c>
      <c r="I136" s="46">
        <v>6</v>
      </c>
      <c r="J136" s="46">
        <v>6</v>
      </c>
      <c r="K136" s="46">
        <v>6</v>
      </c>
      <c r="L136" s="46">
        <v>6</v>
      </c>
      <c r="M136" s="46">
        <v>6</v>
      </c>
      <c r="N136" s="46">
        <v>6</v>
      </c>
      <c r="O136" s="46">
        <v>6</v>
      </c>
      <c r="P136" s="46">
        <v>6</v>
      </c>
      <c r="Q136" s="46">
        <v>6</v>
      </c>
      <c r="R136" s="46">
        <v>6</v>
      </c>
      <c r="S136" s="46">
        <v>6</v>
      </c>
      <c r="T136" s="46">
        <v>6</v>
      </c>
      <c r="U136" s="46">
        <v>6</v>
      </c>
      <c r="V136" s="46">
        <v>6</v>
      </c>
      <c r="W136" s="46">
        <v>6</v>
      </c>
      <c r="X136" s="46">
        <v>6</v>
      </c>
      <c r="Y136" s="46">
        <v>6</v>
      </c>
      <c r="Z136" s="46">
        <v>6</v>
      </c>
      <c r="AA136" s="46">
        <v>6</v>
      </c>
      <c r="AB136" s="46">
        <v>6</v>
      </c>
      <c r="AC136" s="46">
        <v>6</v>
      </c>
      <c r="AD136" s="40"/>
    </row>
    <row r="137" spans="1:30" ht="15" customHeight="1">
      <c r="A137" s="247"/>
      <c r="B137" s="250"/>
      <c r="C137" s="84" t="s">
        <v>34</v>
      </c>
      <c r="D137" s="5" t="s">
        <v>46</v>
      </c>
      <c r="E137" s="6">
        <v>14.958</v>
      </c>
      <c r="F137" s="6">
        <v>12.283999999999999</v>
      </c>
      <c r="G137" s="6">
        <v>13.132000000000001</v>
      </c>
      <c r="H137" s="6">
        <v>12.86</v>
      </c>
      <c r="I137" s="6">
        <v>11.216000000000001</v>
      </c>
      <c r="J137" s="6">
        <v>11.957999999999998</v>
      </c>
      <c r="K137" s="6">
        <v>16.28</v>
      </c>
      <c r="L137" s="6">
        <v>19.432000000000002</v>
      </c>
      <c r="M137" s="6">
        <v>19.254000000000001</v>
      </c>
      <c r="N137" s="6">
        <v>18.787999999999997</v>
      </c>
      <c r="O137" s="6">
        <v>17.276</v>
      </c>
      <c r="P137" s="6">
        <v>16.52</v>
      </c>
      <c r="Q137" s="6">
        <v>16.013999999999999</v>
      </c>
      <c r="R137" s="6">
        <v>13.481999999999999</v>
      </c>
      <c r="S137" s="6">
        <v>13.108000000000001</v>
      </c>
      <c r="T137" s="6">
        <v>12.488</v>
      </c>
      <c r="U137" s="6">
        <v>13.916</v>
      </c>
      <c r="V137" s="6">
        <v>14.501999999999999</v>
      </c>
      <c r="W137" s="6">
        <v>19.012</v>
      </c>
      <c r="X137" s="6">
        <v>20.926000000000002</v>
      </c>
      <c r="Y137" s="6">
        <v>21.527999999999999</v>
      </c>
      <c r="Z137" s="6">
        <v>18.646000000000001</v>
      </c>
      <c r="AA137" s="6">
        <v>17.606000000000002</v>
      </c>
      <c r="AB137" s="6">
        <v>15.375999999999999</v>
      </c>
      <c r="AC137" s="6">
        <v>14.649999999999999</v>
      </c>
      <c r="AD137" s="41"/>
    </row>
    <row r="138" spans="1:30" ht="15" customHeight="1">
      <c r="A138" s="247"/>
      <c r="B138" s="250"/>
      <c r="C138" s="84" t="s">
        <v>36</v>
      </c>
      <c r="D138" s="7" t="s">
        <v>48</v>
      </c>
      <c r="E138" s="8">
        <v>6.09</v>
      </c>
      <c r="F138" s="8">
        <v>5.8040000000000003</v>
      </c>
      <c r="G138" s="8">
        <v>5.782</v>
      </c>
      <c r="H138" s="8">
        <v>6.1080000000000005</v>
      </c>
      <c r="I138" s="8">
        <v>5.8879999999999999</v>
      </c>
      <c r="J138" s="8">
        <v>5.88</v>
      </c>
      <c r="K138" s="8">
        <v>5.5359999999999996</v>
      </c>
      <c r="L138" s="8">
        <v>5.202</v>
      </c>
      <c r="M138" s="8">
        <v>5.6400000000000006</v>
      </c>
      <c r="N138" s="8">
        <v>6.282</v>
      </c>
      <c r="O138" s="8">
        <v>6.6020000000000003</v>
      </c>
      <c r="P138" s="8">
        <v>6.1059999999999999</v>
      </c>
      <c r="Q138" s="8">
        <v>6.1899999999999995</v>
      </c>
      <c r="R138" s="8">
        <v>5.6980000000000004</v>
      </c>
      <c r="S138" s="8">
        <v>5.7560000000000002</v>
      </c>
      <c r="T138" s="8">
        <v>5.4640000000000004</v>
      </c>
      <c r="U138" s="8">
        <v>5.2680000000000007</v>
      </c>
      <c r="V138" s="8">
        <v>5.4399999999999995</v>
      </c>
      <c r="W138" s="8">
        <v>5.992</v>
      </c>
      <c r="X138" s="8">
        <v>6.3620000000000001</v>
      </c>
      <c r="Y138" s="8">
        <v>5.766</v>
      </c>
      <c r="Z138" s="8">
        <v>5.79</v>
      </c>
      <c r="AA138" s="8">
        <v>6.1140000000000008</v>
      </c>
      <c r="AB138" s="8">
        <v>5.9440000000000008</v>
      </c>
      <c r="AC138" s="8">
        <v>6.14</v>
      </c>
      <c r="AD138" s="41"/>
    </row>
    <row r="139" spans="1:30" ht="15" customHeight="1">
      <c r="A139" s="247"/>
      <c r="B139" s="250"/>
      <c r="C139" s="84" t="s">
        <v>38</v>
      </c>
      <c r="D139" s="7" t="s">
        <v>39</v>
      </c>
      <c r="E139" s="31">
        <f t="shared" ref="E139:AC139" si="60">SQRT(POWER(E137,2)+POWER(E138,2))/E136/1.73</f>
        <v>1.5558986499043241</v>
      </c>
      <c r="F139" s="31">
        <f t="shared" si="60"/>
        <v>1.3088762317582454</v>
      </c>
      <c r="G139" s="31">
        <f t="shared" si="60"/>
        <v>1.3823267940345263</v>
      </c>
      <c r="H139" s="31">
        <f t="shared" si="60"/>
        <v>1.3715633657555875</v>
      </c>
      <c r="I139" s="31">
        <f t="shared" si="60"/>
        <v>1.2203819730668408</v>
      </c>
      <c r="J139" s="31">
        <f t="shared" si="60"/>
        <v>1.2837640171734188</v>
      </c>
      <c r="K139" s="31">
        <f t="shared" si="60"/>
        <v>1.6566005619995705</v>
      </c>
      <c r="L139" s="31">
        <f t="shared" si="60"/>
        <v>1.9379814894866163</v>
      </c>
      <c r="M139" s="31">
        <f t="shared" si="60"/>
        <v>1.9328567925224778</v>
      </c>
      <c r="N139" s="31">
        <f t="shared" si="60"/>
        <v>1.9085176416548042</v>
      </c>
      <c r="O139" s="31">
        <f t="shared" si="60"/>
        <v>1.78174386753318</v>
      </c>
      <c r="P139" s="31">
        <f t="shared" si="60"/>
        <v>1.6967548069477296</v>
      </c>
      <c r="Q139" s="31">
        <f t="shared" si="60"/>
        <v>1.6540174429140204</v>
      </c>
      <c r="R139" s="31">
        <f t="shared" si="60"/>
        <v>1.4100819039694921</v>
      </c>
      <c r="S139" s="31">
        <f t="shared" si="60"/>
        <v>1.3792020030755019</v>
      </c>
      <c r="T139" s="31">
        <f t="shared" si="60"/>
        <v>1.313202978327477</v>
      </c>
      <c r="U139" s="31">
        <f t="shared" si="60"/>
        <v>1.4335016675994585</v>
      </c>
      <c r="V139" s="31">
        <f t="shared" si="60"/>
        <v>1.4921731543372536</v>
      </c>
      <c r="W139" s="31">
        <f t="shared" si="60"/>
        <v>1.9204138686305823</v>
      </c>
      <c r="X139" s="31">
        <f t="shared" si="60"/>
        <v>2.1071029657013947</v>
      </c>
      <c r="Y139" s="31">
        <f t="shared" si="60"/>
        <v>2.1470907441241569</v>
      </c>
      <c r="Z139" s="31">
        <f t="shared" si="60"/>
        <v>1.8809515997181261</v>
      </c>
      <c r="AA139" s="31">
        <f t="shared" si="60"/>
        <v>1.7955094426222313</v>
      </c>
      <c r="AB139" s="31">
        <f t="shared" si="60"/>
        <v>1.5881423615478918</v>
      </c>
      <c r="AC139" s="31">
        <f t="shared" si="60"/>
        <v>1.5303130850694571</v>
      </c>
      <c r="AD139" s="41"/>
    </row>
    <row r="140" spans="1:30" ht="15" customHeight="1">
      <c r="A140" s="247"/>
      <c r="B140" s="250"/>
      <c r="C140" s="83" t="s">
        <v>40</v>
      </c>
      <c r="D140" s="7"/>
      <c r="E140" s="32">
        <f t="shared" ref="E140:AC140" si="61">E138/E137</f>
        <v>0.40713999197753709</v>
      </c>
      <c r="F140" s="32">
        <f t="shared" si="61"/>
        <v>0.47248453272549662</v>
      </c>
      <c r="G140" s="32">
        <f t="shared" si="61"/>
        <v>0.44029850746268651</v>
      </c>
      <c r="H140" s="32">
        <f t="shared" si="61"/>
        <v>0.47496111975116645</v>
      </c>
      <c r="I140" s="32">
        <f t="shared" si="61"/>
        <v>0.52496433666191145</v>
      </c>
      <c r="J140" s="32">
        <f t="shared" si="61"/>
        <v>0.49172102358253894</v>
      </c>
      <c r="K140" s="32">
        <f t="shared" si="61"/>
        <v>0.34004914004914</v>
      </c>
      <c r="L140" s="32">
        <f t="shared" si="61"/>
        <v>0.26770275833676405</v>
      </c>
      <c r="M140" s="32">
        <f t="shared" si="61"/>
        <v>0.29292614521657839</v>
      </c>
      <c r="N140" s="32">
        <f t="shared" si="61"/>
        <v>0.33436235895252292</v>
      </c>
      <c r="O140" s="32">
        <f t="shared" si="61"/>
        <v>0.38214864551979627</v>
      </c>
      <c r="P140" s="32">
        <f t="shared" si="61"/>
        <v>0.36961259079903147</v>
      </c>
      <c r="Q140" s="32">
        <f t="shared" si="61"/>
        <v>0.38653678031722244</v>
      </c>
      <c r="R140" s="32">
        <f t="shared" si="61"/>
        <v>0.42263759086188996</v>
      </c>
      <c r="S140" s="32">
        <f t="shared" si="61"/>
        <v>0.4391211473909063</v>
      </c>
      <c r="T140" s="32">
        <f t="shared" si="61"/>
        <v>0.43754003843689948</v>
      </c>
      <c r="U140" s="32">
        <f t="shared" si="61"/>
        <v>0.37855705662546713</v>
      </c>
      <c r="V140" s="32">
        <f t="shared" si="61"/>
        <v>0.37512067301061924</v>
      </c>
      <c r="W140" s="32">
        <f t="shared" si="61"/>
        <v>0.31516936671575846</v>
      </c>
      <c r="X140" s="32">
        <f t="shared" si="61"/>
        <v>0.30402370257096434</v>
      </c>
      <c r="Y140" s="32">
        <f t="shared" si="61"/>
        <v>0.26783723522853958</v>
      </c>
      <c r="Z140" s="32">
        <f t="shared" si="61"/>
        <v>0.31052236404590794</v>
      </c>
      <c r="AA140" s="32">
        <f t="shared" si="61"/>
        <v>0.34726797682608201</v>
      </c>
      <c r="AB140" s="32">
        <f t="shared" si="61"/>
        <v>0.38657648283038509</v>
      </c>
      <c r="AC140" s="32">
        <f t="shared" si="61"/>
        <v>0.41911262798634813</v>
      </c>
      <c r="AD140" s="41"/>
    </row>
    <row r="141" spans="1:30" s="71" customFormat="1" ht="15" customHeight="1" thickBot="1">
      <c r="A141" s="248"/>
      <c r="B141" s="251"/>
      <c r="C141" s="86" t="s">
        <v>41</v>
      </c>
      <c r="D141" s="42"/>
      <c r="E141" s="43">
        <f t="shared" ref="E141:AC141" si="62">COS(ATAN(E140))</f>
        <v>0.92617887580039904</v>
      </c>
      <c r="F141" s="43">
        <f t="shared" si="62"/>
        <v>0.90415704994297541</v>
      </c>
      <c r="G141" s="43">
        <f t="shared" si="62"/>
        <v>0.9152142939769895</v>
      </c>
      <c r="H141" s="43">
        <f t="shared" si="62"/>
        <v>0.90329111498561121</v>
      </c>
      <c r="I141" s="43">
        <f t="shared" si="62"/>
        <v>0.88541089829538744</v>
      </c>
      <c r="J141" s="43">
        <f t="shared" si="62"/>
        <v>0.89737919584613235</v>
      </c>
      <c r="K141" s="43">
        <f t="shared" si="62"/>
        <v>0.94675856491307653</v>
      </c>
      <c r="L141" s="43">
        <f t="shared" si="62"/>
        <v>0.96598531368257645</v>
      </c>
      <c r="M141" s="43">
        <f t="shared" si="62"/>
        <v>0.95967445802176088</v>
      </c>
      <c r="N141" s="43">
        <f t="shared" si="62"/>
        <v>0.94839011613921254</v>
      </c>
      <c r="O141" s="43">
        <f t="shared" si="62"/>
        <v>0.93411547993294775</v>
      </c>
      <c r="P141" s="43">
        <f t="shared" si="62"/>
        <v>0.9379800496095928</v>
      </c>
      <c r="Q141" s="43">
        <f t="shared" si="62"/>
        <v>0.93274383113877801</v>
      </c>
      <c r="R141" s="43">
        <f t="shared" si="62"/>
        <v>0.92111240274730832</v>
      </c>
      <c r="S141" s="43">
        <f t="shared" si="62"/>
        <v>0.91561141827193981</v>
      </c>
      <c r="T141" s="43">
        <f t="shared" si="62"/>
        <v>0.91614386465223874</v>
      </c>
      <c r="U141" s="43">
        <f t="shared" si="62"/>
        <v>0.9352309357393952</v>
      </c>
      <c r="V141" s="43">
        <f t="shared" si="62"/>
        <v>0.93629202651760568</v>
      </c>
      <c r="W141" s="43">
        <f t="shared" si="62"/>
        <v>0.95375234432834821</v>
      </c>
      <c r="X141" s="43">
        <f t="shared" si="62"/>
        <v>0.95676021802752254</v>
      </c>
      <c r="Y141" s="43">
        <f t="shared" si="62"/>
        <v>0.96595285736392178</v>
      </c>
      <c r="Z141" s="43">
        <f t="shared" si="62"/>
        <v>0.95501612797976732</v>
      </c>
      <c r="AA141" s="43">
        <f t="shared" si="62"/>
        <v>0.94466027033290134</v>
      </c>
      <c r="AB141" s="43">
        <f t="shared" si="62"/>
        <v>0.93273137711803289</v>
      </c>
      <c r="AC141" s="43">
        <f t="shared" si="62"/>
        <v>0.92227402953311322</v>
      </c>
      <c r="AD141" s="44"/>
    </row>
    <row r="142" spans="1:30" s="71" customFormat="1" ht="15" customHeight="1">
      <c r="A142" s="246" t="s">
        <v>189</v>
      </c>
      <c r="B142" s="258" t="s">
        <v>188</v>
      </c>
      <c r="C142" s="39" t="s">
        <v>31</v>
      </c>
      <c r="D142" s="39" t="s">
        <v>32</v>
      </c>
      <c r="E142" s="46">
        <v>10</v>
      </c>
      <c r="F142" s="46">
        <v>10</v>
      </c>
      <c r="G142" s="46">
        <v>10</v>
      </c>
      <c r="H142" s="46">
        <v>10</v>
      </c>
      <c r="I142" s="46">
        <v>10</v>
      </c>
      <c r="J142" s="46">
        <v>10</v>
      </c>
      <c r="K142" s="46">
        <v>10</v>
      </c>
      <c r="L142" s="46">
        <v>10</v>
      </c>
      <c r="M142" s="46">
        <v>10</v>
      </c>
      <c r="N142" s="46">
        <v>10</v>
      </c>
      <c r="O142" s="46">
        <v>10</v>
      </c>
      <c r="P142" s="46">
        <v>10</v>
      </c>
      <c r="Q142" s="46">
        <v>10</v>
      </c>
      <c r="R142" s="46">
        <v>10</v>
      </c>
      <c r="S142" s="46">
        <v>10</v>
      </c>
      <c r="T142" s="46">
        <v>10</v>
      </c>
      <c r="U142" s="46">
        <v>10</v>
      </c>
      <c r="V142" s="46">
        <v>10</v>
      </c>
      <c r="W142" s="46">
        <v>10</v>
      </c>
      <c r="X142" s="46">
        <v>10</v>
      </c>
      <c r="Y142" s="46">
        <v>10</v>
      </c>
      <c r="Z142" s="46">
        <v>10</v>
      </c>
      <c r="AA142" s="46">
        <v>10</v>
      </c>
      <c r="AB142" s="46">
        <v>10</v>
      </c>
      <c r="AC142" s="46">
        <v>10</v>
      </c>
      <c r="AD142" s="40"/>
    </row>
    <row r="143" spans="1:30" s="71" customFormat="1" ht="15" customHeight="1">
      <c r="A143" s="247"/>
      <c r="B143" s="259"/>
      <c r="C143" s="5" t="s">
        <v>34</v>
      </c>
      <c r="D143" s="5" t="s">
        <v>46</v>
      </c>
      <c r="E143" s="6">
        <v>21.128</v>
      </c>
      <c r="F143" s="6">
        <v>23.880000000000003</v>
      </c>
      <c r="G143" s="6">
        <v>24.628</v>
      </c>
      <c r="H143" s="6">
        <v>21.937999999999999</v>
      </c>
      <c r="I143" s="6">
        <v>22.654</v>
      </c>
      <c r="J143" s="6">
        <v>23.298000000000002</v>
      </c>
      <c r="K143" s="6">
        <v>27.136000000000003</v>
      </c>
      <c r="L143" s="6">
        <v>69.623999999999995</v>
      </c>
      <c r="M143" s="6">
        <v>77.224000000000004</v>
      </c>
      <c r="N143" s="6">
        <v>77.760000000000005</v>
      </c>
      <c r="O143" s="6">
        <v>68.653999999999996</v>
      </c>
      <c r="P143" s="6">
        <v>50.908000000000001</v>
      </c>
      <c r="Q143" s="6">
        <v>62.234000000000002</v>
      </c>
      <c r="R143" s="6">
        <v>67.069999999999993</v>
      </c>
      <c r="S143" s="6">
        <v>76.891999999999996</v>
      </c>
      <c r="T143" s="6">
        <v>78.584000000000003</v>
      </c>
      <c r="U143" s="6">
        <v>83.968000000000004</v>
      </c>
      <c r="V143" s="6">
        <v>79.015999999999991</v>
      </c>
      <c r="W143" s="6">
        <v>48.718000000000004</v>
      </c>
      <c r="X143" s="6">
        <v>25.323999999999998</v>
      </c>
      <c r="Y143" s="6">
        <v>26.032</v>
      </c>
      <c r="Z143" s="6">
        <v>22.536000000000001</v>
      </c>
      <c r="AA143" s="6">
        <v>23.734000000000002</v>
      </c>
      <c r="AB143" s="6">
        <v>24.448</v>
      </c>
      <c r="AC143" s="6">
        <v>22.503999999999998</v>
      </c>
      <c r="AD143" s="41"/>
    </row>
    <row r="144" spans="1:30" s="71" customFormat="1" ht="15" customHeight="1">
      <c r="A144" s="247"/>
      <c r="B144" s="259"/>
      <c r="C144" s="5" t="s">
        <v>36</v>
      </c>
      <c r="D144" s="7" t="s">
        <v>48</v>
      </c>
      <c r="E144" s="8">
        <v>22.939999999999998</v>
      </c>
      <c r="F144" s="8">
        <v>23.799999999999997</v>
      </c>
      <c r="G144" s="8">
        <v>24.058</v>
      </c>
      <c r="H144" s="8">
        <v>23.276</v>
      </c>
      <c r="I144" s="8">
        <v>24.238</v>
      </c>
      <c r="J144" s="8">
        <v>22.722000000000001</v>
      </c>
      <c r="K144" s="8">
        <v>23.231999999999999</v>
      </c>
      <c r="L144" s="8">
        <v>58.746000000000002</v>
      </c>
      <c r="M144" s="8">
        <v>76.622</v>
      </c>
      <c r="N144" s="8">
        <v>75.665999999999997</v>
      </c>
      <c r="O144" s="8">
        <v>70.757999999999996</v>
      </c>
      <c r="P144" s="8">
        <v>58.35</v>
      </c>
      <c r="Q144" s="8">
        <v>48.725999999999999</v>
      </c>
      <c r="R144" s="8">
        <v>57.353999999999999</v>
      </c>
      <c r="S144" s="8">
        <v>76.304000000000002</v>
      </c>
      <c r="T144" s="8">
        <v>69.072000000000003</v>
      </c>
      <c r="U144" s="8">
        <v>69.852000000000004</v>
      </c>
      <c r="V144" s="8">
        <v>59.981999999999999</v>
      </c>
      <c r="W144" s="8">
        <v>41.510000000000005</v>
      </c>
      <c r="X144" s="8">
        <v>22.457999999999998</v>
      </c>
      <c r="Y144" s="8">
        <v>23.444000000000003</v>
      </c>
      <c r="Z144" s="8">
        <v>23.457999999999998</v>
      </c>
      <c r="AA144" s="8">
        <v>22.954000000000001</v>
      </c>
      <c r="AB144" s="8">
        <v>24.16</v>
      </c>
      <c r="AC144" s="8">
        <v>24.066000000000003</v>
      </c>
      <c r="AD144" s="41"/>
    </row>
    <row r="145" spans="1:32" s="71" customFormat="1" ht="15" customHeight="1">
      <c r="A145" s="247"/>
      <c r="B145" s="259"/>
      <c r="C145" s="5" t="s">
        <v>38</v>
      </c>
      <c r="D145" s="7" t="s">
        <v>39</v>
      </c>
      <c r="E145" s="31">
        <f>SQRT(POWER(E143,2)+POWER(E144,2))/E142/1.73</f>
        <v>1.8027232639612802</v>
      </c>
      <c r="F145" s="31">
        <f t="shared" ref="F145:AC145" si="63">SQRT(POWER(F143,2)+POWER(F144,2))/F142/1.73</f>
        <v>1.9488380799868288</v>
      </c>
      <c r="G145" s="31">
        <f t="shared" si="63"/>
        <v>1.9900901770422865</v>
      </c>
      <c r="H145" s="31">
        <f t="shared" si="63"/>
        <v>1.8488509742058927</v>
      </c>
      <c r="I145" s="31">
        <f t="shared" si="63"/>
        <v>1.9177204285870035</v>
      </c>
      <c r="J145" s="31">
        <f t="shared" si="63"/>
        <v>1.8811331140857328</v>
      </c>
      <c r="K145" s="31">
        <f t="shared" si="63"/>
        <v>2.0648773653327401</v>
      </c>
      <c r="L145" s="31">
        <f t="shared" si="63"/>
        <v>5.265700488114148</v>
      </c>
      <c r="M145" s="31">
        <f t="shared" si="63"/>
        <v>6.2882302136202135</v>
      </c>
      <c r="N145" s="31">
        <f t="shared" si="63"/>
        <v>6.271599359161506</v>
      </c>
      <c r="O145" s="31">
        <f t="shared" si="63"/>
        <v>5.6988668491167056</v>
      </c>
      <c r="P145" s="31">
        <f t="shared" si="63"/>
        <v>4.4760741669320714</v>
      </c>
      <c r="Q145" s="31">
        <f t="shared" si="63"/>
        <v>4.5687759735208129</v>
      </c>
      <c r="R145" s="31">
        <f t="shared" si="63"/>
        <v>5.1010917862625034</v>
      </c>
      <c r="S145" s="31">
        <f t="shared" si="63"/>
        <v>6.2616605995959826</v>
      </c>
      <c r="T145" s="31">
        <f t="shared" si="63"/>
        <v>6.0476866499539543</v>
      </c>
      <c r="U145" s="31">
        <f t="shared" si="63"/>
        <v>6.3135378533646156</v>
      </c>
      <c r="V145" s="31">
        <f t="shared" si="63"/>
        <v>5.7343163127315835</v>
      </c>
      <c r="W145" s="31">
        <f t="shared" si="63"/>
        <v>3.699658420911454</v>
      </c>
      <c r="X145" s="31">
        <f t="shared" si="63"/>
        <v>1.9565144036562547</v>
      </c>
      <c r="Y145" s="31">
        <f t="shared" si="63"/>
        <v>2.0250083355539839</v>
      </c>
      <c r="Z145" s="31">
        <f t="shared" si="63"/>
        <v>1.8803007622710999</v>
      </c>
      <c r="AA145" s="31">
        <f t="shared" si="63"/>
        <v>1.9085553929770409</v>
      </c>
      <c r="AB145" s="31">
        <f t="shared" si="63"/>
        <v>1.9868005614508271</v>
      </c>
      <c r="AC145" s="31">
        <f t="shared" si="63"/>
        <v>1.9045364492455186</v>
      </c>
      <c r="AD145" s="41"/>
    </row>
    <row r="146" spans="1:32" s="71" customFormat="1" ht="15" customHeight="1">
      <c r="A146" s="247"/>
      <c r="B146" s="259"/>
      <c r="C146" s="7" t="s">
        <v>40</v>
      </c>
      <c r="D146" s="7"/>
      <c r="E146" s="32">
        <f>E144/E143</f>
        <v>1.0857629685725103</v>
      </c>
      <c r="F146" s="32">
        <f t="shared" ref="F146:AC146" si="64">F144/F143</f>
        <v>0.996649916247906</v>
      </c>
      <c r="G146" s="32">
        <f t="shared" si="64"/>
        <v>0.97685561149910671</v>
      </c>
      <c r="H146" s="32">
        <f t="shared" si="64"/>
        <v>1.0609900629045492</v>
      </c>
      <c r="I146" s="32">
        <f t="shared" si="64"/>
        <v>1.0699214266796151</v>
      </c>
      <c r="J146" s="32">
        <f t="shared" si="64"/>
        <v>0.9752768477980942</v>
      </c>
      <c r="K146" s="32">
        <f t="shared" si="64"/>
        <v>0.85613207547169801</v>
      </c>
      <c r="L146" s="32">
        <f t="shared" si="64"/>
        <v>0.84376077214753542</v>
      </c>
      <c r="M146" s="32">
        <f t="shared" si="64"/>
        <v>0.99220449601160254</v>
      </c>
      <c r="N146" s="32">
        <f t="shared" si="64"/>
        <v>0.97307098765432087</v>
      </c>
      <c r="O146" s="32">
        <f t="shared" si="64"/>
        <v>1.0306464299239666</v>
      </c>
      <c r="P146" s="32">
        <f t="shared" si="64"/>
        <v>1.1461852753987585</v>
      </c>
      <c r="Q146" s="32">
        <f t="shared" si="64"/>
        <v>0.78294822765690775</v>
      </c>
      <c r="R146" s="32">
        <f t="shared" si="64"/>
        <v>0.85513642463098261</v>
      </c>
      <c r="S146" s="32">
        <f t="shared" si="64"/>
        <v>0.99235291057587272</v>
      </c>
      <c r="T146" s="32">
        <f t="shared" si="64"/>
        <v>0.8789575486104042</v>
      </c>
      <c r="U146" s="32">
        <f t="shared" si="64"/>
        <v>0.83188833841463417</v>
      </c>
      <c r="V146" s="32">
        <f t="shared" si="64"/>
        <v>0.75911207856636642</v>
      </c>
      <c r="W146" s="32">
        <f t="shared" si="64"/>
        <v>0.85204647153002999</v>
      </c>
      <c r="X146" s="32">
        <f t="shared" si="64"/>
        <v>0.88682672563576059</v>
      </c>
      <c r="Y146" s="32">
        <f t="shared" si="64"/>
        <v>0.90058389674247086</v>
      </c>
      <c r="Z146" s="32">
        <f t="shared" si="64"/>
        <v>1.0409123180688675</v>
      </c>
      <c r="AA146" s="32">
        <f t="shared" si="64"/>
        <v>0.96713575461363444</v>
      </c>
      <c r="AB146" s="32">
        <f t="shared" si="64"/>
        <v>0.98821989528795806</v>
      </c>
      <c r="AC146" s="32">
        <f t="shared" si="64"/>
        <v>1.0694098826875225</v>
      </c>
      <c r="AD146" s="41"/>
    </row>
    <row r="147" spans="1:32" s="71" customFormat="1" ht="15" customHeight="1" thickBot="1">
      <c r="A147" s="248"/>
      <c r="B147" s="260"/>
      <c r="C147" s="42" t="s">
        <v>41</v>
      </c>
      <c r="D147" s="42"/>
      <c r="E147" s="43">
        <f>COS(ATAN(E146))</f>
        <v>0.67745931986087093</v>
      </c>
      <c r="F147" s="43">
        <f t="shared" ref="F147:AC147" si="65">COS(ATAN(F146))</f>
        <v>0.70829220497301537</v>
      </c>
      <c r="G147" s="43">
        <f t="shared" si="65"/>
        <v>0.7153363357356306</v>
      </c>
      <c r="H147" s="43">
        <f t="shared" si="65"/>
        <v>0.68588139511557777</v>
      </c>
      <c r="I147" s="43">
        <f t="shared" si="65"/>
        <v>0.68283142280074971</v>
      </c>
      <c r="J147" s="43">
        <f t="shared" si="65"/>
        <v>0.71590106634567618</v>
      </c>
      <c r="K147" s="43">
        <f t="shared" si="65"/>
        <v>0.75963586972732244</v>
      </c>
      <c r="L147" s="43">
        <f t="shared" si="65"/>
        <v>0.76428742569092911</v>
      </c>
      <c r="M147" s="43">
        <f t="shared" si="65"/>
        <v>0.70986825819976773</v>
      </c>
      <c r="N147" s="43">
        <f t="shared" si="65"/>
        <v>0.71669082006893581</v>
      </c>
      <c r="O147" s="43">
        <f t="shared" si="65"/>
        <v>0.69635585659866195</v>
      </c>
      <c r="P147" s="43">
        <f t="shared" si="65"/>
        <v>0.65741961589400755</v>
      </c>
      <c r="Q147" s="43">
        <f t="shared" si="65"/>
        <v>0.78737523164004608</v>
      </c>
      <c r="R147" s="43">
        <f t="shared" si="65"/>
        <v>0.76000957739231279</v>
      </c>
      <c r="S147" s="43">
        <f t="shared" si="65"/>
        <v>0.70981558434250247</v>
      </c>
      <c r="T147" s="43">
        <f t="shared" si="65"/>
        <v>0.75110170360749851</v>
      </c>
      <c r="U147" s="43">
        <f t="shared" si="65"/>
        <v>0.76876732684995353</v>
      </c>
      <c r="V147" s="43">
        <f t="shared" si="65"/>
        <v>0.79650277292689509</v>
      </c>
      <c r="W147" s="43">
        <f t="shared" si="65"/>
        <v>0.76117009836493998</v>
      </c>
      <c r="X147" s="43">
        <f t="shared" si="65"/>
        <v>0.74817493097225141</v>
      </c>
      <c r="Y147" s="43">
        <f t="shared" si="65"/>
        <v>0.74307836564110241</v>
      </c>
      <c r="Z147" s="43">
        <f t="shared" si="65"/>
        <v>0.6927928689260171</v>
      </c>
      <c r="AA147" s="43">
        <f t="shared" si="65"/>
        <v>0.71881985689234362</v>
      </c>
      <c r="AB147" s="43">
        <f t="shared" si="65"/>
        <v>0.71128386923722986</v>
      </c>
      <c r="AC147" s="43">
        <f t="shared" si="65"/>
        <v>0.68300569887766027</v>
      </c>
      <c r="AD147" s="44"/>
    </row>
    <row r="148" spans="1:32" s="71" customFormat="1" ht="15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</row>
    <row r="149" spans="1:32" s="71" customFormat="1" ht="15" customHeight="1">
      <c r="A149" s="207" t="s">
        <v>121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</row>
    <row r="150" spans="1:32" s="71" customFormat="1" ht="15" customHeight="1" thickBo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</row>
    <row r="151" spans="1:32" ht="15" customHeight="1">
      <c r="A151" s="246" t="s">
        <v>187</v>
      </c>
      <c r="B151" s="249" t="s">
        <v>186</v>
      </c>
      <c r="C151" s="39" t="s">
        <v>31</v>
      </c>
      <c r="D151" s="39" t="s">
        <v>32</v>
      </c>
      <c r="E151" s="46">
        <v>0.4</v>
      </c>
      <c r="F151" s="46">
        <v>0.4</v>
      </c>
      <c r="G151" s="46">
        <v>0.4</v>
      </c>
      <c r="H151" s="46">
        <v>0.4</v>
      </c>
      <c r="I151" s="46">
        <v>0.4</v>
      </c>
      <c r="J151" s="46">
        <v>0.4</v>
      </c>
      <c r="K151" s="46">
        <v>0.4</v>
      </c>
      <c r="L151" s="46">
        <v>0.4</v>
      </c>
      <c r="M151" s="46">
        <v>0.4</v>
      </c>
      <c r="N151" s="46">
        <v>0.4</v>
      </c>
      <c r="O151" s="46">
        <v>0.4</v>
      </c>
      <c r="P151" s="46">
        <v>0.4</v>
      </c>
      <c r="Q151" s="46">
        <v>0.4</v>
      </c>
      <c r="R151" s="46">
        <v>0.4</v>
      </c>
      <c r="S151" s="46">
        <v>0.4</v>
      </c>
      <c r="T151" s="46">
        <v>0.4</v>
      </c>
      <c r="U151" s="46">
        <v>0.4</v>
      </c>
      <c r="V151" s="46">
        <v>0.4</v>
      </c>
      <c r="W151" s="46">
        <v>0.4</v>
      </c>
      <c r="X151" s="46">
        <v>0.4</v>
      </c>
      <c r="Y151" s="46">
        <v>0.4</v>
      </c>
      <c r="Z151" s="46">
        <v>0.4</v>
      </c>
      <c r="AA151" s="46">
        <v>0.4</v>
      </c>
      <c r="AB151" s="46">
        <v>0.4</v>
      </c>
      <c r="AC151" s="46">
        <v>0.4</v>
      </c>
      <c r="AD151" s="40"/>
      <c r="AF151" s="74"/>
    </row>
    <row r="152" spans="1:32" ht="15" customHeight="1">
      <c r="A152" s="247"/>
      <c r="B152" s="250"/>
      <c r="C152" s="5" t="s">
        <v>34</v>
      </c>
      <c r="D152" s="5" t="s">
        <v>46</v>
      </c>
      <c r="E152" s="22">
        <v>102.72</v>
      </c>
      <c r="F152" s="22">
        <v>102.72</v>
      </c>
      <c r="G152" s="22">
        <v>103.52000000000001</v>
      </c>
      <c r="H152" s="22">
        <v>104.96000000000001</v>
      </c>
      <c r="I152" s="22">
        <v>105.28</v>
      </c>
      <c r="J152" s="22">
        <v>105.12</v>
      </c>
      <c r="K152" s="22">
        <v>106.72</v>
      </c>
      <c r="L152" s="22">
        <v>116.8</v>
      </c>
      <c r="M152" s="22">
        <v>144.96</v>
      </c>
      <c r="N152" s="22">
        <v>169.12</v>
      </c>
      <c r="O152" s="22">
        <v>176.64000000000001</v>
      </c>
      <c r="P152" s="22">
        <v>177.92000000000002</v>
      </c>
      <c r="Q152" s="22">
        <v>186.56</v>
      </c>
      <c r="R152" s="22">
        <v>180.79999999999998</v>
      </c>
      <c r="S152" s="22">
        <v>180.32</v>
      </c>
      <c r="T152" s="22">
        <v>182.07999999999998</v>
      </c>
      <c r="U152" s="22">
        <v>179.84000000000003</v>
      </c>
      <c r="V152" s="22">
        <v>178.56</v>
      </c>
      <c r="W152" s="22">
        <v>158.88</v>
      </c>
      <c r="X152" s="22">
        <v>141.28</v>
      </c>
      <c r="Y152" s="22">
        <v>121.92</v>
      </c>
      <c r="Z152" s="22">
        <v>110.55999999999999</v>
      </c>
      <c r="AA152" s="22">
        <v>112</v>
      </c>
      <c r="AB152" s="22">
        <v>112</v>
      </c>
      <c r="AC152" s="22">
        <v>112</v>
      </c>
      <c r="AD152" s="52"/>
    </row>
    <row r="153" spans="1:32" ht="15" customHeight="1">
      <c r="A153" s="247"/>
      <c r="B153" s="250"/>
      <c r="C153" s="5" t="s">
        <v>36</v>
      </c>
      <c r="D153" s="7" t="s">
        <v>48</v>
      </c>
      <c r="E153" s="23">
        <v>2.2400000000000002</v>
      </c>
      <c r="F153" s="23">
        <v>1.7599999999999998</v>
      </c>
      <c r="G153" s="23">
        <v>1.7599999999999998</v>
      </c>
      <c r="H153" s="23">
        <v>2.08</v>
      </c>
      <c r="I153" s="23">
        <v>2.56</v>
      </c>
      <c r="J153" s="23">
        <v>2.56</v>
      </c>
      <c r="K153" s="23">
        <v>2.4</v>
      </c>
      <c r="L153" s="23">
        <v>0.48</v>
      </c>
      <c r="M153" s="23">
        <v>0.64</v>
      </c>
      <c r="N153" s="23">
        <v>0.64</v>
      </c>
      <c r="O153" s="23">
        <v>0.64</v>
      </c>
      <c r="P153" s="23">
        <v>1.28</v>
      </c>
      <c r="Q153" s="23">
        <v>1.7599999999999998</v>
      </c>
      <c r="R153" s="23">
        <v>0.96</v>
      </c>
      <c r="S153" s="23">
        <v>0.8</v>
      </c>
      <c r="T153" s="23">
        <v>0.96</v>
      </c>
      <c r="U153" s="23">
        <v>2.08</v>
      </c>
      <c r="V153" s="23">
        <v>1.44</v>
      </c>
      <c r="W153" s="23">
        <v>1.6</v>
      </c>
      <c r="X153" s="23">
        <v>1.7599999999999998</v>
      </c>
      <c r="Y153" s="23">
        <v>2.56</v>
      </c>
      <c r="Z153" s="23">
        <v>2.2400000000000002</v>
      </c>
      <c r="AA153" s="23">
        <v>2.56</v>
      </c>
      <c r="AB153" s="23">
        <v>2.4</v>
      </c>
      <c r="AC153" s="23">
        <v>2.4</v>
      </c>
      <c r="AD153" s="41"/>
    </row>
    <row r="154" spans="1:32" ht="15" customHeight="1">
      <c r="A154" s="247"/>
      <c r="B154" s="250"/>
      <c r="C154" s="5" t="s">
        <v>38</v>
      </c>
      <c r="D154" s="7" t="s">
        <v>39</v>
      </c>
      <c r="E154" s="31">
        <f t="shared" ref="E154:AC154" si="66">SQRT(POWER(E152,2)+POWER(E153,2))/E151/1.73</f>
        <v>148.47459649292028</v>
      </c>
      <c r="F154" s="31">
        <f t="shared" si="66"/>
        <v>148.46109360573644</v>
      </c>
      <c r="G154" s="31">
        <f t="shared" si="66"/>
        <v>149.61699462301306</v>
      </c>
      <c r="H154" s="31">
        <f t="shared" si="66"/>
        <v>151.70608053908603</v>
      </c>
      <c r="I154" s="31">
        <f t="shared" si="66"/>
        <v>152.18369945178063</v>
      </c>
      <c r="J154" s="31">
        <f t="shared" si="66"/>
        <v>151.95255400788054</v>
      </c>
      <c r="K154" s="31">
        <f t="shared" si="66"/>
        <v>154.25864609182418</v>
      </c>
      <c r="L154" s="31">
        <f t="shared" si="66"/>
        <v>168.78755245260919</v>
      </c>
      <c r="M154" s="31">
        <f t="shared" si="66"/>
        <v>209.48181039977945</v>
      </c>
      <c r="N154" s="31">
        <f t="shared" si="66"/>
        <v>244.39481354063651</v>
      </c>
      <c r="O154" s="31">
        <f t="shared" si="66"/>
        <v>255.26179106428441</v>
      </c>
      <c r="P154" s="31">
        <f t="shared" si="66"/>
        <v>257.11648014013258</v>
      </c>
      <c r="Q154" s="31">
        <f t="shared" si="66"/>
        <v>269.60737240185608</v>
      </c>
      <c r="R154" s="31">
        <f t="shared" si="66"/>
        <v>261.27535932746059</v>
      </c>
      <c r="S154" s="31">
        <f t="shared" si="66"/>
        <v>260.58059915341067</v>
      </c>
      <c r="T154" s="31">
        <f t="shared" si="66"/>
        <v>263.12504441925483</v>
      </c>
      <c r="U154" s="31">
        <f t="shared" si="66"/>
        <v>259.90177466404629</v>
      </c>
      <c r="V154" s="31">
        <f t="shared" si="66"/>
        <v>258.04307277053215</v>
      </c>
      <c r="W154" s="31">
        <f t="shared" si="66"/>
        <v>229.60701761635002</v>
      </c>
      <c r="X154" s="31">
        <f t="shared" si="66"/>
        <v>204.17769104352141</v>
      </c>
      <c r="Y154" s="31">
        <f t="shared" si="66"/>
        <v>176.22380589402289</v>
      </c>
      <c r="Z154" s="31">
        <f t="shared" si="66"/>
        <v>159.80157431053891</v>
      </c>
      <c r="AA154" s="31">
        <f t="shared" si="66"/>
        <v>161.89198457010684</v>
      </c>
      <c r="AB154" s="31">
        <f t="shared" si="66"/>
        <v>161.88686609031325</v>
      </c>
      <c r="AC154" s="31">
        <f t="shared" si="66"/>
        <v>161.88686609031325</v>
      </c>
      <c r="AD154" s="41"/>
    </row>
    <row r="155" spans="1:32" ht="15" customHeight="1">
      <c r="A155" s="247"/>
      <c r="B155" s="250"/>
      <c r="C155" s="7" t="s">
        <v>40</v>
      </c>
      <c r="D155" s="7"/>
      <c r="E155" s="28">
        <f t="shared" ref="E155:AC155" si="67">E153/E152</f>
        <v>2.180685358255452E-2</v>
      </c>
      <c r="F155" s="28">
        <f t="shared" si="67"/>
        <v>1.7133956386292833E-2</v>
      </c>
      <c r="G155" s="28">
        <f t="shared" si="67"/>
        <v>1.7001545595054093E-2</v>
      </c>
      <c r="H155" s="28">
        <f t="shared" si="67"/>
        <v>1.9817073170731708E-2</v>
      </c>
      <c r="I155" s="28">
        <f t="shared" si="67"/>
        <v>2.4316109422492401E-2</v>
      </c>
      <c r="J155" s="28">
        <f t="shared" si="67"/>
        <v>2.4353120243531201E-2</v>
      </c>
      <c r="K155" s="28">
        <f t="shared" si="67"/>
        <v>2.2488755622188904E-2</v>
      </c>
      <c r="L155" s="28">
        <f t="shared" si="67"/>
        <v>4.10958904109589E-3</v>
      </c>
      <c r="M155" s="28">
        <f t="shared" si="67"/>
        <v>4.4150110375275938E-3</v>
      </c>
      <c r="N155" s="28">
        <f t="shared" si="67"/>
        <v>3.7842951750236518E-3</v>
      </c>
      <c r="O155" s="28">
        <f t="shared" si="67"/>
        <v>3.6231884057971011E-3</v>
      </c>
      <c r="P155" s="28">
        <f t="shared" si="67"/>
        <v>7.1942446043165463E-3</v>
      </c>
      <c r="Q155" s="28">
        <f t="shared" si="67"/>
        <v>9.4339622641509413E-3</v>
      </c>
      <c r="R155" s="28">
        <f t="shared" si="67"/>
        <v>5.3097345132743362E-3</v>
      </c>
      <c r="S155" s="28">
        <f t="shared" si="67"/>
        <v>4.4365572315882883E-3</v>
      </c>
      <c r="T155" s="28">
        <f t="shared" si="67"/>
        <v>5.272407732864675E-3</v>
      </c>
      <c r="U155" s="28">
        <f t="shared" si="67"/>
        <v>1.1565836298932384E-2</v>
      </c>
      <c r="V155" s="28">
        <f t="shared" si="67"/>
        <v>8.0645161290322578E-3</v>
      </c>
      <c r="W155" s="28">
        <f t="shared" si="67"/>
        <v>1.0070493454179255E-2</v>
      </c>
      <c r="X155" s="28">
        <f t="shared" si="67"/>
        <v>1.2457531143827858E-2</v>
      </c>
      <c r="Y155" s="28">
        <f t="shared" si="67"/>
        <v>2.0997375328083989E-2</v>
      </c>
      <c r="Z155" s="28">
        <f t="shared" si="67"/>
        <v>2.0260492040520987E-2</v>
      </c>
      <c r="AA155" s="28">
        <f t="shared" si="67"/>
        <v>2.2857142857142857E-2</v>
      </c>
      <c r="AB155" s="28">
        <f t="shared" si="67"/>
        <v>2.1428571428571429E-2</v>
      </c>
      <c r="AC155" s="28">
        <f t="shared" si="67"/>
        <v>2.1428571428571429E-2</v>
      </c>
      <c r="AD155" s="41"/>
    </row>
    <row r="156" spans="1:32" ht="15" customHeight="1" thickBot="1">
      <c r="A156" s="248"/>
      <c r="B156" s="251"/>
      <c r="C156" s="42" t="s">
        <v>41</v>
      </c>
      <c r="D156" s="42"/>
      <c r="E156" s="47">
        <f t="shared" ref="E156:AC156" si="68">COS(ATAN(E155))</f>
        <v>0.99976231533627702</v>
      </c>
      <c r="F156" s="47">
        <f t="shared" si="68"/>
        <v>0.99985324608066795</v>
      </c>
      <c r="G156" s="47">
        <f t="shared" si="68"/>
        <v>0.99985550504791132</v>
      </c>
      <c r="H156" s="47">
        <f t="shared" si="68"/>
        <v>0.99980369962136306</v>
      </c>
      <c r="I156" s="47">
        <f t="shared" si="68"/>
        <v>0.99970449444820164</v>
      </c>
      <c r="J156" s="47">
        <f t="shared" si="68"/>
        <v>0.99970359460354197</v>
      </c>
      <c r="K156" s="47">
        <f t="shared" si="68"/>
        <v>0.99974722381129799</v>
      </c>
      <c r="L156" s="47">
        <f t="shared" si="68"/>
        <v>0.99999155574591603</v>
      </c>
      <c r="M156" s="47">
        <f t="shared" si="68"/>
        <v>0.99999025398124841</v>
      </c>
      <c r="N156" s="47">
        <f t="shared" si="68"/>
        <v>0.9999928396319212</v>
      </c>
      <c r="O156" s="47">
        <f t="shared" si="68"/>
        <v>0.99999343631751147</v>
      </c>
      <c r="P156" s="47">
        <f t="shared" si="68"/>
        <v>0.99997412242679451</v>
      </c>
      <c r="Q156" s="47">
        <f t="shared" si="68"/>
        <v>0.9999555031481302</v>
      </c>
      <c r="R156" s="47">
        <f t="shared" si="68"/>
        <v>0.99998590365776518</v>
      </c>
      <c r="S156" s="47">
        <f t="shared" si="68"/>
        <v>0.99999015862524632</v>
      </c>
      <c r="T156" s="47">
        <f t="shared" si="68"/>
        <v>0.9999861011481217</v>
      </c>
      <c r="U156" s="47">
        <f t="shared" si="68"/>
        <v>0.99993312242486654</v>
      </c>
      <c r="V156" s="47">
        <f t="shared" si="68"/>
        <v>0.99996748337586727</v>
      </c>
      <c r="W156" s="47">
        <f t="shared" si="68"/>
        <v>0.99994929643733232</v>
      </c>
      <c r="X156" s="47">
        <f t="shared" si="68"/>
        <v>0.999922413989218</v>
      </c>
      <c r="Y156" s="47">
        <f t="shared" si="68"/>
        <v>0.99977962798181552</v>
      </c>
      <c r="Z156" s="47">
        <f t="shared" si="68"/>
        <v>0.99979481939703796</v>
      </c>
      <c r="AA156" s="47">
        <f t="shared" si="68"/>
        <v>0.99973887782301185</v>
      </c>
      <c r="AB156" s="47">
        <f t="shared" si="68"/>
        <v>0.99977048720163886</v>
      </c>
      <c r="AC156" s="47">
        <f t="shared" si="68"/>
        <v>0.99977048720163886</v>
      </c>
      <c r="AD156" s="44"/>
    </row>
    <row r="157" spans="1:32" ht="15" customHeight="1">
      <c r="A157" s="246" t="s">
        <v>187</v>
      </c>
      <c r="B157" s="249" t="s">
        <v>185</v>
      </c>
      <c r="C157" s="39" t="s">
        <v>31</v>
      </c>
      <c r="D157" s="39" t="s">
        <v>32</v>
      </c>
      <c r="E157" s="46">
        <v>0.4</v>
      </c>
      <c r="F157" s="46">
        <v>0.4</v>
      </c>
      <c r="G157" s="46">
        <v>0.4</v>
      </c>
      <c r="H157" s="46">
        <v>0.4</v>
      </c>
      <c r="I157" s="46">
        <v>0.4</v>
      </c>
      <c r="J157" s="46">
        <v>0.4</v>
      </c>
      <c r="K157" s="46">
        <v>0.4</v>
      </c>
      <c r="L157" s="46">
        <v>0.4</v>
      </c>
      <c r="M157" s="46">
        <v>0.4</v>
      </c>
      <c r="N157" s="46">
        <v>0.4</v>
      </c>
      <c r="O157" s="46">
        <v>0.4</v>
      </c>
      <c r="P157" s="46">
        <v>0.4</v>
      </c>
      <c r="Q157" s="46">
        <v>0.4</v>
      </c>
      <c r="R157" s="46">
        <v>0.4</v>
      </c>
      <c r="S157" s="46">
        <v>0.4</v>
      </c>
      <c r="T157" s="46">
        <v>0.4</v>
      </c>
      <c r="U157" s="46">
        <v>0.4</v>
      </c>
      <c r="V157" s="46">
        <v>0.4</v>
      </c>
      <c r="W157" s="46">
        <v>0.4</v>
      </c>
      <c r="X157" s="46">
        <v>0.4</v>
      </c>
      <c r="Y157" s="46">
        <v>0.4</v>
      </c>
      <c r="Z157" s="46">
        <v>0.4</v>
      </c>
      <c r="AA157" s="46">
        <v>0.4</v>
      </c>
      <c r="AB157" s="46">
        <v>0.4</v>
      </c>
      <c r="AC157" s="46">
        <v>0.4</v>
      </c>
      <c r="AD157" s="40"/>
    </row>
    <row r="158" spans="1:32" ht="15" customHeight="1">
      <c r="A158" s="247"/>
      <c r="B158" s="250"/>
      <c r="C158" s="5" t="s">
        <v>34</v>
      </c>
      <c r="D158" s="5" t="s">
        <v>46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52"/>
    </row>
    <row r="159" spans="1:32" ht="15" customHeight="1">
      <c r="A159" s="247"/>
      <c r="B159" s="250"/>
      <c r="C159" s="5" t="s">
        <v>36</v>
      </c>
      <c r="D159" s="7" t="s">
        <v>48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41"/>
    </row>
    <row r="160" spans="1:32" ht="15" customHeight="1">
      <c r="A160" s="247"/>
      <c r="B160" s="250"/>
      <c r="C160" s="5" t="s">
        <v>38</v>
      </c>
      <c r="D160" s="7" t="s">
        <v>39</v>
      </c>
      <c r="E160" s="31">
        <f t="shared" ref="E160:AC160" si="69">SQRT(POWER(E158,2)+POWER(E159,2))/E157/1.73</f>
        <v>0</v>
      </c>
      <c r="F160" s="31">
        <f t="shared" si="69"/>
        <v>0</v>
      </c>
      <c r="G160" s="31">
        <f t="shared" si="69"/>
        <v>0</v>
      </c>
      <c r="H160" s="31">
        <f t="shared" si="69"/>
        <v>0</v>
      </c>
      <c r="I160" s="31">
        <f t="shared" si="69"/>
        <v>0</v>
      </c>
      <c r="J160" s="31">
        <f t="shared" si="69"/>
        <v>0</v>
      </c>
      <c r="K160" s="31">
        <f t="shared" si="69"/>
        <v>0</v>
      </c>
      <c r="L160" s="31">
        <f t="shared" si="69"/>
        <v>0</v>
      </c>
      <c r="M160" s="31">
        <f t="shared" si="69"/>
        <v>0</v>
      </c>
      <c r="N160" s="31">
        <f t="shared" si="69"/>
        <v>0</v>
      </c>
      <c r="O160" s="31">
        <f t="shared" si="69"/>
        <v>0</v>
      </c>
      <c r="P160" s="31">
        <f t="shared" si="69"/>
        <v>0</v>
      </c>
      <c r="Q160" s="31">
        <f t="shared" si="69"/>
        <v>0</v>
      </c>
      <c r="R160" s="31">
        <f t="shared" si="69"/>
        <v>0</v>
      </c>
      <c r="S160" s="31">
        <f t="shared" si="69"/>
        <v>0</v>
      </c>
      <c r="T160" s="31">
        <f t="shared" si="69"/>
        <v>0</v>
      </c>
      <c r="U160" s="31">
        <f t="shared" si="69"/>
        <v>0</v>
      </c>
      <c r="V160" s="31">
        <f t="shared" si="69"/>
        <v>0</v>
      </c>
      <c r="W160" s="31">
        <f t="shared" si="69"/>
        <v>0</v>
      </c>
      <c r="X160" s="31">
        <f t="shared" si="69"/>
        <v>0</v>
      </c>
      <c r="Y160" s="31">
        <f t="shared" si="69"/>
        <v>0</v>
      </c>
      <c r="Z160" s="31">
        <f t="shared" si="69"/>
        <v>0</v>
      </c>
      <c r="AA160" s="31">
        <f t="shared" si="69"/>
        <v>0</v>
      </c>
      <c r="AB160" s="31">
        <f t="shared" si="69"/>
        <v>0</v>
      </c>
      <c r="AC160" s="31">
        <f t="shared" si="69"/>
        <v>0</v>
      </c>
      <c r="AD160" s="41"/>
    </row>
    <row r="161" spans="1:32" ht="15" customHeight="1">
      <c r="A161" s="247"/>
      <c r="B161" s="250"/>
      <c r="C161" s="7" t="s">
        <v>40</v>
      </c>
      <c r="D161" s="7"/>
      <c r="E161" s="28" t="e">
        <f t="shared" ref="E161:AC161" si="70">E159/E158</f>
        <v>#DIV/0!</v>
      </c>
      <c r="F161" s="28" t="e">
        <f t="shared" si="70"/>
        <v>#DIV/0!</v>
      </c>
      <c r="G161" s="28" t="e">
        <f t="shared" si="70"/>
        <v>#DIV/0!</v>
      </c>
      <c r="H161" s="28" t="e">
        <f t="shared" si="70"/>
        <v>#DIV/0!</v>
      </c>
      <c r="I161" s="28" t="e">
        <f t="shared" si="70"/>
        <v>#DIV/0!</v>
      </c>
      <c r="J161" s="28" t="e">
        <f t="shared" si="70"/>
        <v>#DIV/0!</v>
      </c>
      <c r="K161" s="28" t="e">
        <f t="shared" si="70"/>
        <v>#DIV/0!</v>
      </c>
      <c r="L161" s="28" t="e">
        <f t="shared" si="70"/>
        <v>#DIV/0!</v>
      </c>
      <c r="M161" s="28" t="e">
        <f t="shared" si="70"/>
        <v>#DIV/0!</v>
      </c>
      <c r="N161" s="28" t="e">
        <f t="shared" si="70"/>
        <v>#DIV/0!</v>
      </c>
      <c r="O161" s="28" t="e">
        <f t="shared" si="70"/>
        <v>#DIV/0!</v>
      </c>
      <c r="P161" s="28" t="e">
        <f t="shared" si="70"/>
        <v>#DIV/0!</v>
      </c>
      <c r="Q161" s="28" t="e">
        <f t="shared" si="70"/>
        <v>#DIV/0!</v>
      </c>
      <c r="R161" s="28" t="e">
        <f t="shared" si="70"/>
        <v>#DIV/0!</v>
      </c>
      <c r="S161" s="28" t="e">
        <f t="shared" si="70"/>
        <v>#DIV/0!</v>
      </c>
      <c r="T161" s="28" t="e">
        <f t="shared" si="70"/>
        <v>#DIV/0!</v>
      </c>
      <c r="U161" s="28" t="e">
        <f t="shared" si="70"/>
        <v>#DIV/0!</v>
      </c>
      <c r="V161" s="28" t="e">
        <f t="shared" si="70"/>
        <v>#DIV/0!</v>
      </c>
      <c r="W161" s="28" t="e">
        <f t="shared" si="70"/>
        <v>#DIV/0!</v>
      </c>
      <c r="X161" s="28" t="e">
        <f t="shared" si="70"/>
        <v>#DIV/0!</v>
      </c>
      <c r="Y161" s="28" t="e">
        <f t="shared" si="70"/>
        <v>#DIV/0!</v>
      </c>
      <c r="Z161" s="28" t="e">
        <f t="shared" si="70"/>
        <v>#DIV/0!</v>
      </c>
      <c r="AA161" s="28" t="e">
        <f t="shared" si="70"/>
        <v>#DIV/0!</v>
      </c>
      <c r="AB161" s="28" t="e">
        <f t="shared" si="70"/>
        <v>#DIV/0!</v>
      </c>
      <c r="AC161" s="28" t="e">
        <f t="shared" si="70"/>
        <v>#DIV/0!</v>
      </c>
      <c r="AD161" s="41"/>
    </row>
    <row r="162" spans="1:32" ht="15" customHeight="1" thickBot="1">
      <c r="A162" s="248"/>
      <c r="B162" s="251"/>
      <c r="C162" s="42" t="s">
        <v>41</v>
      </c>
      <c r="D162" s="42"/>
      <c r="E162" s="47" t="e">
        <f t="shared" ref="E162:AC162" si="71">COS(ATAN(E161))</f>
        <v>#DIV/0!</v>
      </c>
      <c r="F162" s="47" t="e">
        <f t="shared" si="71"/>
        <v>#DIV/0!</v>
      </c>
      <c r="G162" s="47" t="e">
        <f t="shared" si="71"/>
        <v>#DIV/0!</v>
      </c>
      <c r="H162" s="47" t="e">
        <f t="shared" si="71"/>
        <v>#DIV/0!</v>
      </c>
      <c r="I162" s="47" t="e">
        <f t="shared" si="71"/>
        <v>#DIV/0!</v>
      </c>
      <c r="J162" s="47" t="e">
        <f t="shared" si="71"/>
        <v>#DIV/0!</v>
      </c>
      <c r="K162" s="47" t="e">
        <f t="shared" si="71"/>
        <v>#DIV/0!</v>
      </c>
      <c r="L162" s="47" t="e">
        <f t="shared" si="71"/>
        <v>#DIV/0!</v>
      </c>
      <c r="M162" s="47" t="e">
        <f t="shared" si="71"/>
        <v>#DIV/0!</v>
      </c>
      <c r="N162" s="47" t="e">
        <f t="shared" si="71"/>
        <v>#DIV/0!</v>
      </c>
      <c r="O162" s="47" t="e">
        <f t="shared" si="71"/>
        <v>#DIV/0!</v>
      </c>
      <c r="P162" s="47" t="e">
        <f t="shared" si="71"/>
        <v>#DIV/0!</v>
      </c>
      <c r="Q162" s="47" t="e">
        <f t="shared" si="71"/>
        <v>#DIV/0!</v>
      </c>
      <c r="R162" s="47" t="e">
        <f t="shared" si="71"/>
        <v>#DIV/0!</v>
      </c>
      <c r="S162" s="47" t="e">
        <f t="shared" si="71"/>
        <v>#DIV/0!</v>
      </c>
      <c r="T162" s="47" t="e">
        <f t="shared" si="71"/>
        <v>#DIV/0!</v>
      </c>
      <c r="U162" s="47" t="e">
        <f t="shared" si="71"/>
        <v>#DIV/0!</v>
      </c>
      <c r="V162" s="47" t="e">
        <f t="shared" si="71"/>
        <v>#DIV/0!</v>
      </c>
      <c r="W162" s="47" t="e">
        <f t="shared" si="71"/>
        <v>#DIV/0!</v>
      </c>
      <c r="X162" s="47" t="e">
        <f t="shared" si="71"/>
        <v>#DIV/0!</v>
      </c>
      <c r="Y162" s="47" t="e">
        <f t="shared" si="71"/>
        <v>#DIV/0!</v>
      </c>
      <c r="Z162" s="47" t="e">
        <f t="shared" si="71"/>
        <v>#DIV/0!</v>
      </c>
      <c r="AA162" s="47" t="e">
        <f t="shared" si="71"/>
        <v>#DIV/0!</v>
      </c>
      <c r="AB162" s="47" t="e">
        <f t="shared" si="71"/>
        <v>#DIV/0!</v>
      </c>
      <c r="AC162" s="47" t="e">
        <f t="shared" si="71"/>
        <v>#DIV/0!</v>
      </c>
      <c r="AD162" s="44"/>
    </row>
    <row r="163" spans="1:32" ht="15" customHeight="1">
      <c r="A163" s="246" t="s">
        <v>182</v>
      </c>
      <c r="B163" s="249" t="s">
        <v>181</v>
      </c>
      <c r="C163" s="39" t="s">
        <v>31</v>
      </c>
      <c r="D163" s="39" t="s">
        <v>32</v>
      </c>
      <c r="E163" s="46">
        <v>0.4</v>
      </c>
      <c r="F163" s="46">
        <v>0.4</v>
      </c>
      <c r="G163" s="46">
        <v>0.4</v>
      </c>
      <c r="H163" s="46">
        <v>0.4</v>
      </c>
      <c r="I163" s="46">
        <v>0.4</v>
      </c>
      <c r="J163" s="46">
        <v>0.4</v>
      </c>
      <c r="K163" s="46">
        <v>0.4</v>
      </c>
      <c r="L163" s="46">
        <v>0.4</v>
      </c>
      <c r="M163" s="46">
        <v>0.4</v>
      </c>
      <c r="N163" s="46">
        <v>0.4</v>
      </c>
      <c r="O163" s="46">
        <v>0.4</v>
      </c>
      <c r="P163" s="46">
        <v>0.4</v>
      </c>
      <c r="Q163" s="46">
        <v>0.4</v>
      </c>
      <c r="R163" s="46">
        <v>0.4</v>
      </c>
      <c r="S163" s="46">
        <v>0.4</v>
      </c>
      <c r="T163" s="46">
        <v>0.4</v>
      </c>
      <c r="U163" s="46">
        <v>0.4</v>
      </c>
      <c r="V163" s="46">
        <v>0.4</v>
      </c>
      <c r="W163" s="46">
        <v>0.4</v>
      </c>
      <c r="X163" s="46">
        <v>0.4</v>
      </c>
      <c r="Y163" s="46">
        <v>0.4</v>
      </c>
      <c r="Z163" s="46">
        <v>0.4</v>
      </c>
      <c r="AA163" s="46">
        <v>0.4</v>
      </c>
      <c r="AB163" s="46">
        <v>0.4</v>
      </c>
      <c r="AC163" s="46">
        <v>0.4</v>
      </c>
      <c r="AD163" s="40"/>
    </row>
    <row r="164" spans="1:32" ht="15" customHeight="1">
      <c r="A164" s="247"/>
      <c r="B164" s="250"/>
      <c r="C164" s="5" t="s">
        <v>34</v>
      </c>
      <c r="D164" s="5" t="s">
        <v>46</v>
      </c>
      <c r="E164" s="22">
        <v>16.100000000000001</v>
      </c>
      <c r="F164" s="22">
        <v>16</v>
      </c>
      <c r="G164" s="22">
        <v>17.2</v>
      </c>
      <c r="H164" s="22">
        <v>16.2</v>
      </c>
      <c r="I164" s="22">
        <v>16.400000000000002</v>
      </c>
      <c r="J164" s="22">
        <v>19</v>
      </c>
      <c r="K164" s="22">
        <v>34</v>
      </c>
      <c r="L164" s="22">
        <v>48.699999999999996</v>
      </c>
      <c r="M164" s="22">
        <v>56.000000000000007</v>
      </c>
      <c r="N164" s="22">
        <v>62.8</v>
      </c>
      <c r="O164" s="22">
        <v>62.8</v>
      </c>
      <c r="P164" s="22">
        <v>66</v>
      </c>
      <c r="Q164" s="22">
        <v>75.5</v>
      </c>
      <c r="R164" s="22">
        <v>74.099999999999994</v>
      </c>
      <c r="S164" s="22">
        <v>58.199999999999996</v>
      </c>
      <c r="T164" s="22">
        <v>41.8</v>
      </c>
      <c r="U164" s="22">
        <v>37.799999999999997</v>
      </c>
      <c r="V164" s="22">
        <v>36.299999999999997</v>
      </c>
      <c r="W164" s="22">
        <v>24.8</v>
      </c>
      <c r="X164" s="22">
        <v>20.8</v>
      </c>
      <c r="Y164" s="22">
        <v>18.3</v>
      </c>
      <c r="Z164" s="22">
        <v>18.2</v>
      </c>
      <c r="AA164" s="22">
        <v>18.7</v>
      </c>
      <c r="AB164" s="22">
        <v>18.3</v>
      </c>
      <c r="AC164" s="22">
        <v>18</v>
      </c>
      <c r="AD164" s="52"/>
    </row>
    <row r="165" spans="1:32" ht="15" customHeight="1">
      <c r="A165" s="247"/>
      <c r="B165" s="250"/>
      <c r="C165" s="5" t="s">
        <v>36</v>
      </c>
      <c r="D165" s="7" t="s">
        <v>48</v>
      </c>
      <c r="E165" s="23">
        <v>3</v>
      </c>
      <c r="F165" s="23">
        <v>3.1</v>
      </c>
      <c r="G165" s="23">
        <v>3.2</v>
      </c>
      <c r="H165" s="23">
        <v>3.2</v>
      </c>
      <c r="I165" s="23">
        <v>3.1</v>
      </c>
      <c r="J165" s="23">
        <v>3.5000000000000004</v>
      </c>
      <c r="K165" s="23">
        <v>10.199999999999999</v>
      </c>
      <c r="L165" s="23">
        <v>18.899999999999999</v>
      </c>
      <c r="M165" s="23">
        <v>23.7</v>
      </c>
      <c r="N165" s="23">
        <v>18.3</v>
      </c>
      <c r="O165" s="23">
        <v>18.399999999999999</v>
      </c>
      <c r="P165" s="23">
        <v>19.600000000000001</v>
      </c>
      <c r="Q165" s="23">
        <v>21.5</v>
      </c>
      <c r="R165" s="23">
        <v>22.2</v>
      </c>
      <c r="S165" s="23">
        <v>17.5</v>
      </c>
      <c r="T165" s="23">
        <v>9.3000000000000007</v>
      </c>
      <c r="U165" s="23">
        <v>5.7</v>
      </c>
      <c r="V165" s="23">
        <v>9.8000000000000007</v>
      </c>
      <c r="W165" s="23">
        <v>3.5000000000000004</v>
      </c>
      <c r="X165" s="23">
        <v>3.4000000000000004</v>
      </c>
      <c r="Y165" s="23">
        <v>3.4000000000000004</v>
      </c>
      <c r="Z165" s="23">
        <v>3.5000000000000004</v>
      </c>
      <c r="AA165" s="23">
        <v>3.5000000000000004</v>
      </c>
      <c r="AB165" s="23">
        <v>3.5000000000000004</v>
      </c>
      <c r="AC165" s="23">
        <v>3.4000000000000004</v>
      </c>
      <c r="AD165" s="41"/>
    </row>
    <row r="166" spans="1:32" ht="15" customHeight="1">
      <c r="A166" s="247"/>
      <c r="B166" s="250"/>
      <c r="C166" s="5" t="s">
        <v>38</v>
      </c>
      <c r="D166" s="7" t="s">
        <v>39</v>
      </c>
      <c r="E166" s="31">
        <f t="shared" ref="E166:AC166" si="72">SQRT(POWER(E164,2)+POWER(E165,2))/E163/1.73</f>
        <v>23.666355756664966</v>
      </c>
      <c r="F166" s="31">
        <f t="shared" si="72"/>
        <v>23.55136680276949</v>
      </c>
      <c r="G166" s="31">
        <f t="shared" si="72"/>
        <v>25.281997374137614</v>
      </c>
      <c r="H166" s="31">
        <f t="shared" si="72"/>
        <v>23.862753124240481</v>
      </c>
      <c r="I166" s="31">
        <f t="shared" si="72"/>
        <v>24.119098861013711</v>
      </c>
      <c r="J166" s="31">
        <f t="shared" si="72"/>
        <v>27.918611396476379</v>
      </c>
      <c r="K166" s="31">
        <f t="shared" si="72"/>
        <v>51.296303656496917</v>
      </c>
      <c r="L166" s="31">
        <f t="shared" si="72"/>
        <v>75.489702909828353</v>
      </c>
      <c r="M166" s="31">
        <f t="shared" si="72"/>
        <v>87.873748923905197</v>
      </c>
      <c r="N166" s="31">
        <f t="shared" si="72"/>
        <v>94.526014388478998</v>
      </c>
      <c r="O166" s="31">
        <f t="shared" si="72"/>
        <v>94.566544652799479</v>
      </c>
      <c r="P166" s="31">
        <f t="shared" si="72"/>
        <v>99.492514289329392</v>
      </c>
      <c r="Q166" s="31">
        <f t="shared" si="72"/>
        <v>113.441607428523</v>
      </c>
      <c r="R166" s="31">
        <f t="shared" si="72"/>
        <v>111.78331810914838</v>
      </c>
      <c r="S166" s="31">
        <f t="shared" si="72"/>
        <v>87.823829297532939</v>
      </c>
      <c r="T166" s="31">
        <f t="shared" si="72"/>
        <v>61.881609461092211</v>
      </c>
      <c r="U166" s="31">
        <f t="shared" si="72"/>
        <v>55.241829816140196</v>
      </c>
      <c r="V166" s="31">
        <f t="shared" si="72"/>
        <v>54.334683615192787</v>
      </c>
      <c r="W166" s="31">
        <f t="shared" si="72"/>
        <v>36.193292086534647</v>
      </c>
      <c r="X166" s="31">
        <f t="shared" si="72"/>
        <v>30.456723643596483</v>
      </c>
      <c r="Y166" s="31">
        <f t="shared" si="72"/>
        <v>26.897640725808177</v>
      </c>
      <c r="Z166" s="31">
        <f t="shared" si="72"/>
        <v>26.782490191941065</v>
      </c>
      <c r="AA166" s="31">
        <f t="shared" si="72"/>
        <v>27.492371040615293</v>
      </c>
      <c r="AB166" s="31">
        <f t="shared" si="72"/>
        <v>26.924412468402831</v>
      </c>
      <c r="AC166" s="31">
        <f t="shared" si="72"/>
        <v>26.471527260208997</v>
      </c>
      <c r="AD166" s="41"/>
    </row>
    <row r="167" spans="1:32" ht="15" customHeight="1">
      <c r="A167" s="247"/>
      <c r="B167" s="250"/>
      <c r="C167" s="7" t="s">
        <v>40</v>
      </c>
      <c r="D167" s="7"/>
      <c r="E167" s="28">
        <f t="shared" ref="E167:AC167" si="73">E165/E164</f>
        <v>0.18633540372670807</v>
      </c>
      <c r="F167" s="28">
        <f t="shared" si="73"/>
        <v>0.19375000000000001</v>
      </c>
      <c r="G167" s="28">
        <f t="shared" si="73"/>
        <v>0.186046511627907</v>
      </c>
      <c r="H167" s="28">
        <f t="shared" si="73"/>
        <v>0.19753086419753088</v>
      </c>
      <c r="I167" s="28">
        <f t="shared" si="73"/>
        <v>0.18902439024390241</v>
      </c>
      <c r="J167" s="28">
        <f t="shared" si="73"/>
        <v>0.18421052631578949</v>
      </c>
      <c r="K167" s="28">
        <f t="shared" si="73"/>
        <v>0.3</v>
      </c>
      <c r="L167" s="28">
        <f t="shared" si="73"/>
        <v>0.38809034907597534</v>
      </c>
      <c r="M167" s="28">
        <f t="shared" si="73"/>
        <v>0.42321428571428565</v>
      </c>
      <c r="N167" s="28">
        <f t="shared" si="73"/>
        <v>0.29140127388535036</v>
      </c>
      <c r="O167" s="28">
        <f t="shared" si="73"/>
        <v>0.2929936305732484</v>
      </c>
      <c r="P167" s="28">
        <f t="shared" si="73"/>
        <v>0.29696969696969699</v>
      </c>
      <c r="Q167" s="28">
        <f t="shared" si="73"/>
        <v>0.28476821192052981</v>
      </c>
      <c r="R167" s="28">
        <f t="shared" si="73"/>
        <v>0.29959514170040485</v>
      </c>
      <c r="S167" s="28">
        <f t="shared" si="73"/>
        <v>0.30068728522336774</v>
      </c>
      <c r="T167" s="28">
        <f t="shared" si="73"/>
        <v>0.22248803827751198</v>
      </c>
      <c r="U167" s="28">
        <f t="shared" si="73"/>
        <v>0.15079365079365081</v>
      </c>
      <c r="V167" s="28">
        <f t="shared" si="73"/>
        <v>0.26997245179063367</v>
      </c>
      <c r="W167" s="28">
        <f t="shared" si="73"/>
        <v>0.14112903225806453</v>
      </c>
      <c r="X167" s="28">
        <f t="shared" si="73"/>
        <v>0.16346153846153846</v>
      </c>
      <c r="Y167" s="28">
        <f t="shared" si="73"/>
        <v>0.18579234972677597</v>
      </c>
      <c r="Z167" s="28">
        <f t="shared" si="73"/>
        <v>0.19230769230769235</v>
      </c>
      <c r="AA167" s="28">
        <f t="shared" si="73"/>
        <v>0.18716577540106955</v>
      </c>
      <c r="AB167" s="28">
        <f t="shared" si="73"/>
        <v>0.19125683060109291</v>
      </c>
      <c r="AC167" s="28">
        <f t="shared" si="73"/>
        <v>0.18888888888888891</v>
      </c>
      <c r="AD167" s="41"/>
    </row>
    <row r="168" spans="1:32" ht="15" customHeight="1" thickBot="1">
      <c r="A168" s="248"/>
      <c r="B168" s="251"/>
      <c r="C168" s="42" t="s">
        <v>41</v>
      </c>
      <c r="D168" s="42"/>
      <c r="E168" s="47">
        <f t="shared" ref="E168:AC168" si="74">COS(ATAN(E167))</f>
        <v>0.98307894096475057</v>
      </c>
      <c r="F168" s="47">
        <f t="shared" si="74"/>
        <v>0.98174290591568003</v>
      </c>
      <c r="G168" s="47">
        <f t="shared" si="74"/>
        <v>0.98313004948358451</v>
      </c>
      <c r="H168" s="47">
        <f t="shared" si="74"/>
        <v>0.98104374220326185</v>
      </c>
      <c r="I168" s="47">
        <f t="shared" si="74"/>
        <v>0.98259981029497923</v>
      </c>
      <c r="J168" s="47">
        <f t="shared" si="74"/>
        <v>0.98345318858907294</v>
      </c>
      <c r="K168" s="47">
        <f t="shared" si="74"/>
        <v>0.95782628522115143</v>
      </c>
      <c r="L168" s="47">
        <f t="shared" si="74"/>
        <v>0.93225592141242963</v>
      </c>
      <c r="M168" s="47">
        <f t="shared" si="74"/>
        <v>0.92092185074983945</v>
      </c>
      <c r="N168" s="47">
        <f t="shared" si="74"/>
        <v>0.96006846024141856</v>
      </c>
      <c r="O168" s="47">
        <f t="shared" si="74"/>
        <v>0.95965698461224969</v>
      </c>
      <c r="P168" s="47">
        <f t="shared" si="74"/>
        <v>0.95862209558796596</v>
      </c>
      <c r="Q168" s="47">
        <f t="shared" si="74"/>
        <v>0.96176393050070785</v>
      </c>
      <c r="R168" s="47">
        <f t="shared" si="74"/>
        <v>0.9579329605418806</v>
      </c>
      <c r="S168" s="47">
        <f t="shared" si="74"/>
        <v>0.95764494574523318</v>
      </c>
      <c r="T168" s="47">
        <f t="shared" si="74"/>
        <v>0.97613208194650747</v>
      </c>
      <c r="U168" s="47">
        <f t="shared" si="74"/>
        <v>0.98882092860522197</v>
      </c>
      <c r="V168" s="47">
        <f t="shared" si="74"/>
        <v>0.96543577524718061</v>
      </c>
      <c r="W168" s="47">
        <f t="shared" si="74"/>
        <v>0.9901876348615043</v>
      </c>
      <c r="X168" s="47">
        <f t="shared" si="74"/>
        <v>0.98690206536801062</v>
      </c>
      <c r="Y168" s="47">
        <f t="shared" si="74"/>
        <v>0.98317495481409856</v>
      </c>
      <c r="Z168" s="47">
        <f t="shared" si="74"/>
        <v>0.98200644698064732</v>
      </c>
      <c r="AA168" s="47">
        <f t="shared" si="74"/>
        <v>0.98293164119461285</v>
      </c>
      <c r="AB168" s="47">
        <f t="shared" si="74"/>
        <v>0.9821973547700239</v>
      </c>
      <c r="AC168" s="47">
        <f t="shared" si="74"/>
        <v>0.98262410166039849</v>
      </c>
      <c r="AD168" s="44"/>
    </row>
    <row r="169" spans="1:32" ht="15" customHeight="1">
      <c r="A169" s="246" t="s">
        <v>183</v>
      </c>
      <c r="B169" s="249" t="s">
        <v>184</v>
      </c>
      <c r="C169" s="39" t="s">
        <v>31</v>
      </c>
      <c r="D169" s="39" t="s">
        <v>32</v>
      </c>
      <c r="E169" s="46">
        <v>0.4</v>
      </c>
      <c r="F169" s="46">
        <v>0.4</v>
      </c>
      <c r="G169" s="46">
        <v>0.4</v>
      </c>
      <c r="H169" s="46">
        <v>0.4</v>
      </c>
      <c r="I169" s="46">
        <v>0.4</v>
      </c>
      <c r="J169" s="46">
        <v>0.4</v>
      </c>
      <c r="K169" s="46">
        <v>0.4</v>
      </c>
      <c r="L169" s="46">
        <v>0.4</v>
      </c>
      <c r="M169" s="46">
        <v>0.4</v>
      </c>
      <c r="N169" s="46">
        <v>0.4</v>
      </c>
      <c r="O169" s="46">
        <v>0.4</v>
      </c>
      <c r="P169" s="46">
        <v>0.4</v>
      </c>
      <c r="Q169" s="46">
        <v>0.4</v>
      </c>
      <c r="R169" s="46">
        <v>0.4</v>
      </c>
      <c r="S169" s="46">
        <v>0.4</v>
      </c>
      <c r="T169" s="46">
        <v>0.4</v>
      </c>
      <c r="U169" s="46">
        <v>0.4</v>
      </c>
      <c r="V169" s="46">
        <v>0.4</v>
      </c>
      <c r="W169" s="46">
        <v>0.4</v>
      </c>
      <c r="X169" s="46">
        <v>0.4</v>
      </c>
      <c r="Y169" s="46">
        <v>0.4</v>
      </c>
      <c r="Z169" s="46">
        <v>0.4</v>
      </c>
      <c r="AA169" s="46">
        <v>0.4</v>
      </c>
      <c r="AB169" s="46">
        <v>0.4</v>
      </c>
      <c r="AC169" s="46">
        <v>0.4</v>
      </c>
      <c r="AD169" s="40"/>
    </row>
    <row r="170" spans="1:32" ht="15" customHeight="1">
      <c r="A170" s="247"/>
      <c r="B170" s="250"/>
      <c r="C170" s="5" t="s">
        <v>34</v>
      </c>
      <c r="D170" s="5" t="s">
        <v>46</v>
      </c>
      <c r="E170" s="22">
        <v>7.3</v>
      </c>
      <c r="F170" s="22">
        <v>7.3</v>
      </c>
      <c r="G170" s="22">
        <v>7.3999999999999995</v>
      </c>
      <c r="H170" s="22">
        <v>7.3999999999999995</v>
      </c>
      <c r="I170" s="22">
        <v>7.3999999999999995</v>
      </c>
      <c r="J170" s="22">
        <v>7.3</v>
      </c>
      <c r="K170" s="22">
        <v>6.9</v>
      </c>
      <c r="L170" s="22">
        <v>8</v>
      </c>
      <c r="M170" s="22">
        <v>11.1</v>
      </c>
      <c r="N170" s="22">
        <v>12</v>
      </c>
      <c r="O170" s="22">
        <v>12</v>
      </c>
      <c r="P170" s="22">
        <v>4.8</v>
      </c>
      <c r="Q170" s="22">
        <v>3</v>
      </c>
      <c r="R170" s="22">
        <v>3</v>
      </c>
      <c r="S170" s="22">
        <v>3.4000000000000004</v>
      </c>
      <c r="T170" s="22">
        <v>3.2</v>
      </c>
      <c r="U170" s="22">
        <v>3.5000000000000004</v>
      </c>
      <c r="V170" s="22">
        <v>3.5000000000000004</v>
      </c>
      <c r="W170" s="22">
        <v>3.6999999999999997</v>
      </c>
      <c r="X170" s="22">
        <v>4</v>
      </c>
      <c r="Y170" s="22">
        <v>3.5000000000000004</v>
      </c>
      <c r="Z170" s="22">
        <v>3.3000000000000003</v>
      </c>
      <c r="AA170" s="22">
        <v>3.2</v>
      </c>
      <c r="AB170" s="22">
        <v>3.3000000000000003</v>
      </c>
      <c r="AC170" s="22">
        <v>3.3000000000000003</v>
      </c>
      <c r="AD170" s="52"/>
    </row>
    <row r="171" spans="1:32" ht="15" customHeight="1">
      <c r="A171" s="247"/>
      <c r="B171" s="250"/>
      <c r="C171" s="5" t="s">
        <v>36</v>
      </c>
      <c r="D171" s="7" t="s">
        <v>48</v>
      </c>
      <c r="E171" s="23">
        <v>0.1</v>
      </c>
      <c r="F171" s="23">
        <v>0.1</v>
      </c>
      <c r="G171" s="23">
        <v>0.2</v>
      </c>
      <c r="H171" s="23">
        <v>0.1</v>
      </c>
      <c r="I171" s="23">
        <v>0.2</v>
      </c>
      <c r="J171" s="23">
        <v>0.1</v>
      </c>
      <c r="K171" s="23">
        <v>0</v>
      </c>
      <c r="L171" s="23">
        <v>5.6000000000000005</v>
      </c>
      <c r="M171" s="23">
        <v>7.1</v>
      </c>
      <c r="N171" s="23">
        <v>6.9</v>
      </c>
      <c r="O171" s="23">
        <v>6.9</v>
      </c>
      <c r="P171" s="23">
        <v>0.2</v>
      </c>
      <c r="Q171" s="23">
        <v>0.1</v>
      </c>
      <c r="R171" s="23">
        <v>0.2</v>
      </c>
      <c r="S171" s="23">
        <v>0.2</v>
      </c>
      <c r="T171" s="23">
        <v>0.1</v>
      </c>
      <c r="U171" s="23">
        <v>0</v>
      </c>
      <c r="V171" s="23">
        <v>0.2</v>
      </c>
      <c r="W171" s="23">
        <v>0</v>
      </c>
      <c r="X171" s="23">
        <v>0.1</v>
      </c>
      <c r="Y171" s="23">
        <v>0.1</v>
      </c>
      <c r="Z171" s="23">
        <v>0.2</v>
      </c>
      <c r="AA171" s="23">
        <v>0.2</v>
      </c>
      <c r="AB171" s="23">
        <v>0.3</v>
      </c>
      <c r="AC171" s="23">
        <v>0.2</v>
      </c>
      <c r="AD171" s="41"/>
    </row>
    <row r="172" spans="1:32" ht="15" customHeight="1">
      <c r="A172" s="247"/>
      <c r="B172" s="250"/>
      <c r="C172" s="5" t="s">
        <v>38</v>
      </c>
      <c r="D172" s="7" t="s">
        <v>39</v>
      </c>
      <c r="E172" s="31">
        <f t="shared" ref="E172:AC172" si="75">SQRT(POWER(E170,2)+POWER(E171,2))/E169/1.73</f>
        <v>10.550122686961837</v>
      </c>
      <c r="F172" s="31">
        <f t="shared" si="75"/>
        <v>10.550122686961837</v>
      </c>
      <c r="G172" s="31">
        <f t="shared" si="75"/>
        <v>10.697546545272685</v>
      </c>
      <c r="H172" s="31">
        <f t="shared" si="75"/>
        <v>10.69461798386034</v>
      </c>
      <c r="I172" s="31">
        <f t="shared" si="75"/>
        <v>10.697546545272685</v>
      </c>
      <c r="J172" s="31">
        <f t="shared" si="75"/>
        <v>10.550122686961837</v>
      </c>
      <c r="K172" s="31">
        <f t="shared" si="75"/>
        <v>9.9710982658959537</v>
      </c>
      <c r="L172" s="31">
        <f t="shared" si="75"/>
        <v>14.111624989287517</v>
      </c>
      <c r="M172" s="31">
        <f t="shared" si="75"/>
        <v>19.041176622352424</v>
      </c>
      <c r="N172" s="31">
        <f t="shared" si="75"/>
        <v>20.003361841143342</v>
      </c>
      <c r="O172" s="31">
        <f t="shared" si="75"/>
        <v>20.003361841143342</v>
      </c>
      <c r="P172" s="31">
        <f t="shared" si="75"/>
        <v>6.942434768476482</v>
      </c>
      <c r="Q172" s="31">
        <f t="shared" si="75"/>
        <v>4.3376679247987378</v>
      </c>
      <c r="R172" s="31">
        <f t="shared" si="75"/>
        <v>4.3448833463505512</v>
      </c>
      <c r="S172" s="31">
        <f t="shared" si="75"/>
        <v>4.9217879670307525</v>
      </c>
      <c r="T172" s="31">
        <f t="shared" si="75"/>
        <v>4.6265348536364517</v>
      </c>
      <c r="U172" s="31">
        <f t="shared" si="75"/>
        <v>5.0578034682080926</v>
      </c>
      <c r="V172" s="31">
        <f t="shared" si="75"/>
        <v>5.0660543765774868</v>
      </c>
      <c r="W172" s="31">
        <f t="shared" si="75"/>
        <v>5.3468208092485536</v>
      </c>
      <c r="X172" s="31">
        <f t="shared" si="75"/>
        <v>5.7821528970354219</v>
      </c>
      <c r="Y172" s="31">
        <f t="shared" si="75"/>
        <v>5.0598674566507507</v>
      </c>
      <c r="Z172" s="31">
        <f t="shared" si="75"/>
        <v>4.7775362008140281</v>
      </c>
      <c r="AA172" s="31">
        <f t="shared" si="75"/>
        <v>4.6333004456304616</v>
      </c>
      <c r="AB172" s="31">
        <f t="shared" si="75"/>
        <v>4.7884513080291597</v>
      </c>
      <c r="AC172" s="31">
        <f t="shared" si="75"/>
        <v>4.7775362008140281</v>
      </c>
      <c r="AD172" s="41"/>
    </row>
    <row r="173" spans="1:32" ht="15" customHeight="1">
      <c r="A173" s="247"/>
      <c r="B173" s="250"/>
      <c r="C173" s="7" t="s">
        <v>40</v>
      </c>
      <c r="D173" s="7"/>
      <c r="E173" s="28">
        <f t="shared" ref="E173:AC173" si="76">E171/E170</f>
        <v>1.3698630136986302E-2</v>
      </c>
      <c r="F173" s="28">
        <f t="shared" si="76"/>
        <v>1.3698630136986302E-2</v>
      </c>
      <c r="G173" s="28">
        <f t="shared" si="76"/>
        <v>2.7027027027027032E-2</v>
      </c>
      <c r="H173" s="28">
        <f t="shared" si="76"/>
        <v>1.3513513513513516E-2</v>
      </c>
      <c r="I173" s="28">
        <f t="shared" si="76"/>
        <v>2.7027027027027032E-2</v>
      </c>
      <c r="J173" s="28">
        <f t="shared" si="76"/>
        <v>1.3698630136986302E-2</v>
      </c>
      <c r="K173" s="28">
        <f t="shared" si="76"/>
        <v>0</v>
      </c>
      <c r="L173" s="28">
        <f t="shared" si="76"/>
        <v>0.70000000000000007</v>
      </c>
      <c r="M173" s="28">
        <f t="shared" si="76"/>
        <v>0.63963963963963966</v>
      </c>
      <c r="N173" s="28">
        <f t="shared" si="76"/>
        <v>0.57500000000000007</v>
      </c>
      <c r="O173" s="28">
        <f t="shared" si="76"/>
        <v>0.57500000000000007</v>
      </c>
      <c r="P173" s="28">
        <f t="shared" si="76"/>
        <v>4.1666666666666671E-2</v>
      </c>
      <c r="Q173" s="28">
        <f t="shared" si="76"/>
        <v>3.3333333333333333E-2</v>
      </c>
      <c r="R173" s="28">
        <f t="shared" si="76"/>
        <v>6.6666666666666666E-2</v>
      </c>
      <c r="S173" s="28">
        <f t="shared" si="76"/>
        <v>5.8823529411764705E-2</v>
      </c>
      <c r="T173" s="28">
        <f t="shared" si="76"/>
        <v>3.125E-2</v>
      </c>
      <c r="U173" s="28">
        <f t="shared" si="76"/>
        <v>0</v>
      </c>
      <c r="V173" s="28">
        <f t="shared" si="76"/>
        <v>5.7142857142857141E-2</v>
      </c>
      <c r="W173" s="28">
        <f t="shared" si="76"/>
        <v>0</v>
      </c>
      <c r="X173" s="28">
        <f t="shared" si="76"/>
        <v>2.5000000000000001E-2</v>
      </c>
      <c r="Y173" s="28">
        <f t="shared" si="76"/>
        <v>2.8571428571428571E-2</v>
      </c>
      <c r="Z173" s="28">
        <f t="shared" si="76"/>
        <v>6.0606060606060608E-2</v>
      </c>
      <c r="AA173" s="28">
        <f t="shared" si="76"/>
        <v>6.25E-2</v>
      </c>
      <c r="AB173" s="28">
        <f t="shared" si="76"/>
        <v>9.0909090909090898E-2</v>
      </c>
      <c r="AC173" s="28">
        <f t="shared" si="76"/>
        <v>6.0606060606060608E-2</v>
      </c>
      <c r="AD173" s="41"/>
    </row>
    <row r="174" spans="1:32" ht="15" customHeight="1" thickBot="1">
      <c r="A174" s="248"/>
      <c r="B174" s="251"/>
      <c r="C174" s="42" t="s">
        <v>41</v>
      </c>
      <c r="D174" s="42"/>
      <c r="E174" s="47">
        <f t="shared" ref="E174:AC174" si="77">COS(ATAN(E173))</f>
        <v>0.99990618696916367</v>
      </c>
      <c r="F174" s="47">
        <f t="shared" si="77"/>
        <v>0.99990618696916367</v>
      </c>
      <c r="G174" s="47">
        <f t="shared" si="77"/>
        <v>0.9996349698728535</v>
      </c>
      <c r="H174" s="47">
        <f t="shared" si="77"/>
        <v>0.9999087049799531</v>
      </c>
      <c r="I174" s="47">
        <f t="shared" si="77"/>
        <v>0.9996349698728535</v>
      </c>
      <c r="J174" s="47">
        <f t="shared" si="77"/>
        <v>0.99990618696916367</v>
      </c>
      <c r="K174" s="47">
        <f t="shared" si="77"/>
        <v>1</v>
      </c>
      <c r="L174" s="47">
        <f t="shared" si="77"/>
        <v>0.81923192051904048</v>
      </c>
      <c r="M174" s="47">
        <f t="shared" si="77"/>
        <v>0.84240920326928614</v>
      </c>
      <c r="N174" s="47">
        <f t="shared" si="77"/>
        <v>0.86690630305753513</v>
      </c>
      <c r="O174" s="47">
        <f t="shared" si="77"/>
        <v>0.86690630305753513</v>
      </c>
      <c r="P174" s="47">
        <f t="shared" si="77"/>
        <v>0.99913307309235189</v>
      </c>
      <c r="Q174" s="47">
        <f t="shared" si="77"/>
        <v>0.99944490697915433</v>
      </c>
      <c r="R174" s="47">
        <f t="shared" si="77"/>
        <v>0.99778515785660893</v>
      </c>
      <c r="S174" s="47">
        <f t="shared" si="77"/>
        <v>0.9982743731749959</v>
      </c>
      <c r="T174" s="47">
        <f t="shared" si="77"/>
        <v>0.99951207608707882</v>
      </c>
      <c r="U174" s="47">
        <f t="shared" si="77"/>
        <v>1</v>
      </c>
      <c r="V174" s="47">
        <f t="shared" si="77"/>
        <v>0.99837133442397663</v>
      </c>
      <c r="W174" s="47">
        <f t="shared" si="77"/>
        <v>1</v>
      </c>
      <c r="X174" s="47">
        <f t="shared" si="77"/>
        <v>0.9996876464081228</v>
      </c>
      <c r="Y174" s="47">
        <f t="shared" si="77"/>
        <v>0.99959208646069475</v>
      </c>
      <c r="Z174" s="47">
        <f t="shared" si="77"/>
        <v>0.99816849663119089</v>
      </c>
      <c r="AA174" s="47">
        <f t="shared" si="77"/>
        <v>0.99805257848288853</v>
      </c>
      <c r="AB174" s="47">
        <f t="shared" si="77"/>
        <v>0.99589320646770385</v>
      </c>
      <c r="AC174" s="47">
        <f t="shared" si="77"/>
        <v>0.99816849663119089</v>
      </c>
      <c r="AD174" s="44"/>
    </row>
    <row r="175" spans="1:32" ht="15" customHeight="1">
      <c r="A175" s="278" t="s">
        <v>139</v>
      </c>
      <c r="B175" s="281" t="s">
        <v>149</v>
      </c>
      <c r="C175" s="39" t="s">
        <v>31</v>
      </c>
      <c r="D175" s="39" t="s">
        <v>32</v>
      </c>
      <c r="E175" s="46">
        <v>6</v>
      </c>
      <c r="F175" s="46">
        <v>6</v>
      </c>
      <c r="G175" s="46">
        <v>6</v>
      </c>
      <c r="H175" s="46">
        <v>6</v>
      </c>
      <c r="I175" s="46">
        <v>6</v>
      </c>
      <c r="J175" s="46">
        <v>6</v>
      </c>
      <c r="K175" s="46">
        <v>6</v>
      </c>
      <c r="L175" s="46">
        <v>6</v>
      </c>
      <c r="M175" s="46">
        <v>6</v>
      </c>
      <c r="N175" s="46">
        <v>6</v>
      </c>
      <c r="O175" s="46">
        <v>6</v>
      </c>
      <c r="P175" s="46">
        <v>6</v>
      </c>
      <c r="Q175" s="46">
        <v>6</v>
      </c>
      <c r="R175" s="46">
        <v>6</v>
      </c>
      <c r="S175" s="46">
        <v>6</v>
      </c>
      <c r="T175" s="46">
        <v>6</v>
      </c>
      <c r="U175" s="46">
        <v>6</v>
      </c>
      <c r="V175" s="46">
        <v>6</v>
      </c>
      <c r="W175" s="46">
        <v>6</v>
      </c>
      <c r="X175" s="46">
        <v>6</v>
      </c>
      <c r="Y175" s="46">
        <v>6</v>
      </c>
      <c r="Z175" s="46">
        <v>6</v>
      </c>
      <c r="AA175" s="46">
        <v>6</v>
      </c>
      <c r="AB175" s="46">
        <v>6</v>
      </c>
      <c r="AC175" s="46">
        <v>6</v>
      </c>
      <c r="AD175" s="55"/>
      <c r="AE175" s="76"/>
      <c r="AF175" s="74" t="s">
        <v>148</v>
      </c>
    </row>
    <row r="176" spans="1:32" ht="15" customHeight="1">
      <c r="A176" s="279"/>
      <c r="B176" s="282"/>
      <c r="C176" s="5" t="s">
        <v>34</v>
      </c>
      <c r="D176" s="5" t="s">
        <v>46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56"/>
      <c r="AE176" s="73">
        <f>SUM(E176:AC176)</f>
        <v>0</v>
      </c>
      <c r="AF176" s="72">
        <f>AE176*30</f>
        <v>0</v>
      </c>
    </row>
    <row r="177" spans="1:32" ht="15" customHeight="1">
      <c r="A177" s="279"/>
      <c r="B177" s="282"/>
      <c r="C177" s="5" t="s">
        <v>36</v>
      </c>
      <c r="D177" s="7" t="s">
        <v>48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56"/>
      <c r="AE177" s="76"/>
      <c r="AF177" s="76"/>
    </row>
    <row r="178" spans="1:32" ht="15" customHeight="1">
      <c r="A178" s="279"/>
      <c r="B178" s="282"/>
      <c r="C178" s="5" t="s">
        <v>38</v>
      </c>
      <c r="D178" s="7" t="s">
        <v>39</v>
      </c>
      <c r="E178" s="31">
        <f t="shared" ref="E178:AC178" si="78">SQRT(POWER(E176,2)+POWER(E177,2))/E175/1.73</f>
        <v>0</v>
      </c>
      <c r="F178" s="31">
        <f t="shared" si="78"/>
        <v>0</v>
      </c>
      <c r="G178" s="31">
        <f t="shared" si="78"/>
        <v>0</v>
      </c>
      <c r="H178" s="31">
        <f t="shared" si="78"/>
        <v>0</v>
      </c>
      <c r="I178" s="31">
        <f t="shared" si="78"/>
        <v>0</v>
      </c>
      <c r="J178" s="31">
        <f t="shared" si="78"/>
        <v>0</v>
      </c>
      <c r="K178" s="31">
        <f t="shared" si="78"/>
        <v>0</v>
      </c>
      <c r="L178" s="31">
        <f t="shared" si="78"/>
        <v>0</v>
      </c>
      <c r="M178" s="31">
        <f t="shared" si="78"/>
        <v>0</v>
      </c>
      <c r="N178" s="31">
        <f t="shared" si="78"/>
        <v>0</v>
      </c>
      <c r="O178" s="31">
        <f t="shared" si="78"/>
        <v>0</v>
      </c>
      <c r="P178" s="31">
        <f t="shared" si="78"/>
        <v>0</v>
      </c>
      <c r="Q178" s="31">
        <f t="shared" si="78"/>
        <v>0</v>
      </c>
      <c r="R178" s="31">
        <f t="shared" si="78"/>
        <v>0</v>
      </c>
      <c r="S178" s="31">
        <f t="shared" si="78"/>
        <v>0</v>
      </c>
      <c r="T178" s="31">
        <f t="shared" si="78"/>
        <v>0</v>
      </c>
      <c r="U178" s="31">
        <f t="shared" si="78"/>
        <v>0</v>
      </c>
      <c r="V178" s="31">
        <f t="shared" si="78"/>
        <v>0</v>
      </c>
      <c r="W178" s="31">
        <f t="shared" si="78"/>
        <v>0</v>
      </c>
      <c r="X178" s="31">
        <f t="shared" si="78"/>
        <v>0</v>
      </c>
      <c r="Y178" s="31">
        <f t="shared" si="78"/>
        <v>0</v>
      </c>
      <c r="Z178" s="31">
        <f t="shared" si="78"/>
        <v>0</v>
      </c>
      <c r="AA178" s="31">
        <f t="shared" si="78"/>
        <v>0</v>
      </c>
      <c r="AB178" s="31">
        <f t="shared" si="78"/>
        <v>0</v>
      </c>
      <c r="AC178" s="31">
        <f t="shared" si="78"/>
        <v>0</v>
      </c>
      <c r="AD178" s="56"/>
      <c r="AE178" s="76"/>
      <c r="AF178" s="76"/>
    </row>
    <row r="179" spans="1:32" ht="15" customHeight="1">
      <c r="A179" s="279"/>
      <c r="B179" s="282"/>
      <c r="C179" s="7" t="s">
        <v>40</v>
      </c>
      <c r="D179" s="7"/>
      <c r="E179" s="32" t="e">
        <f t="shared" ref="E179:AC179" si="79">E177/E176</f>
        <v>#DIV/0!</v>
      </c>
      <c r="F179" s="32" t="e">
        <f t="shared" si="79"/>
        <v>#DIV/0!</v>
      </c>
      <c r="G179" s="32" t="e">
        <f t="shared" si="79"/>
        <v>#DIV/0!</v>
      </c>
      <c r="H179" s="32" t="e">
        <f t="shared" si="79"/>
        <v>#DIV/0!</v>
      </c>
      <c r="I179" s="32" t="e">
        <f t="shared" si="79"/>
        <v>#DIV/0!</v>
      </c>
      <c r="J179" s="32" t="e">
        <f t="shared" si="79"/>
        <v>#DIV/0!</v>
      </c>
      <c r="K179" s="32" t="e">
        <f t="shared" si="79"/>
        <v>#DIV/0!</v>
      </c>
      <c r="L179" s="32" t="e">
        <f t="shared" si="79"/>
        <v>#DIV/0!</v>
      </c>
      <c r="M179" s="32" t="e">
        <f t="shared" si="79"/>
        <v>#DIV/0!</v>
      </c>
      <c r="N179" s="32" t="e">
        <f t="shared" si="79"/>
        <v>#DIV/0!</v>
      </c>
      <c r="O179" s="32" t="e">
        <f t="shared" si="79"/>
        <v>#DIV/0!</v>
      </c>
      <c r="P179" s="32" t="e">
        <f t="shared" si="79"/>
        <v>#DIV/0!</v>
      </c>
      <c r="Q179" s="32" t="e">
        <f t="shared" si="79"/>
        <v>#DIV/0!</v>
      </c>
      <c r="R179" s="32" t="e">
        <f t="shared" si="79"/>
        <v>#DIV/0!</v>
      </c>
      <c r="S179" s="32" t="e">
        <f t="shared" si="79"/>
        <v>#DIV/0!</v>
      </c>
      <c r="T179" s="32" t="e">
        <f t="shared" si="79"/>
        <v>#DIV/0!</v>
      </c>
      <c r="U179" s="32" t="e">
        <f t="shared" si="79"/>
        <v>#DIV/0!</v>
      </c>
      <c r="V179" s="32" t="e">
        <f t="shared" si="79"/>
        <v>#DIV/0!</v>
      </c>
      <c r="W179" s="32" t="e">
        <f t="shared" si="79"/>
        <v>#DIV/0!</v>
      </c>
      <c r="X179" s="32" t="e">
        <f t="shared" si="79"/>
        <v>#DIV/0!</v>
      </c>
      <c r="Y179" s="32" t="e">
        <f t="shared" si="79"/>
        <v>#DIV/0!</v>
      </c>
      <c r="Z179" s="32" t="e">
        <f t="shared" si="79"/>
        <v>#DIV/0!</v>
      </c>
      <c r="AA179" s="32" t="e">
        <f t="shared" si="79"/>
        <v>#DIV/0!</v>
      </c>
      <c r="AB179" s="32" t="e">
        <f t="shared" si="79"/>
        <v>#DIV/0!</v>
      </c>
      <c r="AC179" s="32" t="e">
        <f t="shared" si="79"/>
        <v>#DIV/0!</v>
      </c>
      <c r="AD179" s="56"/>
      <c r="AE179" s="76"/>
      <c r="AF179" s="76"/>
    </row>
    <row r="180" spans="1:32" ht="15" customHeight="1" thickBot="1">
      <c r="A180" s="280"/>
      <c r="B180" s="283"/>
      <c r="C180" s="42" t="s">
        <v>41</v>
      </c>
      <c r="D180" s="42"/>
      <c r="E180" s="43" t="e">
        <f t="shared" ref="E180:AC180" si="80">COS(ATAN(E179))</f>
        <v>#DIV/0!</v>
      </c>
      <c r="F180" s="43" t="e">
        <f t="shared" si="80"/>
        <v>#DIV/0!</v>
      </c>
      <c r="G180" s="43" t="e">
        <f t="shared" si="80"/>
        <v>#DIV/0!</v>
      </c>
      <c r="H180" s="43" t="e">
        <f t="shared" si="80"/>
        <v>#DIV/0!</v>
      </c>
      <c r="I180" s="43" t="e">
        <f t="shared" si="80"/>
        <v>#DIV/0!</v>
      </c>
      <c r="J180" s="43" t="e">
        <f t="shared" si="80"/>
        <v>#DIV/0!</v>
      </c>
      <c r="K180" s="43" t="e">
        <f t="shared" si="80"/>
        <v>#DIV/0!</v>
      </c>
      <c r="L180" s="43" t="e">
        <f t="shared" si="80"/>
        <v>#DIV/0!</v>
      </c>
      <c r="M180" s="43" t="e">
        <f t="shared" si="80"/>
        <v>#DIV/0!</v>
      </c>
      <c r="N180" s="43" t="e">
        <f t="shared" si="80"/>
        <v>#DIV/0!</v>
      </c>
      <c r="O180" s="43" t="e">
        <f t="shared" si="80"/>
        <v>#DIV/0!</v>
      </c>
      <c r="P180" s="43" t="e">
        <f t="shared" si="80"/>
        <v>#DIV/0!</v>
      </c>
      <c r="Q180" s="43" t="e">
        <f t="shared" si="80"/>
        <v>#DIV/0!</v>
      </c>
      <c r="R180" s="43" t="e">
        <f t="shared" si="80"/>
        <v>#DIV/0!</v>
      </c>
      <c r="S180" s="43" t="e">
        <f t="shared" si="80"/>
        <v>#DIV/0!</v>
      </c>
      <c r="T180" s="43" t="e">
        <f t="shared" si="80"/>
        <v>#DIV/0!</v>
      </c>
      <c r="U180" s="43" t="e">
        <f t="shared" si="80"/>
        <v>#DIV/0!</v>
      </c>
      <c r="V180" s="43" t="e">
        <f t="shared" si="80"/>
        <v>#DIV/0!</v>
      </c>
      <c r="W180" s="43" t="e">
        <f t="shared" si="80"/>
        <v>#DIV/0!</v>
      </c>
      <c r="X180" s="43" t="e">
        <f t="shared" si="80"/>
        <v>#DIV/0!</v>
      </c>
      <c r="Y180" s="43" t="e">
        <f t="shared" si="80"/>
        <v>#DIV/0!</v>
      </c>
      <c r="Z180" s="43" t="e">
        <f t="shared" si="80"/>
        <v>#DIV/0!</v>
      </c>
      <c r="AA180" s="43" t="e">
        <f t="shared" si="80"/>
        <v>#DIV/0!</v>
      </c>
      <c r="AB180" s="43" t="e">
        <f t="shared" si="80"/>
        <v>#DIV/0!</v>
      </c>
      <c r="AC180" s="43" t="e">
        <f t="shared" si="80"/>
        <v>#DIV/0!</v>
      </c>
      <c r="AD180" s="57"/>
      <c r="AE180" s="76"/>
      <c r="AF180" s="76"/>
    </row>
    <row r="181" spans="1:32" ht="15" customHeight="1">
      <c r="A181" s="278" t="s">
        <v>139</v>
      </c>
      <c r="B181" s="281" t="s">
        <v>147</v>
      </c>
      <c r="C181" s="39" t="s">
        <v>31</v>
      </c>
      <c r="D181" s="39" t="s">
        <v>32</v>
      </c>
      <c r="E181" s="46">
        <v>6</v>
      </c>
      <c r="F181" s="46">
        <v>6</v>
      </c>
      <c r="G181" s="46">
        <v>6</v>
      </c>
      <c r="H181" s="46">
        <v>6</v>
      </c>
      <c r="I181" s="46">
        <v>6</v>
      </c>
      <c r="J181" s="46">
        <v>6</v>
      </c>
      <c r="K181" s="46">
        <v>6</v>
      </c>
      <c r="L181" s="46">
        <v>6</v>
      </c>
      <c r="M181" s="46">
        <v>6</v>
      </c>
      <c r="N181" s="46">
        <v>6</v>
      </c>
      <c r="O181" s="46">
        <v>6</v>
      </c>
      <c r="P181" s="46">
        <v>6</v>
      </c>
      <c r="Q181" s="46">
        <v>6</v>
      </c>
      <c r="R181" s="46">
        <v>6</v>
      </c>
      <c r="S181" s="46">
        <v>6</v>
      </c>
      <c r="T181" s="46">
        <v>6</v>
      </c>
      <c r="U181" s="46">
        <v>6</v>
      </c>
      <c r="V181" s="46">
        <v>6</v>
      </c>
      <c r="W181" s="46">
        <v>6</v>
      </c>
      <c r="X181" s="46">
        <v>6</v>
      </c>
      <c r="Y181" s="46">
        <v>6</v>
      </c>
      <c r="Z181" s="46">
        <v>6</v>
      </c>
      <c r="AA181" s="46">
        <v>6</v>
      </c>
      <c r="AB181" s="46">
        <v>6</v>
      </c>
      <c r="AC181" s="46">
        <v>6</v>
      </c>
      <c r="AD181" s="55"/>
      <c r="AE181" s="76"/>
      <c r="AF181" s="74" t="s">
        <v>146</v>
      </c>
    </row>
    <row r="182" spans="1:32" ht="15" customHeight="1">
      <c r="A182" s="279"/>
      <c r="B182" s="282"/>
      <c r="C182" s="5" t="s">
        <v>34</v>
      </c>
      <c r="D182" s="5" t="s">
        <v>46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56"/>
      <c r="AE182" s="73">
        <f>SUM(E182:AC182)</f>
        <v>0</v>
      </c>
      <c r="AF182" s="72">
        <f>AE182*30</f>
        <v>0</v>
      </c>
    </row>
    <row r="183" spans="1:32" ht="15" customHeight="1">
      <c r="A183" s="279"/>
      <c r="B183" s="282"/>
      <c r="C183" s="5" t="s">
        <v>36</v>
      </c>
      <c r="D183" s="7" t="s">
        <v>48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56"/>
    </row>
    <row r="184" spans="1:32" ht="15" customHeight="1">
      <c r="A184" s="279"/>
      <c r="B184" s="282"/>
      <c r="C184" s="5" t="s">
        <v>38</v>
      </c>
      <c r="D184" s="7" t="s">
        <v>39</v>
      </c>
      <c r="E184" s="31">
        <f t="shared" ref="E184:AC184" si="81">SQRT(POWER(E182,2)+POWER(E183,2))/E181/1.73</f>
        <v>0</v>
      </c>
      <c r="F184" s="31">
        <f t="shared" si="81"/>
        <v>0</v>
      </c>
      <c r="G184" s="31">
        <f t="shared" si="81"/>
        <v>0</v>
      </c>
      <c r="H184" s="31">
        <f t="shared" si="81"/>
        <v>0</v>
      </c>
      <c r="I184" s="31">
        <f t="shared" si="81"/>
        <v>0</v>
      </c>
      <c r="J184" s="31">
        <f t="shared" si="81"/>
        <v>0</v>
      </c>
      <c r="K184" s="31">
        <f t="shared" si="81"/>
        <v>0</v>
      </c>
      <c r="L184" s="31">
        <f t="shared" si="81"/>
        <v>0</v>
      </c>
      <c r="M184" s="31">
        <f t="shared" si="81"/>
        <v>0</v>
      </c>
      <c r="N184" s="31">
        <f t="shared" si="81"/>
        <v>0</v>
      </c>
      <c r="O184" s="31">
        <f t="shared" si="81"/>
        <v>0</v>
      </c>
      <c r="P184" s="31">
        <f t="shared" si="81"/>
        <v>0</v>
      </c>
      <c r="Q184" s="31">
        <f t="shared" si="81"/>
        <v>0</v>
      </c>
      <c r="R184" s="31">
        <f t="shared" si="81"/>
        <v>0</v>
      </c>
      <c r="S184" s="31">
        <f t="shared" si="81"/>
        <v>0</v>
      </c>
      <c r="T184" s="31">
        <f t="shared" si="81"/>
        <v>0</v>
      </c>
      <c r="U184" s="31">
        <f t="shared" si="81"/>
        <v>0</v>
      </c>
      <c r="V184" s="31">
        <f t="shared" si="81"/>
        <v>0</v>
      </c>
      <c r="W184" s="31">
        <f t="shared" si="81"/>
        <v>0</v>
      </c>
      <c r="X184" s="31">
        <f t="shared" si="81"/>
        <v>0</v>
      </c>
      <c r="Y184" s="31">
        <f t="shared" si="81"/>
        <v>0</v>
      </c>
      <c r="Z184" s="31">
        <f t="shared" si="81"/>
        <v>0</v>
      </c>
      <c r="AA184" s="31">
        <f t="shared" si="81"/>
        <v>0</v>
      </c>
      <c r="AB184" s="31">
        <f t="shared" si="81"/>
        <v>0</v>
      </c>
      <c r="AC184" s="31">
        <f t="shared" si="81"/>
        <v>0</v>
      </c>
      <c r="AD184" s="56"/>
    </row>
    <row r="185" spans="1:32" ht="15" customHeight="1">
      <c r="A185" s="279"/>
      <c r="B185" s="282"/>
      <c r="C185" s="7" t="s">
        <v>40</v>
      </c>
      <c r="D185" s="7"/>
      <c r="E185" s="32" t="e">
        <f t="shared" ref="E185:AC185" si="82">E183/E182</f>
        <v>#DIV/0!</v>
      </c>
      <c r="F185" s="32" t="e">
        <f t="shared" si="82"/>
        <v>#DIV/0!</v>
      </c>
      <c r="G185" s="32" t="e">
        <f t="shared" si="82"/>
        <v>#DIV/0!</v>
      </c>
      <c r="H185" s="32" t="e">
        <f t="shared" si="82"/>
        <v>#DIV/0!</v>
      </c>
      <c r="I185" s="32" t="e">
        <f t="shared" si="82"/>
        <v>#DIV/0!</v>
      </c>
      <c r="J185" s="32" t="e">
        <f t="shared" si="82"/>
        <v>#DIV/0!</v>
      </c>
      <c r="K185" s="32" t="e">
        <f t="shared" si="82"/>
        <v>#DIV/0!</v>
      </c>
      <c r="L185" s="32" t="e">
        <f t="shared" si="82"/>
        <v>#DIV/0!</v>
      </c>
      <c r="M185" s="32" t="e">
        <f t="shared" si="82"/>
        <v>#DIV/0!</v>
      </c>
      <c r="N185" s="32" t="e">
        <f t="shared" si="82"/>
        <v>#DIV/0!</v>
      </c>
      <c r="O185" s="32" t="e">
        <f t="shared" si="82"/>
        <v>#DIV/0!</v>
      </c>
      <c r="P185" s="32" t="e">
        <f t="shared" si="82"/>
        <v>#DIV/0!</v>
      </c>
      <c r="Q185" s="32" t="e">
        <f t="shared" si="82"/>
        <v>#DIV/0!</v>
      </c>
      <c r="R185" s="32" t="e">
        <f t="shared" si="82"/>
        <v>#DIV/0!</v>
      </c>
      <c r="S185" s="32" t="e">
        <f t="shared" si="82"/>
        <v>#DIV/0!</v>
      </c>
      <c r="T185" s="32" t="e">
        <f t="shared" si="82"/>
        <v>#DIV/0!</v>
      </c>
      <c r="U185" s="32" t="e">
        <f t="shared" si="82"/>
        <v>#DIV/0!</v>
      </c>
      <c r="V185" s="32" t="e">
        <f t="shared" si="82"/>
        <v>#DIV/0!</v>
      </c>
      <c r="W185" s="32" t="e">
        <f t="shared" si="82"/>
        <v>#DIV/0!</v>
      </c>
      <c r="X185" s="32" t="e">
        <f t="shared" si="82"/>
        <v>#DIV/0!</v>
      </c>
      <c r="Y185" s="32" t="e">
        <f t="shared" si="82"/>
        <v>#DIV/0!</v>
      </c>
      <c r="Z185" s="32" t="e">
        <f t="shared" si="82"/>
        <v>#DIV/0!</v>
      </c>
      <c r="AA185" s="32" t="e">
        <f t="shared" si="82"/>
        <v>#DIV/0!</v>
      </c>
      <c r="AB185" s="32" t="e">
        <f t="shared" si="82"/>
        <v>#DIV/0!</v>
      </c>
      <c r="AC185" s="32" t="e">
        <f t="shared" si="82"/>
        <v>#DIV/0!</v>
      </c>
      <c r="AD185" s="56"/>
    </row>
    <row r="186" spans="1:32" ht="15" customHeight="1" thickBot="1">
      <c r="A186" s="280"/>
      <c r="B186" s="283"/>
      <c r="C186" s="42" t="s">
        <v>41</v>
      </c>
      <c r="D186" s="42"/>
      <c r="E186" s="43" t="e">
        <f t="shared" ref="E186:AC186" si="83">COS(ATAN(E185))</f>
        <v>#DIV/0!</v>
      </c>
      <c r="F186" s="43" t="e">
        <f t="shared" si="83"/>
        <v>#DIV/0!</v>
      </c>
      <c r="G186" s="43" t="e">
        <f t="shared" si="83"/>
        <v>#DIV/0!</v>
      </c>
      <c r="H186" s="43" t="e">
        <f t="shared" si="83"/>
        <v>#DIV/0!</v>
      </c>
      <c r="I186" s="43" t="e">
        <f t="shared" si="83"/>
        <v>#DIV/0!</v>
      </c>
      <c r="J186" s="43" t="e">
        <f t="shared" si="83"/>
        <v>#DIV/0!</v>
      </c>
      <c r="K186" s="43" t="e">
        <f t="shared" si="83"/>
        <v>#DIV/0!</v>
      </c>
      <c r="L186" s="43" t="e">
        <f t="shared" si="83"/>
        <v>#DIV/0!</v>
      </c>
      <c r="M186" s="43" t="e">
        <f t="shared" si="83"/>
        <v>#DIV/0!</v>
      </c>
      <c r="N186" s="43" t="e">
        <f t="shared" si="83"/>
        <v>#DIV/0!</v>
      </c>
      <c r="O186" s="43" t="e">
        <f t="shared" si="83"/>
        <v>#DIV/0!</v>
      </c>
      <c r="P186" s="43" t="e">
        <f t="shared" si="83"/>
        <v>#DIV/0!</v>
      </c>
      <c r="Q186" s="43" t="e">
        <f t="shared" si="83"/>
        <v>#DIV/0!</v>
      </c>
      <c r="R186" s="43" t="e">
        <f t="shared" si="83"/>
        <v>#DIV/0!</v>
      </c>
      <c r="S186" s="43" t="e">
        <f t="shared" si="83"/>
        <v>#DIV/0!</v>
      </c>
      <c r="T186" s="43" t="e">
        <f t="shared" si="83"/>
        <v>#DIV/0!</v>
      </c>
      <c r="U186" s="43" t="e">
        <f t="shared" si="83"/>
        <v>#DIV/0!</v>
      </c>
      <c r="V186" s="43" t="e">
        <f t="shared" si="83"/>
        <v>#DIV/0!</v>
      </c>
      <c r="W186" s="43" t="e">
        <f t="shared" si="83"/>
        <v>#DIV/0!</v>
      </c>
      <c r="X186" s="43" t="e">
        <f t="shared" si="83"/>
        <v>#DIV/0!</v>
      </c>
      <c r="Y186" s="43" t="e">
        <f t="shared" si="83"/>
        <v>#DIV/0!</v>
      </c>
      <c r="Z186" s="43" t="e">
        <f t="shared" si="83"/>
        <v>#DIV/0!</v>
      </c>
      <c r="AA186" s="43" t="e">
        <f t="shared" si="83"/>
        <v>#DIV/0!</v>
      </c>
      <c r="AB186" s="43" t="e">
        <f t="shared" si="83"/>
        <v>#DIV/0!</v>
      </c>
      <c r="AC186" s="43" t="e">
        <f t="shared" si="83"/>
        <v>#DIV/0!</v>
      </c>
      <c r="AD186" s="57"/>
    </row>
    <row r="187" spans="1:32" ht="15" customHeight="1">
      <c r="A187" s="278" t="s">
        <v>139</v>
      </c>
      <c r="B187" s="281" t="s">
        <v>145</v>
      </c>
      <c r="C187" s="39" t="s">
        <v>31</v>
      </c>
      <c r="D187" s="39" t="s">
        <v>32</v>
      </c>
      <c r="E187" s="46">
        <v>6</v>
      </c>
      <c r="F187" s="46">
        <v>6</v>
      </c>
      <c r="G187" s="46">
        <v>6</v>
      </c>
      <c r="H187" s="46">
        <v>6</v>
      </c>
      <c r="I187" s="46">
        <v>6</v>
      </c>
      <c r="J187" s="46">
        <v>6</v>
      </c>
      <c r="K187" s="46">
        <v>6</v>
      </c>
      <c r="L187" s="46">
        <v>6</v>
      </c>
      <c r="M187" s="46">
        <v>6</v>
      </c>
      <c r="N187" s="46">
        <v>6</v>
      </c>
      <c r="O187" s="46">
        <v>6</v>
      </c>
      <c r="P187" s="46">
        <v>6</v>
      </c>
      <c r="Q187" s="46">
        <v>6</v>
      </c>
      <c r="R187" s="46">
        <v>6</v>
      </c>
      <c r="S187" s="46">
        <v>6</v>
      </c>
      <c r="T187" s="46">
        <v>6</v>
      </c>
      <c r="U187" s="46">
        <v>6</v>
      </c>
      <c r="V187" s="46">
        <v>6</v>
      </c>
      <c r="W187" s="46">
        <v>6</v>
      </c>
      <c r="X187" s="46">
        <v>6</v>
      </c>
      <c r="Y187" s="46">
        <v>6</v>
      </c>
      <c r="Z187" s="46">
        <v>6</v>
      </c>
      <c r="AA187" s="46">
        <v>6</v>
      </c>
      <c r="AB187" s="46">
        <v>6</v>
      </c>
      <c r="AC187" s="46">
        <v>6</v>
      </c>
      <c r="AD187" s="55"/>
      <c r="AE187" s="76"/>
      <c r="AF187" s="74" t="s">
        <v>144</v>
      </c>
    </row>
    <row r="188" spans="1:32" ht="15" customHeight="1">
      <c r="A188" s="279"/>
      <c r="B188" s="282"/>
      <c r="C188" s="5" t="s">
        <v>34</v>
      </c>
      <c r="D188" s="5" t="s">
        <v>46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56"/>
      <c r="AE188" s="73">
        <f>SUM(E188:AC188)</f>
        <v>0</v>
      </c>
      <c r="AF188" s="72">
        <f>AE188*30</f>
        <v>0</v>
      </c>
    </row>
    <row r="189" spans="1:32" ht="15" customHeight="1">
      <c r="A189" s="279"/>
      <c r="B189" s="282"/>
      <c r="C189" s="5" t="s">
        <v>36</v>
      </c>
      <c r="D189" s="7" t="s">
        <v>48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56"/>
    </row>
    <row r="190" spans="1:32" ht="15" customHeight="1">
      <c r="A190" s="279"/>
      <c r="B190" s="282"/>
      <c r="C190" s="5" t="s">
        <v>38</v>
      </c>
      <c r="D190" s="7" t="s">
        <v>39</v>
      </c>
      <c r="E190" s="31">
        <f t="shared" ref="E190:AC190" si="84">SQRT(POWER(E188,2)+POWER(E189,2))/E187/1.73</f>
        <v>0</v>
      </c>
      <c r="F190" s="31">
        <f t="shared" si="84"/>
        <v>0</v>
      </c>
      <c r="G190" s="31">
        <f t="shared" si="84"/>
        <v>0</v>
      </c>
      <c r="H190" s="31">
        <f t="shared" si="84"/>
        <v>0</v>
      </c>
      <c r="I190" s="31">
        <f t="shared" si="84"/>
        <v>0</v>
      </c>
      <c r="J190" s="31">
        <f t="shared" si="84"/>
        <v>0</v>
      </c>
      <c r="K190" s="31">
        <f t="shared" si="84"/>
        <v>0</v>
      </c>
      <c r="L190" s="31">
        <f t="shared" si="84"/>
        <v>0</v>
      </c>
      <c r="M190" s="31">
        <f t="shared" si="84"/>
        <v>0</v>
      </c>
      <c r="N190" s="31">
        <f t="shared" si="84"/>
        <v>0</v>
      </c>
      <c r="O190" s="31">
        <f t="shared" si="84"/>
        <v>0</v>
      </c>
      <c r="P190" s="31">
        <f t="shared" si="84"/>
        <v>0</v>
      </c>
      <c r="Q190" s="31">
        <f t="shared" si="84"/>
        <v>0</v>
      </c>
      <c r="R190" s="31">
        <f t="shared" si="84"/>
        <v>0</v>
      </c>
      <c r="S190" s="31">
        <f t="shared" si="84"/>
        <v>0</v>
      </c>
      <c r="T190" s="31">
        <f t="shared" si="84"/>
        <v>0</v>
      </c>
      <c r="U190" s="31">
        <f t="shared" si="84"/>
        <v>0</v>
      </c>
      <c r="V190" s="31">
        <f t="shared" si="84"/>
        <v>0</v>
      </c>
      <c r="W190" s="31">
        <f t="shared" si="84"/>
        <v>0</v>
      </c>
      <c r="X190" s="31">
        <f t="shared" si="84"/>
        <v>0</v>
      </c>
      <c r="Y190" s="31">
        <f t="shared" si="84"/>
        <v>0</v>
      </c>
      <c r="Z190" s="31">
        <f t="shared" si="84"/>
        <v>0</v>
      </c>
      <c r="AA190" s="31">
        <f t="shared" si="84"/>
        <v>0</v>
      </c>
      <c r="AB190" s="31">
        <f t="shared" si="84"/>
        <v>0</v>
      </c>
      <c r="AC190" s="31">
        <f t="shared" si="84"/>
        <v>0</v>
      </c>
      <c r="AD190" s="56"/>
    </row>
    <row r="191" spans="1:32" ht="15" customHeight="1">
      <c r="A191" s="279"/>
      <c r="B191" s="282"/>
      <c r="C191" s="7" t="s">
        <v>40</v>
      </c>
      <c r="D191" s="7"/>
      <c r="E191" s="32" t="e">
        <f t="shared" ref="E191:AC191" si="85">E189/E188</f>
        <v>#DIV/0!</v>
      </c>
      <c r="F191" s="32" t="e">
        <f t="shared" si="85"/>
        <v>#DIV/0!</v>
      </c>
      <c r="G191" s="32" t="e">
        <f t="shared" si="85"/>
        <v>#DIV/0!</v>
      </c>
      <c r="H191" s="32" t="e">
        <f t="shared" si="85"/>
        <v>#DIV/0!</v>
      </c>
      <c r="I191" s="32" t="e">
        <f t="shared" si="85"/>
        <v>#DIV/0!</v>
      </c>
      <c r="J191" s="32" t="e">
        <f t="shared" si="85"/>
        <v>#DIV/0!</v>
      </c>
      <c r="K191" s="32" t="e">
        <f t="shared" si="85"/>
        <v>#DIV/0!</v>
      </c>
      <c r="L191" s="32" t="e">
        <f t="shared" si="85"/>
        <v>#DIV/0!</v>
      </c>
      <c r="M191" s="32" t="e">
        <f t="shared" si="85"/>
        <v>#DIV/0!</v>
      </c>
      <c r="N191" s="32" t="e">
        <f t="shared" si="85"/>
        <v>#DIV/0!</v>
      </c>
      <c r="O191" s="32" t="e">
        <f t="shared" si="85"/>
        <v>#DIV/0!</v>
      </c>
      <c r="P191" s="32" t="e">
        <f t="shared" si="85"/>
        <v>#DIV/0!</v>
      </c>
      <c r="Q191" s="32" t="e">
        <f t="shared" si="85"/>
        <v>#DIV/0!</v>
      </c>
      <c r="R191" s="32" t="e">
        <f t="shared" si="85"/>
        <v>#DIV/0!</v>
      </c>
      <c r="S191" s="32" t="e">
        <f t="shared" si="85"/>
        <v>#DIV/0!</v>
      </c>
      <c r="T191" s="32" t="e">
        <f t="shared" si="85"/>
        <v>#DIV/0!</v>
      </c>
      <c r="U191" s="32" t="e">
        <f t="shared" si="85"/>
        <v>#DIV/0!</v>
      </c>
      <c r="V191" s="32" t="e">
        <f t="shared" si="85"/>
        <v>#DIV/0!</v>
      </c>
      <c r="W191" s="32" t="e">
        <f t="shared" si="85"/>
        <v>#DIV/0!</v>
      </c>
      <c r="X191" s="32" t="e">
        <f t="shared" si="85"/>
        <v>#DIV/0!</v>
      </c>
      <c r="Y191" s="32" t="e">
        <f t="shared" si="85"/>
        <v>#DIV/0!</v>
      </c>
      <c r="Z191" s="32" t="e">
        <f t="shared" si="85"/>
        <v>#DIV/0!</v>
      </c>
      <c r="AA191" s="32" t="e">
        <f t="shared" si="85"/>
        <v>#DIV/0!</v>
      </c>
      <c r="AB191" s="32" t="e">
        <f t="shared" si="85"/>
        <v>#DIV/0!</v>
      </c>
      <c r="AC191" s="32" t="e">
        <f t="shared" si="85"/>
        <v>#DIV/0!</v>
      </c>
      <c r="AD191" s="56"/>
    </row>
    <row r="192" spans="1:32" ht="15" customHeight="1" thickBot="1">
      <c r="A192" s="280"/>
      <c r="B192" s="283"/>
      <c r="C192" s="42" t="s">
        <v>41</v>
      </c>
      <c r="D192" s="42"/>
      <c r="E192" s="43" t="e">
        <f t="shared" ref="E192:AC192" si="86">COS(ATAN(E191))</f>
        <v>#DIV/0!</v>
      </c>
      <c r="F192" s="43" t="e">
        <f t="shared" si="86"/>
        <v>#DIV/0!</v>
      </c>
      <c r="G192" s="43" t="e">
        <f t="shared" si="86"/>
        <v>#DIV/0!</v>
      </c>
      <c r="H192" s="43" t="e">
        <f t="shared" si="86"/>
        <v>#DIV/0!</v>
      </c>
      <c r="I192" s="43" t="e">
        <f t="shared" si="86"/>
        <v>#DIV/0!</v>
      </c>
      <c r="J192" s="43" t="e">
        <f t="shared" si="86"/>
        <v>#DIV/0!</v>
      </c>
      <c r="K192" s="43" t="e">
        <f t="shared" si="86"/>
        <v>#DIV/0!</v>
      </c>
      <c r="L192" s="43" t="e">
        <f t="shared" si="86"/>
        <v>#DIV/0!</v>
      </c>
      <c r="M192" s="43" t="e">
        <f t="shared" si="86"/>
        <v>#DIV/0!</v>
      </c>
      <c r="N192" s="43" t="e">
        <f t="shared" si="86"/>
        <v>#DIV/0!</v>
      </c>
      <c r="O192" s="43" t="e">
        <f t="shared" si="86"/>
        <v>#DIV/0!</v>
      </c>
      <c r="P192" s="43" t="e">
        <f t="shared" si="86"/>
        <v>#DIV/0!</v>
      </c>
      <c r="Q192" s="43" t="e">
        <f t="shared" si="86"/>
        <v>#DIV/0!</v>
      </c>
      <c r="R192" s="43" t="e">
        <f t="shared" si="86"/>
        <v>#DIV/0!</v>
      </c>
      <c r="S192" s="43" t="e">
        <f t="shared" si="86"/>
        <v>#DIV/0!</v>
      </c>
      <c r="T192" s="43" t="e">
        <f t="shared" si="86"/>
        <v>#DIV/0!</v>
      </c>
      <c r="U192" s="43" t="e">
        <f t="shared" si="86"/>
        <v>#DIV/0!</v>
      </c>
      <c r="V192" s="43" t="e">
        <f t="shared" si="86"/>
        <v>#DIV/0!</v>
      </c>
      <c r="W192" s="43" t="e">
        <f t="shared" si="86"/>
        <v>#DIV/0!</v>
      </c>
      <c r="X192" s="43" t="e">
        <f t="shared" si="86"/>
        <v>#DIV/0!</v>
      </c>
      <c r="Y192" s="43" t="e">
        <f t="shared" si="86"/>
        <v>#DIV/0!</v>
      </c>
      <c r="Z192" s="43" t="e">
        <f t="shared" si="86"/>
        <v>#DIV/0!</v>
      </c>
      <c r="AA192" s="43" t="e">
        <f t="shared" si="86"/>
        <v>#DIV/0!</v>
      </c>
      <c r="AB192" s="43" t="e">
        <f t="shared" si="86"/>
        <v>#DIV/0!</v>
      </c>
      <c r="AC192" s="43" t="e">
        <f t="shared" si="86"/>
        <v>#DIV/0!</v>
      </c>
      <c r="AD192" s="57"/>
    </row>
    <row r="193" spans="1:32" ht="15" customHeight="1">
      <c r="A193" s="278" t="s">
        <v>139</v>
      </c>
      <c r="B193" s="281" t="s">
        <v>143</v>
      </c>
      <c r="C193" s="39" t="s">
        <v>31</v>
      </c>
      <c r="D193" s="39" t="s">
        <v>32</v>
      </c>
      <c r="E193" s="46">
        <v>6</v>
      </c>
      <c r="F193" s="46">
        <v>6</v>
      </c>
      <c r="G193" s="46">
        <v>6</v>
      </c>
      <c r="H193" s="46">
        <v>6</v>
      </c>
      <c r="I193" s="46">
        <v>6</v>
      </c>
      <c r="J193" s="46">
        <v>6</v>
      </c>
      <c r="K193" s="46">
        <v>6</v>
      </c>
      <c r="L193" s="46">
        <v>6</v>
      </c>
      <c r="M193" s="46">
        <v>6</v>
      </c>
      <c r="N193" s="46">
        <v>6</v>
      </c>
      <c r="O193" s="46">
        <v>6</v>
      </c>
      <c r="P193" s="46">
        <v>6</v>
      </c>
      <c r="Q193" s="46">
        <v>6</v>
      </c>
      <c r="R193" s="46">
        <v>6</v>
      </c>
      <c r="S193" s="46">
        <v>6</v>
      </c>
      <c r="T193" s="46">
        <v>6</v>
      </c>
      <c r="U193" s="46">
        <v>6</v>
      </c>
      <c r="V193" s="46">
        <v>6</v>
      </c>
      <c r="W193" s="46">
        <v>6</v>
      </c>
      <c r="X193" s="46">
        <v>6</v>
      </c>
      <c r="Y193" s="46">
        <v>6</v>
      </c>
      <c r="Z193" s="46">
        <v>6</v>
      </c>
      <c r="AA193" s="46">
        <v>6</v>
      </c>
      <c r="AB193" s="46">
        <v>6</v>
      </c>
      <c r="AC193" s="46">
        <v>6</v>
      </c>
      <c r="AD193" s="55"/>
      <c r="AE193" s="76"/>
      <c r="AF193" s="74" t="s">
        <v>142</v>
      </c>
    </row>
    <row r="194" spans="1:32" ht="15" customHeight="1">
      <c r="A194" s="279"/>
      <c r="B194" s="282"/>
      <c r="C194" s="5" t="s">
        <v>34</v>
      </c>
      <c r="D194" s="5" t="s">
        <v>46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56"/>
      <c r="AE194" s="73">
        <f>SUM(E194:AC194)</f>
        <v>0</v>
      </c>
      <c r="AF194" s="72">
        <f>AE194*30</f>
        <v>0</v>
      </c>
    </row>
    <row r="195" spans="1:32" ht="15" customHeight="1">
      <c r="A195" s="279"/>
      <c r="B195" s="282"/>
      <c r="C195" s="5" t="s">
        <v>36</v>
      </c>
      <c r="D195" s="7" t="s">
        <v>48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56"/>
    </row>
    <row r="196" spans="1:32" ht="15" customHeight="1">
      <c r="A196" s="279"/>
      <c r="B196" s="282"/>
      <c r="C196" s="5" t="s">
        <v>38</v>
      </c>
      <c r="D196" s="7" t="s">
        <v>39</v>
      </c>
      <c r="E196" s="31">
        <f t="shared" ref="E196:AC196" si="87">SQRT(POWER(E194,2)+POWER(E195,2))/E193/1.73</f>
        <v>0</v>
      </c>
      <c r="F196" s="31">
        <f t="shared" si="87"/>
        <v>0</v>
      </c>
      <c r="G196" s="31">
        <f t="shared" si="87"/>
        <v>0</v>
      </c>
      <c r="H196" s="31">
        <f t="shared" si="87"/>
        <v>0</v>
      </c>
      <c r="I196" s="31">
        <f t="shared" si="87"/>
        <v>0</v>
      </c>
      <c r="J196" s="31">
        <f t="shared" si="87"/>
        <v>0</v>
      </c>
      <c r="K196" s="31">
        <f t="shared" si="87"/>
        <v>0</v>
      </c>
      <c r="L196" s="31">
        <f t="shared" si="87"/>
        <v>0</v>
      </c>
      <c r="M196" s="31">
        <f t="shared" si="87"/>
        <v>0</v>
      </c>
      <c r="N196" s="31">
        <f t="shared" si="87"/>
        <v>0</v>
      </c>
      <c r="O196" s="31">
        <f t="shared" si="87"/>
        <v>0</v>
      </c>
      <c r="P196" s="31">
        <f t="shared" si="87"/>
        <v>0</v>
      </c>
      <c r="Q196" s="31">
        <f t="shared" si="87"/>
        <v>0</v>
      </c>
      <c r="R196" s="31">
        <f t="shared" si="87"/>
        <v>0</v>
      </c>
      <c r="S196" s="31">
        <f t="shared" si="87"/>
        <v>0</v>
      </c>
      <c r="T196" s="31">
        <f t="shared" si="87"/>
        <v>0</v>
      </c>
      <c r="U196" s="31">
        <f t="shared" si="87"/>
        <v>0</v>
      </c>
      <c r="V196" s="31">
        <f t="shared" si="87"/>
        <v>0</v>
      </c>
      <c r="W196" s="31">
        <f t="shared" si="87"/>
        <v>0</v>
      </c>
      <c r="X196" s="31">
        <f t="shared" si="87"/>
        <v>0</v>
      </c>
      <c r="Y196" s="31">
        <f t="shared" si="87"/>
        <v>0</v>
      </c>
      <c r="Z196" s="31">
        <f t="shared" si="87"/>
        <v>0</v>
      </c>
      <c r="AA196" s="31">
        <f t="shared" si="87"/>
        <v>0</v>
      </c>
      <c r="AB196" s="31">
        <f t="shared" si="87"/>
        <v>0</v>
      </c>
      <c r="AC196" s="31">
        <f t="shared" si="87"/>
        <v>0</v>
      </c>
      <c r="AD196" s="56"/>
    </row>
    <row r="197" spans="1:32" ht="15" customHeight="1">
      <c r="A197" s="279"/>
      <c r="B197" s="282"/>
      <c r="C197" s="7" t="s">
        <v>40</v>
      </c>
      <c r="D197" s="7"/>
      <c r="E197" s="32" t="e">
        <f t="shared" ref="E197:AC197" si="88">E195/E194</f>
        <v>#DIV/0!</v>
      </c>
      <c r="F197" s="32" t="e">
        <f t="shared" si="88"/>
        <v>#DIV/0!</v>
      </c>
      <c r="G197" s="32" t="e">
        <f t="shared" si="88"/>
        <v>#DIV/0!</v>
      </c>
      <c r="H197" s="32" t="e">
        <f t="shared" si="88"/>
        <v>#DIV/0!</v>
      </c>
      <c r="I197" s="32" t="e">
        <f t="shared" si="88"/>
        <v>#DIV/0!</v>
      </c>
      <c r="J197" s="32" t="e">
        <f t="shared" si="88"/>
        <v>#DIV/0!</v>
      </c>
      <c r="K197" s="32" t="e">
        <f t="shared" si="88"/>
        <v>#DIV/0!</v>
      </c>
      <c r="L197" s="32" t="e">
        <f t="shared" si="88"/>
        <v>#DIV/0!</v>
      </c>
      <c r="M197" s="32" t="e">
        <f t="shared" si="88"/>
        <v>#DIV/0!</v>
      </c>
      <c r="N197" s="32" t="e">
        <f t="shared" si="88"/>
        <v>#DIV/0!</v>
      </c>
      <c r="O197" s="32" t="e">
        <f t="shared" si="88"/>
        <v>#DIV/0!</v>
      </c>
      <c r="P197" s="32" t="e">
        <f t="shared" si="88"/>
        <v>#DIV/0!</v>
      </c>
      <c r="Q197" s="32" t="e">
        <f t="shared" si="88"/>
        <v>#DIV/0!</v>
      </c>
      <c r="R197" s="32" t="e">
        <f t="shared" si="88"/>
        <v>#DIV/0!</v>
      </c>
      <c r="S197" s="32" t="e">
        <f t="shared" si="88"/>
        <v>#DIV/0!</v>
      </c>
      <c r="T197" s="32" t="e">
        <f t="shared" si="88"/>
        <v>#DIV/0!</v>
      </c>
      <c r="U197" s="32" t="e">
        <f t="shared" si="88"/>
        <v>#DIV/0!</v>
      </c>
      <c r="V197" s="32" t="e">
        <f t="shared" si="88"/>
        <v>#DIV/0!</v>
      </c>
      <c r="W197" s="32" t="e">
        <f t="shared" si="88"/>
        <v>#DIV/0!</v>
      </c>
      <c r="X197" s="32" t="e">
        <f t="shared" si="88"/>
        <v>#DIV/0!</v>
      </c>
      <c r="Y197" s="32" t="e">
        <f t="shared" si="88"/>
        <v>#DIV/0!</v>
      </c>
      <c r="Z197" s="32" t="e">
        <f t="shared" si="88"/>
        <v>#DIV/0!</v>
      </c>
      <c r="AA197" s="32" t="e">
        <f t="shared" si="88"/>
        <v>#DIV/0!</v>
      </c>
      <c r="AB197" s="32" t="e">
        <f t="shared" si="88"/>
        <v>#DIV/0!</v>
      </c>
      <c r="AC197" s="32" t="e">
        <f t="shared" si="88"/>
        <v>#DIV/0!</v>
      </c>
      <c r="AD197" s="56"/>
    </row>
    <row r="198" spans="1:32" ht="15" customHeight="1" thickBot="1">
      <c r="A198" s="280"/>
      <c r="B198" s="283"/>
      <c r="C198" s="42" t="s">
        <v>41</v>
      </c>
      <c r="D198" s="42"/>
      <c r="E198" s="43" t="e">
        <f t="shared" ref="E198:AC198" si="89">COS(ATAN(E197))</f>
        <v>#DIV/0!</v>
      </c>
      <c r="F198" s="43" t="e">
        <f t="shared" si="89"/>
        <v>#DIV/0!</v>
      </c>
      <c r="G198" s="43" t="e">
        <f t="shared" si="89"/>
        <v>#DIV/0!</v>
      </c>
      <c r="H198" s="43" t="e">
        <f t="shared" si="89"/>
        <v>#DIV/0!</v>
      </c>
      <c r="I198" s="43" t="e">
        <f t="shared" si="89"/>
        <v>#DIV/0!</v>
      </c>
      <c r="J198" s="43" t="e">
        <f t="shared" si="89"/>
        <v>#DIV/0!</v>
      </c>
      <c r="K198" s="43" t="e">
        <f t="shared" si="89"/>
        <v>#DIV/0!</v>
      </c>
      <c r="L198" s="43" t="e">
        <f t="shared" si="89"/>
        <v>#DIV/0!</v>
      </c>
      <c r="M198" s="43" t="e">
        <f t="shared" si="89"/>
        <v>#DIV/0!</v>
      </c>
      <c r="N198" s="43" t="e">
        <f t="shared" si="89"/>
        <v>#DIV/0!</v>
      </c>
      <c r="O198" s="43" t="e">
        <f t="shared" si="89"/>
        <v>#DIV/0!</v>
      </c>
      <c r="P198" s="43" t="e">
        <f t="shared" si="89"/>
        <v>#DIV/0!</v>
      </c>
      <c r="Q198" s="43" t="e">
        <f t="shared" si="89"/>
        <v>#DIV/0!</v>
      </c>
      <c r="R198" s="43" t="e">
        <f t="shared" si="89"/>
        <v>#DIV/0!</v>
      </c>
      <c r="S198" s="43" t="e">
        <f t="shared" si="89"/>
        <v>#DIV/0!</v>
      </c>
      <c r="T198" s="43" t="e">
        <f t="shared" si="89"/>
        <v>#DIV/0!</v>
      </c>
      <c r="U198" s="43" t="e">
        <f t="shared" si="89"/>
        <v>#DIV/0!</v>
      </c>
      <c r="V198" s="43" t="e">
        <f t="shared" si="89"/>
        <v>#DIV/0!</v>
      </c>
      <c r="W198" s="43" t="e">
        <f t="shared" si="89"/>
        <v>#DIV/0!</v>
      </c>
      <c r="X198" s="43" t="e">
        <f t="shared" si="89"/>
        <v>#DIV/0!</v>
      </c>
      <c r="Y198" s="43" t="e">
        <f t="shared" si="89"/>
        <v>#DIV/0!</v>
      </c>
      <c r="Z198" s="43" t="e">
        <f t="shared" si="89"/>
        <v>#DIV/0!</v>
      </c>
      <c r="AA198" s="43" t="e">
        <f t="shared" si="89"/>
        <v>#DIV/0!</v>
      </c>
      <c r="AB198" s="43" t="e">
        <f t="shared" si="89"/>
        <v>#DIV/0!</v>
      </c>
      <c r="AC198" s="43" t="e">
        <f t="shared" si="89"/>
        <v>#DIV/0!</v>
      </c>
      <c r="AD198" s="57"/>
    </row>
    <row r="199" spans="1:32" ht="15" customHeight="1">
      <c r="A199" s="278" t="s">
        <v>139</v>
      </c>
      <c r="B199" s="284" t="s">
        <v>141</v>
      </c>
      <c r="C199" s="39" t="s">
        <v>31</v>
      </c>
      <c r="D199" s="39" t="s">
        <v>32</v>
      </c>
      <c r="E199" s="46">
        <v>6</v>
      </c>
      <c r="F199" s="46">
        <v>6</v>
      </c>
      <c r="G199" s="46">
        <v>6</v>
      </c>
      <c r="H199" s="46">
        <v>6</v>
      </c>
      <c r="I199" s="46">
        <v>6</v>
      </c>
      <c r="J199" s="46">
        <v>6</v>
      </c>
      <c r="K199" s="46">
        <v>6</v>
      </c>
      <c r="L199" s="46">
        <v>6</v>
      </c>
      <c r="M199" s="46">
        <v>6</v>
      </c>
      <c r="N199" s="46">
        <v>6</v>
      </c>
      <c r="O199" s="46">
        <v>6</v>
      </c>
      <c r="P199" s="46">
        <v>6</v>
      </c>
      <c r="Q199" s="46">
        <v>6</v>
      </c>
      <c r="R199" s="46">
        <v>6</v>
      </c>
      <c r="S199" s="46">
        <v>6</v>
      </c>
      <c r="T199" s="46">
        <v>6</v>
      </c>
      <c r="U199" s="46">
        <v>6</v>
      </c>
      <c r="V199" s="46">
        <v>6</v>
      </c>
      <c r="W199" s="46">
        <v>6</v>
      </c>
      <c r="X199" s="46">
        <v>6</v>
      </c>
      <c r="Y199" s="46">
        <v>6</v>
      </c>
      <c r="Z199" s="46">
        <v>6</v>
      </c>
      <c r="AA199" s="46">
        <v>6</v>
      </c>
      <c r="AB199" s="46">
        <v>6</v>
      </c>
      <c r="AC199" s="46">
        <v>6</v>
      </c>
      <c r="AD199" s="55"/>
      <c r="AE199" s="76"/>
      <c r="AF199" s="74" t="s">
        <v>140</v>
      </c>
    </row>
    <row r="200" spans="1:32" ht="15" customHeight="1">
      <c r="A200" s="279"/>
      <c r="B200" s="285"/>
      <c r="C200" s="5" t="s">
        <v>34</v>
      </c>
      <c r="D200" s="5" t="s">
        <v>46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56"/>
      <c r="AE200" s="73">
        <f>SUM(E200:AC200)</f>
        <v>0</v>
      </c>
      <c r="AF200" s="72">
        <f>AE200*30</f>
        <v>0</v>
      </c>
    </row>
    <row r="201" spans="1:32" ht="15" customHeight="1">
      <c r="A201" s="279"/>
      <c r="B201" s="285"/>
      <c r="C201" s="5" t="s">
        <v>36</v>
      </c>
      <c r="D201" s="7" t="s">
        <v>48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56"/>
    </row>
    <row r="202" spans="1:32" ht="15" customHeight="1">
      <c r="A202" s="279"/>
      <c r="B202" s="285"/>
      <c r="C202" s="5" t="s">
        <v>38</v>
      </c>
      <c r="D202" s="7" t="s">
        <v>39</v>
      </c>
      <c r="E202" s="31">
        <f t="shared" ref="E202:AC202" si="90">SQRT(POWER(E200,2)+POWER(E201,2))/E199/1.73</f>
        <v>0</v>
      </c>
      <c r="F202" s="31">
        <f t="shared" si="90"/>
        <v>0</v>
      </c>
      <c r="G202" s="31">
        <f t="shared" si="90"/>
        <v>0</v>
      </c>
      <c r="H202" s="31">
        <f t="shared" si="90"/>
        <v>0</v>
      </c>
      <c r="I202" s="31">
        <f t="shared" si="90"/>
        <v>0</v>
      </c>
      <c r="J202" s="31">
        <f t="shared" si="90"/>
        <v>0</v>
      </c>
      <c r="K202" s="31">
        <f t="shared" si="90"/>
        <v>0</v>
      </c>
      <c r="L202" s="31">
        <f t="shared" si="90"/>
        <v>0</v>
      </c>
      <c r="M202" s="31">
        <f t="shared" si="90"/>
        <v>0</v>
      </c>
      <c r="N202" s="31">
        <f t="shared" si="90"/>
        <v>0</v>
      </c>
      <c r="O202" s="31">
        <f t="shared" si="90"/>
        <v>0</v>
      </c>
      <c r="P202" s="31">
        <f t="shared" si="90"/>
        <v>0</v>
      </c>
      <c r="Q202" s="31">
        <f t="shared" si="90"/>
        <v>0</v>
      </c>
      <c r="R202" s="31">
        <f t="shared" si="90"/>
        <v>0</v>
      </c>
      <c r="S202" s="31">
        <f t="shared" si="90"/>
        <v>0</v>
      </c>
      <c r="T202" s="31">
        <f t="shared" si="90"/>
        <v>0</v>
      </c>
      <c r="U202" s="31">
        <f t="shared" si="90"/>
        <v>0</v>
      </c>
      <c r="V202" s="31">
        <f t="shared" si="90"/>
        <v>0</v>
      </c>
      <c r="W202" s="31">
        <f t="shared" si="90"/>
        <v>0</v>
      </c>
      <c r="X202" s="31">
        <f t="shared" si="90"/>
        <v>0</v>
      </c>
      <c r="Y202" s="31">
        <f t="shared" si="90"/>
        <v>0</v>
      </c>
      <c r="Z202" s="31">
        <f t="shared" si="90"/>
        <v>0</v>
      </c>
      <c r="AA202" s="31">
        <f t="shared" si="90"/>
        <v>0</v>
      </c>
      <c r="AB202" s="31">
        <f t="shared" si="90"/>
        <v>0</v>
      </c>
      <c r="AC202" s="31">
        <f t="shared" si="90"/>
        <v>0</v>
      </c>
      <c r="AD202" s="56"/>
    </row>
    <row r="203" spans="1:32" ht="15" customHeight="1">
      <c r="A203" s="279"/>
      <c r="B203" s="285"/>
      <c r="C203" s="7" t="s">
        <v>40</v>
      </c>
      <c r="D203" s="7"/>
      <c r="E203" s="32" t="e">
        <f t="shared" ref="E203:AC203" si="91">E201/E200</f>
        <v>#DIV/0!</v>
      </c>
      <c r="F203" s="32" t="e">
        <f t="shared" si="91"/>
        <v>#DIV/0!</v>
      </c>
      <c r="G203" s="32" t="e">
        <f t="shared" si="91"/>
        <v>#DIV/0!</v>
      </c>
      <c r="H203" s="32" t="e">
        <f t="shared" si="91"/>
        <v>#DIV/0!</v>
      </c>
      <c r="I203" s="32" t="e">
        <f t="shared" si="91"/>
        <v>#DIV/0!</v>
      </c>
      <c r="J203" s="32" t="e">
        <f t="shared" si="91"/>
        <v>#DIV/0!</v>
      </c>
      <c r="K203" s="32" t="e">
        <f t="shared" si="91"/>
        <v>#DIV/0!</v>
      </c>
      <c r="L203" s="32" t="e">
        <f t="shared" si="91"/>
        <v>#DIV/0!</v>
      </c>
      <c r="M203" s="32" t="e">
        <f t="shared" si="91"/>
        <v>#DIV/0!</v>
      </c>
      <c r="N203" s="32" t="e">
        <f t="shared" si="91"/>
        <v>#DIV/0!</v>
      </c>
      <c r="O203" s="32" t="e">
        <f t="shared" si="91"/>
        <v>#DIV/0!</v>
      </c>
      <c r="P203" s="32" t="e">
        <f t="shared" si="91"/>
        <v>#DIV/0!</v>
      </c>
      <c r="Q203" s="32" t="e">
        <f t="shared" si="91"/>
        <v>#DIV/0!</v>
      </c>
      <c r="R203" s="32" t="e">
        <f t="shared" si="91"/>
        <v>#DIV/0!</v>
      </c>
      <c r="S203" s="32" t="e">
        <f t="shared" si="91"/>
        <v>#DIV/0!</v>
      </c>
      <c r="T203" s="32" t="e">
        <f t="shared" si="91"/>
        <v>#DIV/0!</v>
      </c>
      <c r="U203" s="32" t="e">
        <f t="shared" si="91"/>
        <v>#DIV/0!</v>
      </c>
      <c r="V203" s="32" t="e">
        <f t="shared" si="91"/>
        <v>#DIV/0!</v>
      </c>
      <c r="W203" s="32" t="e">
        <f t="shared" si="91"/>
        <v>#DIV/0!</v>
      </c>
      <c r="X203" s="32" t="e">
        <f t="shared" si="91"/>
        <v>#DIV/0!</v>
      </c>
      <c r="Y203" s="32" t="e">
        <f t="shared" si="91"/>
        <v>#DIV/0!</v>
      </c>
      <c r="Z203" s="32" t="e">
        <f t="shared" si="91"/>
        <v>#DIV/0!</v>
      </c>
      <c r="AA203" s="32" t="e">
        <f t="shared" si="91"/>
        <v>#DIV/0!</v>
      </c>
      <c r="AB203" s="32" t="e">
        <f t="shared" si="91"/>
        <v>#DIV/0!</v>
      </c>
      <c r="AC203" s="32" t="e">
        <f t="shared" si="91"/>
        <v>#DIV/0!</v>
      </c>
      <c r="AD203" s="56"/>
    </row>
    <row r="204" spans="1:32" ht="15" customHeight="1" thickBot="1">
      <c r="A204" s="280"/>
      <c r="B204" s="286"/>
      <c r="C204" s="42" t="s">
        <v>41</v>
      </c>
      <c r="D204" s="42"/>
      <c r="E204" s="43" t="e">
        <f t="shared" ref="E204:AC204" si="92">COS(ATAN(E203))</f>
        <v>#DIV/0!</v>
      </c>
      <c r="F204" s="43" t="e">
        <f t="shared" si="92"/>
        <v>#DIV/0!</v>
      </c>
      <c r="G204" s="43" t="e">
        <f t="shared" si="92"/>
        <v>#DIV/0!</v>
      </c>
      <c r="H204" s="43" t="e">
        <f t="shared" si="92"/>
        <v>#DIV/0!</v>
      </c>
      <c r="I204" s="43" t="e">
        <f t="shared" si="92"/>
        <v>#DIV/0!</v>
      </c>
      <c r="J204" s="43" t="e">
        <f t="shared" si="92"/>
        <v>#DIV/0!</v>
      </c>
      <c r="K204" s="43" t="e">
        <f t="shared" si="92"/>
        <v>#DIV/0!</v>
      </c>
      <c r="L204" s="43" t="e">
        <f t="shared" si="92"/>
        <v>#DIV/0!</v>
      </c>
      <c r="M204" s="43" t="e">
        <f t="shared" si="92"/>
        <v>#DIV/0!</v>
      </c>
      <c r="N204" s="43" t="e">
        <f t="shared" si="92"/>
        <v>#DIV/0!</v>
      </c>
      <c r="O204" s="43" t="e">
        <f t="shared" si="92"/>
        <v>#DIV/0!</v>
      </c>
      <c r="P204" s="43" t="e">
        <f t="shared" si="92"/>
        <v>#DIV/0!</v>
      </c>
      <c r="Q204" s="43" t="e">
        <f t="shared" si="92"/>
        <v>#DIV/0!</v>
      </c>
      <c r="R204" s="43" t="e">
        <f t="shared" si="92"/>
        <v>#DIV/0!</v>
      </c>
      <c r="S204" s="43" t="e">
        <f t="shared" si="92"/>
        <v>#DIV/0!</v>
      </c>
      <c r="T204" s="43" t="e">
        <f t="shared" si="92"/>
        <v>#DIV/0!</v>
      </c>
      <c r="U204" s="43" t="e">
        <f t="shared" si="92"/>
        <v>#DIV/0!</v>
      </c>
      <c r="V204" s="43" t="e">
        <f t="shared" si="92"/>
        <v>#DIV/0!</v>
      </c>
      <c r="W204" s="43" t="e">
        <f t="shared" si="92"/>
        <v>#DIV/0!</v>
      </c>
      <c r="X204" s="43" t="e">
        <f t="shared" si="92"/>
        <v>#DIV/0!</v>
      </c>
      <c r="Y204" s="43" t="e">
        <f t="shared" si="92"/>
        <v>#DIV/0!</v>
      </c>
      <c r="Z204" s="43" t="e">
        <f t="shared" si="92"/>
        <v>#DIV/0!</v>
      </c>
      <c r="AA204" s="43" t="e">
        <f t="shared" si="92"/>
        <v>#DIV/0!</v>
      </c>
      <c r="AB204" s="43" t="e">
        <f t="shared" si="92"/>
        <v>#DIV/0!</v>
      </c>
      <c r="AC204" s="43" t="e">
        <f t="shared" si="92"/>
        <v>#DIV/0!</v>
      </c>
      <c r="AD204" s="57"/>
    </row>
    <row r="205" spans="1:32" ht="15" customHeight="1">
      <c r="A205" s="278" t="s">
        <v>139</v>
      </c>
      <c r="B205" s="284" t="s">
        <v>138</v>
      </c>
      <c r="C205" s="39" t="s">
        <v>31</v>
      </c>
      <c r="D205" s="39" t="s">
        <v>32</v>
      </c>
      <c r="E205" s="46">
        <v>6</v>
      </c>
      <c r="F205" s="46">
        <v>6</v>
      </c>
      <c r="G205" s="46">
        <v>6</v>
      </c>
      <c r="H205" s="46">
        <v>6</v>
      </c>
      <c r="I205" s="46">
        <v>6</v>
      </c>
      <c r="J205" s="46">
        <v>6</v>
      </c>
      <c r="K205" s="46">
        <v>6</v>
      </c>
      <c r="L205" s="46">
        <v>6</v>
      </c>
      <c r="M205" s="46">
        <v>6</v>
      </c>
      <c r="N205" s="46">
        <v>6</v>
      </c>
      <c r="O205" s="46">
        <v>6</v>
      </c>
      <c r="P205" s="46">
        <v>6</v>
      </c>
      <c r="Q205" s="46">
        <v>6</v>
      </c>
      <c r="R205" s="46">
        <v>6</v>
      </c>
      <c r="S205" s="46">
        <v>6</v>
      </c>
      <c r="T205" s="46">
        <v>6</v>
      </c>
      <c r="U205" s="46">
        <v>6</v>
      </c>
      <c r="V205" s="46">
        <v>6</v>
      </c>
      <c r="W205" s="46">
        <v>6</v>
      </c>
      <c r="X205" s="46">
        <v>6</v>
      </c>
      <c r="Y205" s="46">
        <v>6</v>
      </c>
      <c r="Z205" s="46">
        <v>6</v>
      </c>
      <c r="AA205" s="46">
        <v>6</v>
      </c>
      <c r="AB205" s="46">
        <v>6</v>
      </c>
      <c r="AC205" s="46">
        <v>6</v>
      </c>
      <c r="AD205" s="55"/>
      <c r="AE205" s="76"/>
      <c r="AF205" s="74" t="s">
        <v>137</v>
      </c>
    </row>
    <row r="206" spans="1:32" ht="15" customHeight="1">
      <c r="A206" s="279"/>
      <c r="B206" s="285"/>
      <c r="C206" s="5" t="s">
        <v>34</v>
      </c>
      <c r="D206" s="5" t="s">
        <v>46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56"/>
      <c r="AE206" s="73">
        <f>SUM(E206:AC206)</f>
        <v>0</v>
      </c>
      <c r="AF206" s="72">
        <f>AE206*30</f>
        <v>0</v>
      </c>
    </row>
    <row r="207" spans="1:32" ht="15" customHeight="1">
      <c r="A207" s="279"/>
      <c r="B207" s="285"/>
      <c r="C207" s="5" t="s">
        <v>36</v>
      </c>
      <c r="D207" s="7" t="s">
        <v>48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56"/>
    </row>
    <row r="208" spans="1:32" ht="15" customHeight="1">
      <c r="A208" s="279"/>
      <c r="B208" s="285"/>
      <c r="C208" s="5" t="s">
        <v>38</v>
      </c>
      <c r="D208" s="7" t="s">
        <v>39</v>
      </c>
      <c r="E208" s="31">
        <f t="shared" ref="E208:AC208" si="93">SQRT(POWER(E206,2)+POWER(E207,2))/E205/1.73</f>
        <v>0</v>
      </c>
      <c r="F208" s="31">
        <f t="shared" si="93"/>
        <v>0</v>
      </c>
      <c r="G208" s="31">
        <f t="shared" si="93"/>
        <v>0</v>
      </c>
      <c r="H208" s="31">
        <f t="shared" si="93"/>
        <v>0</v>
      </c>
      <c r="I208" s="31">
        <f t="shared" si="93"/>
        <v>0</v>
      </c>
      <c r="J208" s="31">
        <f t="shared" si="93"/>
        <v>0</v>
      </c>
      <c r="K208" s="31">
        <f t="shared" si="93"/>
        <v>0</v>
      </c>
      <c r="L208" s="31">
        <f t="shared" si="93"/>
        <v>0</v>
      </c>
      <c r="M208" s="31">
        <f t="shared" si="93"/>
        <v>0</v>
      </c>
      <c r="N208" s="31">
        <f t="shared" si="93"/>
        <v>0</v>
      </c>
      <c r="O208" s="31">
        <f t="shared" si="93"/>
        <v>0</v>
      </c>
      <c r="P208" s="31">
        <f t="shared" si="93"/>
        <v>0</v>
      </c>
      <c r="Q208" s="31">
        <f t="shared" si="93"/>
        <v>0</v>
      </c>
      <c r="R208" s="31">
        <f t="shared" si="93"/>
        <v>0</v>
      </c>
      <c r="S208" s="31">
        <f t="shared" si="93"/>
        <v>0</v>
      </c>
      <c r="T208" s="31">
        <f t="shared" si="93"/>
        <v>0</v>
      </c>
      <c r="U208" s="31">
        <f t="shared" si="93"/>
        <v>0</v>
      </c>
      <c r="V208" s="31">
        <f t="shared" si="93"/>
        <v>0</v>
      </c>
      <c r="W208" s="31">
        <f t="shared" si="93"/>
        <v>0</v>
      </c>
      <c r="X208" s="31">
        <f t="shared" si="93"/>
        <v>0</v>
      </c>
      <c r="Y208" s="31">
        <f t="shared" si="93"/>
        <v>0</v>
      </c>
      <c r="Z208" s="31">
        <f t="shared" si="93"/>
        <v>0</v>
      </c>
      <c r="AA208" s="31">
        <f t="shared" si="93"/>
        <v>0</v>
      </c>
      <c r="AB208" s="31">
        <f t="shared" si="93"/>
        <v>0</v>
      </c>
      <c r="AC208" s="31">
        <f t="shared" si="93"/>
        <v>0</v>
      </c>
      <c r="AD208" s="56"/>
    </row>
    <row r="209" spans="1:32" ht="15" customHeight="1">
      <c r="A209" s="279"/>
      <c r="B209" s="285"/>
      <c r="C209" s="7" t="s">
        <v>40</v>
      </c>
      <c r="D209" s="7"/>
      <c r="E209" s="32" t="e">
        <f t="shared" ref="E209:AC209" si="94">E207/E206</f>
        <v>#DIV/0!</v>
      </c>
      <c r="F209" s="32" t="e">
        <f t="shared" si="94"/>
        <v>#DIV/0!</v>
      </c>
      <c r="G209" s="32" t="e">
        <f t="shared" si="94"/>
        <v>#DIV/0!</v>
      </c>
      <c r="H209" s="32" t="e">
        <f t="shared" si="94"/>
        <v>#DIV/0!</v>
      </c>
      <c r="I209" s="32" t="e">
        <f t="shared" si="94"/>
        <v>#DIV/0!</v>
      </c>
      <c r="J209" s="32" t="e">
        <f t="shared" si="94"/>
        <v>#DIV/0!</v>
      </c>
      <c r="K209" s="32" t="e">
        <f t="shared" si="94"/>
        <v>#DIV/0!</v>
      </c>
      <c r="L209" s="32" t="e">
        <f t="shared" si="94"/>
        <v>#DIV/0!</v>
      </c>
      <c r="M209" s="32" t="e">
        <f t="shared" si="94"/>
        <v>#DIV/0!</v>
      </c>
      <c r="N209" s="32" t="e">
        <f t="shared" si="94"/>
        <v>#DIV/0!</v>
      </c>
      <c r="O209" s="32" t="e">
        <f t="shared" si="94"/>
        <v>#DIV/0!</v>
      </c>
      <c r="P209" s="32" t="e">
        <f t="shared" si="94"/>
        <v>#DIV/0!</v>
      </c>
      <c r="Q209" s="32" t="e">
        <f t="shared" si="94"/>
        <v>#DIV/0!</v>
      </c>
      <c r="R209" s="32" t="e">
        <f t="shared" si="94"/>
        <v>#DIV/0!</v>
      </c>
      <c r="S209" s="32" t="e">
        <f t="shared" si="94"/>
        <v>#DIV/0!</v>
      </c>
      <c r="T209" s="32" t="e">
        <f t="shared" si="94"/>
        <v>#DIV/0!</v>
      </c>
      <c r="U209" s="32" t="e">
        <f t="shared" si="94"/>
        <v>#DIV/0!</v>
      </c>
      <c r="V209" s="32" t="e">
        <f t="shared" si="94"/>
        <v>#DIV/0!</v>
      </c>
      <c r="W209" s="32" t="e">
        <f t="shared" si="94"/>
        <v>#DIV/0!</v>
      </c>
      <c r="X209" s="32" t="e">
        <f t="shared" si="94"/>
        <v>#DIV/0!</v>
      </c>
      <c r="Y209" s="32" t="e">
        <f t="shared" si="94"/>
        <v>#DIV/0!</v>
      </c>
      <c r="Z209" s="32" t="e">
        <f t="shared" si="94"/>
        <v>#DIV/0!</v>
      </c>
      <c r="AA209" s="32" t="e">
        <f t="shared" si="94"/>
        <v>#DIV/0!</v>
      </c>
      <c r="AB209" s="32" t="e">
        <f t="shared" si="94"/>
        <v>#DIV/0!</v>
      </c>
      <c r="AC209" s="32" t="e">
        <f t="shared" si="94"/>
        <v>#DIV/0!</v>
      </c>
      <c r="AD209" s="56"/>
    </row>
    <row r="210" spans="1:32" ht="15" customHeight="1" thickBot="1">
      <c r="A210" s="280"/>
      <c r="B210" s="286"/>
      <c r="C210" s="42" t="s">
        <v>41</v>
      </c>
      <c r="D210" s="42"/>
      <c r="E210" s="43" t="e">
        <f t="shared" ref="E210:AC210" si="95">COS(ATAN(E209))</f>
        <v>#DIV/0!</v>
      </c>
      <c r="F210" s="43" t="e">
        <f t="shared" si="95"/>
        <v>#DIV/0!</v>
      </c>
      <c r="G210" s="43" t="e">
        <f t="shared" si="95"/>
        <v>#DIV/0!</v>
      </c>
      <c r="H210" s="43" t="e">
        <f t="shared" si="95"/>
        <v>#DIV/0!</v>
      </c>
      <c r="I210" s="43" t="e">
        <f t="shared" si="95"/>
        <v>#DIV/0!</v>
      </c>
      <c r="J210" s="43" t="e">
        <f t="shared" si="95"/>
        <v>#DIV/0!</v>
      </c>
      <c r="K210" s="43" t="e">
        <f t="shared" si="95"/>
        <v>#DIV/0!</v>
      </c>
      <c r="L210" s="43" t="e">
        <f t="shared" si="95"/>
        <v>#DIV/0!</v>
      </c>
      <c r="M210" s="43" t="e">
        <f t="shared" si="95"/>
        <v>#DIV/0!</v>
      </c>
      <c r="N210" s="43" t="e">
        <f t="shared" si="95"/>
        <v>#DIV/0!</v>
      </c>
      <c r="O210" s="43" t="e">
        <f t="shared" si="95"/>
        <v>#DIV/0!</v>
      </c>
      <c r="P210" s="43" t="e">
        <f t="shared" si="95"/>
        <v>#DIV/0!</v>
      </c>
      <c r="Q210" s="43" t="e">
        <f t="shared" si="95"/>
        <v>#DIV/0!</v>
      </c>
      <c r="R210" s="43" t="e">
        <f t="shared" si="95"/>
        <v>#DIV/0!</v>
      </c>
      <c r="S210" s="43" t="e">
        <f t="shared" si="95"/>
        <v>#DIV/0!</v>
      </c>
      <c r="T210" s="43" t="e">
        <f t="shared" si="95"/>
        <v>#DIV/0!</v>
      </c>
      <c r="U210" s="43" t="e">
        <f t="shared" si="95"/>
        <v>#DIV/0!</v>
      </c>
      <c r="V210" s="43" t="e">
        <f t="shared" si="95"/>
        <v>#DIV/0!</v>
      </c>
      <c r="W210" s="43" t="e">
        <f t="shared" si="95"/>
        <v>#DIV/0!</v>
      </c>
      <c r="X210" s="43" t="e">
        <f t="shared" si="95"/>
        <v>#DIV/0!</v>
      </c>
      <c r="Y210" s="43" t="e">
        <f t="shared" si="95"/>
        <v>#DIV/0!</v>
      </c>
      <c r="Z210" s="43" t="e">
        <f t="shared" si="95"/>
        <v>#DIV/0!</v>
      </c>
      <c r="AA210" s="43" t="e">
        <f t="shared" si="95"/>
        <v>#DIV/0!</v>
      </c>
      <c r="AB210" s="43" t="e">
        <f t="shared" si="95"/>
        <v>#DIV/0!</v>
      </c>
      <c r="AC210" s="43" t="e">
        <f t="shared" si="95"/>
        <v>#DIV/0!</v>
      </c>
      <c r="AD210" s="57"/>
    </row>
    <row r="211" spans="1:32" ht="15" customHeight="1">
      <c r="A211" s="278" t="s">
        <v>135</v>
      </c>
      <c r="B211" s="281" t="s">
        <v>133</v>
      </c>
      <c r="C211" s="39" t="s">
        <v>31</v>
      </c>
      <c r="D211" s="39" t="s">
        <v>32</v>
      </c>
      <c r="E211" s="46">
        <v>0.4</v>
      </c>
      <c r="F211" s="46">
        <v>0.4</v>
      </c>
      <c r="G211" s="46">
        <v>0.4</v>
      </c>
      <c r="H211" s="46">
        <v>0.4</v>
      </c>
      <c r="I211" s="46">
        <v>0.4</v>
      </c>
      <c r="J211" s="46">
        <v>0.4</v>
      </c>
      <c r="K211" s="46">
        <v>0.4</v>
      </c>
      <c r="L211" s="46">
        <v>0.4</v>
      </c>
      <c r="M211" s="46">
        <v>0.4</v>
      </c>
      <c r="N211" s="46">
        <v>0.4</v>
      </c>
      <c r="O211" s="46">
        <v>0.4</v>
      </c>
      <c r="P211" s="46">
        <v>0.4</v>
      </c>
      <c r="Q211" s="46">
        <v>0.4</v>
      </c>
      <c r="R211" s="46">
        <v>0.4</v>
      </c>
      <c r="S211" s="46">
        <v>0.4</v>
      </c>
      <c r="T211" s="46">
        <v>0.4</v>
      </c>
      <c r="U211" s="46">
        <v>0.4</v>
      </c>
      <c r="V211" s="46">
        <v>0.4</v>
      </c>
      <c r="W211" s="46">
        <v>0.4</v>
      </c>
      <c r="X211" s="46">
        <v>0.4</v>
      </c>
      <c r="Y211" s="46">
        <v>0.4</v>
      </c>
      <c r="Z211" s="46">
        <v>0.4</v>
      </c>
      <c r="AA211" s="46">
        <v>0.4</v>
      </c>
      <c r="AB211" s="46">
        <v>0.4</v>
      </c>
      <c r="AC211" s="46">
        <v>0.4</v>
      </c>
      <c r="AD211" s="55"/>
      <c r="AF211" s="74" t="s">
        <v>136</v>
      </c>
    </row>
    <row r="212" spans="1:32" ht="15" customHeight="1">
      <c r="A212" s="279"/>
      <c r="B212" s="282"/>
      <c r="C212" s="5" t="s">
        <v>34</v>
      </c>
      <c r="D212" s="5" t="s">
        <v>46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56"/>
    </row>
    <row r="213" spans="1:32" ht="15" customHeight="1">
      <c r="A213" s="279"/>
      <c r="B213" s="282"/>
      <c r="C213" s="5" t="s">
        <v>36</v>
      </c>
      <c r="D213" s="7" t="s">
        <v>48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56"/>
    </row>
    <row r="214" spans="1:32" ht="15" customHeight="1">
      <c r="A214" s="279"/>
      <c r="B214" s="282"/>
      <c r="C214" s="5" t="s">
        <v>38</v>
      </c>
      <c r="D214" s="7" t="s">
        <v>39</v>
      </c>
      <c r="E214" s="31">
        <f t="shared" ref="E214:AC214" si="96">SQRT(POWER(E212,2)+POWER(E213,2))/E211/1.73</f>
        <v>0</v>
      </c>
      <c r="F214" s="31">
        <f t="shared" si="96"/>
        <v>0</v>
      </c>
      <c r="G214" s="31">
        <f t="shared" si="96"/>
        <v>0</v>
      </c>
      <c r="H214" s="31">
        <f t="shared" si="96"/>
        <v>0</v>
      </c>
      <c r="I214" s="31">
        <f t="shared" si="96"/>
        <v>0</v>
      </c>
      <c r="J214" s="31">
        <f t="shared" si="96"/>
        <v>0</v>
      </c>
      <c r="K214" s="31">
        <f t="shared" si="96"/>
        <v>0</v>
      </c>
      <c r="L214" s="31">
        <f t="shared" si="96"/>
        <v>0</v>
      </c>
      <c r="M214" s="31">
        <f t="shared" si="96"/>
        <v>0</v>
      </c>
      <c r="N214" s="31">
        <f t="shared" si="96"/>
        <v>0</v>
      </c>
      <c r="O214" s="31">
        <f t="shared" si="96"/>
        <v>0</v>
      </c>
      <c r="P214" s="31">
        <f t="shared" si="96"/>
        <v>0</v>
      </c>
      <c r="Q214" s="31">
        <f t="shared" si="96"/>
        <v>0</v>
      </c>
      <c r="R214" s="31">
        <f t="shared" si="96"/>
        <v>0</v>
      </c>
      <c r="S214" s="31">
        <f t="shared" si="96"/>
        <v>0</v>
      </c>
      <c r="T214" s="31">
        <f t="shared" si="96"/>
        <v>0</v>
      </c>
      <c r="U214" s="31">
        <f t="shared" si="96"/>
        <v>0</v>
      </c>
      <c r="V214" s="31">
        <f t="shared" si="96"/>
        <v>0</v>
      </c>
      <c r="W214" s="31">
        <f t="shared" si="96"/>
        <v>0</v>
      </c>
      <c r="X214" s="31">
        <f t="shared" si="96"/>
        <v>0</v>
      </c>
      <c r="Y214" s="31">
        <f t="shared" si="96"/>
        <v>0</v>
      </c>
      <c r="Z214" s="31">
        <f t="shared" si="96"/>
        <v>0</v>
      </c>
      <c r="AA214" s="31">
        <f t="shared" si="96"/>
        <v>0</v>
      </c>
      <c r="AB214" s="31">
        <f t="shared" si="96"/>
        <v>0</v>
      </c>
      <c r="AC214" s="31">
        <f t="shared" si="96"/>
        <v>0</v>
      </c>
      <c r="AD214" s="56"/>
    </row>
    <row r="215" spans="1:32" ht="15" customHeight="1">
      <c r="A215" s="279"/>
      <c r="B215" s="282"/>
      <c r="C215" s="7" t="s">
        <v>40</v>
      </c>
      <c r="D215" s="7"/>
      <c r="E215" s="32" t="e">
        <f t="shared" ref="E215:AC215" si="97">E213/E212</f>
        <v>#DIV/0!</v>
      </c>
      <c r="F215" s="32" t="e">
        <f t="shared" si="97"/>
        <v>#DIV/0!</v>
      </c>
      <c r="G215" s="32" t="e">
        <f t="shared" si="97"/>
        <v>#DIV/0!</v>
      </c>
      <c r="H215" s="32" t="e">
        <f t="shared" si="97"/>
        <v>#DIV/0!</v>
      </c>
      <c r="I215" s="32" t="e">
        <f t="shared" si="97"/>
        <v>#DIV/0!</v>
      </c>
      <c r="J215" s="32" t="e">
        <f t="shared" si="97"/>
        <v>#DIV/0!</v>
      </c>
      <c r="K215" s="32" t="e">
        <f t="shared" si="97"/>
        <v>#DIV/0!</v>
      </c>
      <c r="L215" s="32" t="e">
        <f t="shared" si="97"/>
        <v>#DIV/0!</v>
      </c>
      <c r="M215" s="32" t="e">
        <f t="shared" si="97"/>
        <v>#DIV/0!</v>
      </c>
      <c r="N215" s="32" t="e">
        <f t="shared" si="97"/>
        <v>#DIV/0!</v>
      </c>
      <c r="O215" s="32" t="e">
        <f t="shared" si="97"/>
        <v>#DIV/0!</v>
      </c>
      <c r="P215" s="32" t="e">
        <f t="shared" si="97"/>
        <v>#DIV/0!</v>
      </c>
      <c r="Q215" s="32" t="e">
        <f t="shared" si="97"/>
        <v>#DIV/0!</v>
      </c>
      <c r="R215" s="32" t="e">
        <f t="shared" si="97"/>
        <v>#DIV/0!</v>
      </c>
      <c r="S215" s="32" t="e">
        <f t="shared" si="97"/>
        <v>#DIV/0!</v>
      </c>
      <c r="T215" s="32" t="e">
        <f t="shared" si="97"/>
        <v>#DIV/0!</v>
      </c>
      <c r="U215" s="32" t="e">
        <f t="shared" si="97"/>
        <v>#DIV/0!</v>
      </c>
      <c r="V215" s="32" t="e">
        <f t="shared" si="97"/>
        <v>#DIV/0!</v>
      </c>
      <c r="W215" s="32" t="e">
        <f t="shared" si="97"/>
        <v>#DIV/0!</v>
      </c>
      <c r="X215" s="32" t="e">
        <f t="shared" si="97"/>
        <v>#DIV/0!</v>
      </c>
      <c r="Y215" s="32" t="e">
        <f t="shared" si="97"/>
        <v>#DIV/0!</v>
      </c>
      <c r="Z215" s="32" t="e">
        <f t="shared" si="97"/>
        <v>#DIV/0!</v>
      </c>
      <c r="AA215" s="32" t="e">
        <f t="shared" si="97"/>
        <v>#DIV/0!</v>
      </c>
      <c r="AB215" s="32" t="e">
        <f t="shared" si="97"/>
        <v>#DIV/0!</v>
      </c>
      <c r="AC215" s="32" t="e">
        <f t="shared" si="97"/>
        <v>#DIV/0!</v>
      </c>
      <c r="AD215" s="56"/>
    </row>
    <row r="216" spans="1:32" ht="15" customHeight="1" thickBot="1">
      <c r="A216" s="280"/>
      <c r="B216" s="283"/>
      <c r="C216" s="42" t="s">
        <v>41</v>
      </c>
      <c r="D216" s="42"/>
      <c r="E216" s="43" t="e">
        <f t="shared" ref="E216:AC216" si="98">COS(ATAN(E215))</f>
        <v>#DIV/0!</v>
      </c>
      <c r="F216" s="43" t="e">
        <f t="shared" si="98"/>
        <v>#DIV/0!</v>
      </c>
      <c r="G216" s="43" t="e">
        <f t="shared" si="98"/>
        <v>#DIV/0!</v>
      </c>
      <c r="H216" s="43" t="e">
        <f t="shared" si="98"/>
        <v>#DIV/0!</v>
      </c>
      <c r="I216" s="43" t="e">
        <f t="shared" si="98"/>
        <v>#DIV/0!</v>
      </c>
      <c r="J216" s="43" t="e">
        <f t="shared" si="98"/>
        <v>#DIV/0!</v>
      </c>
      <c r="K216" s="43" t="e">
        <f t="shared" si="98"/>
        <v>#DIV/0!</v>
      </c>
      <c r="L216" s="43" t="e">
        <f t="shared" si="98"/>
        <v>#DIV/0!</v>
      </c>
      <c r="M216" s="43" t="e">
        <f t="shared" si="98"/>
        <v>#DIV/0!</v>
      </c>
      <c r="N216" s="43" t="e">
        <f t="shared" si="98"/>
        <v>#DIV/0!</v>
      </c>
      <c r="O216" s="43" t="e">
        <f t="shared" si="98"/>
        <v>#DIV/0!</v>
      </c>
      <c r="P216" s="43" t="e">
        <f t="shared" si="98"/>
        <v>#DIV/0!</v>
      </c>
      <c r="Q216" s="43" t="e">
        <f t="shared" si="98"/>
        <v>#DIV/0!</v>
      </c>
      <c r="R216" s="43" t="e">
        <f t="shared" si="98"/>
        <v>#DIV/0!</v>
      </c>
      <c r="S216" s="43" t="e">
        <f t="shared" si="98"/>
        <v>#DIV/0!</v>
      </c>
      <c r="T216" s="43" t="e">
        <f t="shared" si="98"/>
        <v>#DIV/0!</v>
      </c>
      <c r="U216" s="43" t="e">
        <f t="shared" si="98"/>
        <v>#DIV/0!</v>
      </c>
      <c r="V216" s="43" t="e">
        <f t="shared" si="98"/>
        <v>#DIV/0!</v>
      </c>
      <c r="W216" s="43" t="e">
        <f t="shared" si="98"/>
        <v>#DIV/0!</v>
      </c>
      <c r="X216" s="43" t="e">
        <f t="shared" si="98"/>
        <v>#DIV/0!</v>
      </c>
      <c r="Y216" s="43" t="e">
        <f t="shared" si="98"/>
        <v>#DIV/0!</v>
      </c>
      <c r="Z216" s="43" t="e">
        <f t="shared" si="98"/>
        <v>#DIV/0!</v>
      </c>
      <c r="AA216" s="43" t="e">
        <f t="shared" si="98"/>
        <v>#DIV/0!</v>
      </c>
      <c r="AB216" s="43" t="e">
        <f t="shared" si="98"/>
        <v>#DIV/0!</v>
      </c>
      <c r="AC216" s="43" t="e">
        <f t="shared" si="98"/>
        <v>#DIV/0!</v>
      </c>
      <c r="AD216" s="57"/>
    </row>
    <row r="217" spans="1:32" ht="15" customHeight="1">
      <c r="A217" s="278" t="s">
        <v>135</v>
      </c>
      <c r="B217" s="281" t="s">
        <v>130</v>
      </c>
      <c r="C217" s="39" t="s">
        <v>31</v>
      </c>
      <c r="D217" s="39" t="s">
        <v>32</v>
      </c>
      <c r="E217" s="46">
        <v>0.4</v>
      </c>
      <c r="F217" s="46">
        <v>0.4</v>
      </c>
      <c r="G217" s="46">
        <v>0.4</v>
      </c>
      <c r="H217" s="46">
        <v>0.4</v>
      </c>
      <c r="I217" s="46">
        <v>0.4</v>
      </c>
      <c r="J217" s="46">
        <v>0.4</v>
      </c>
      <c r="K217" s="46">
        <v>0.4</v>
      </c>
      <c r="L217" s="46">
        <v>0.4</v>
      </c>
      <c r="M217" s="46">
        <v>0.4</v>
      </c>
      <c r="N217" s="46">
        <v>0.4</v>
      </c>
      <c r="O217" s="46">
        <v>0.4</v>
      </c>
      <c r="P217" s="46">
        <v>0.4</v>
      </c>
      <c r="Q217" s="46">
        <v>0.4</v>
      </c>
      <c r="R217" s="46">
        <v>0.4</v>
      </c>
      <c r="S217" s="46">
        <v>0.4</v>
      </c>
      <c r="T217" s="46">
        <v>0.4</v>
      </c>
      <c r="U217" s="46">
        <v>0.4</v>
      </c>
      <c r="V217" s="46">
        <v>0.4</v>
      </c>
      <c r="W217" s="46">
        <v>0.4</v>
      </c>
      <c r="X217" s="46">
        <v>0.4</v>
      </c>
      <c r="Y217" s="46">
        <v>0.4</v>
      </c>
      <c r="Z217" s="46">
        <v>0.4</v>
      </c>
      <c r="AA217" s="46">
        <v>0.4</v>
      </c>
      <c r="AB217" s="46">
        <v>0.4</v>
      </c>
      <c r="AC217" s="46">
        <v>0.4</v>
      </c>
      <c r="AD217" s="55"/>
      <c r="AF217" s="74" t="s">
        <v>134</v>
      </c>
    </row>
    <row r="218" spans="1:32" ht="15" customHeight="1">
      <c r="A218" s="279"/>
      <c r="B218" s="282"/>
      <c r="C218" s="5" t="s">
        <v>34</v>
      </c>
      <c r="D218" s="5" t="s">
        <v>46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56"/>
    </row>
    <row r="219" spans="1:32" ht="15" customHeight="1">
      <c r="A219" s="279"/>
      <c r="B219" s="282"/>
      <c r="C219" s="5" t="s">
        <v>36</v>
      </c>
      <c r="D219" s="7" t="s">
        <v>48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56"/>
    </row>
    <row r="220" spans="1:32" ht="15" customHeight="1">
      <c r="A220" s="279"/>
      <c r="B220" s="282"/>
      <c r="C220" s="5" t="s">
        <v>38</v>
      </c>
      <c r="D220" s="7" t="s">
        <v>39</v>
      </c>
      <c r="E220" s="31">
        <f t="shared" ref="E220:AC220" si="99">SQRT(POWER(E218,2)+POWER(E219,2))/E217/1.73</f>
        <v>0</v>
      </c>
      <c r="F220" s="31">
        <f t="shared" si="99"/>
        <v>0</v>
      </c>
      <c r="G220" s="31">
        <f t="shared" si="99"/>
        <v>0</v>
      </c>
      <c r="H220" s="31">
        <f t="shared" si="99"/>
        <v>0</v>
      </c>
      <c r="I220" s="31">
        <f t="shared" si="99"/>
        <v>0</v>
      </c>
      <c r="J220" s="31">
        <f t="shared" si="99"/>
        <v>0</v>
      </c>
      <c r="K220" s="31">
        <f t="shared" si="99"/>
        <v>0</v>
      </c>
      <c r="L220" s="31">
        <f t="shared" si="99"/>
        <v>0</v>
      </c>
      <c r="M220" s="31">
        <f t="shared" si="99"/>
        <v>0</v>
      </c>
      <c r="N220" s="31">
        <f t="shared" si="99"/>
        <v>0</v>
      </c>
      <c r="O220" s="31">
        <f t="shared" si="99"/>
        <v>0</v>
      </c>
      <c r="P220" s="31">
        <f t="shared" si="99"/>
        <v>0</v>
      </c>
      <c r="Q220" s="31">
        <f t="shared" si="99"/>
        <v>0</v>
      </c>
      <c r="R220" s="31">
        <f t="shared" si="99"/>
        <v>0</v>
      </c>
      <c r="S220" s="31">
        <f t="shared" si="99"/>
        <v>0</v>
      </c>
      <c r="T220" s="31">
        <f t="shared" si="99"/>
        <v>0</v>
      </c>
      <c r="U220" s="31">
        <f t="shared" si="99"/>
        <v>0</v>
      </c>
      <c r="V220" s="31">
        <f t="shared" si="99"/>
        <v>0</v>
      </c>
      <c r="W220" s="31">
        <f t="shared" si="99"/>
        <v>0</v>
      </c>
      <c r="X220" s="31">
        <f t="shared" si="99"/>
        <v>0</v>
      </c>
      <c r="Y220" s="31">
        <f t="shared" si="99"/>
        <v>0</v>
      </c>
      <c r="Z220" s="31">
        <f t="shared" si="99"/>
        <v>0</v>
      </c>
      <c r="AA220" s="31">
        <f t="shared" si="99"/>
        <v>0</v>
      </c>
      <c r="AB220" s="31">
        <f t="shared" si="99"/>
        <v>0</v>
      </c>
      <c r="AC220" s="31">
        <f t="shared" si="99"/>
        <v>0</v>
      </c>
      <c r="AD220" s="56"/>
    </row>
    <row r="221" spans="1:32" ht="15" customHeight="1">
      <c r="A221" s="279"/>
      <c r="B221" s="282"/>
      <c r="C221" s="7" t="s">
        <v>40</v>
      </c>
      <c r="D221" s="7"/>
      <c r="E221" s="32" t="e">
        <f t="shared" ref="E221:AC221" si="100">E219/E218</f>
        <v>#DIV/0!</v>
      </c>
      <c r="F221" s="32" t="e">
        <f t="shared" si="100"/>
        <v>#DIV/0!</v>
      </c>
      <c r="G221" s="32" t="e">
        <f t="shared" si="100"/>
        <v>#DIV/0!</v>
      </c>
      <c r="H221" s="32" t="e">
        <f t="shared" si="100"/>
        <v>#DIV/0!</v>
      </c>
      <c r="I221" s="32" t="e">
        <f t="shared" si="100"/>
        <v>#DIV/0!</v>
      </c>
      <c r="J221" s="32" t="e">
        <f t="shared" si="100"/>
        <v>#DIV/0!</v>
      </c>
      <c r="K221" s="32" t="e">
        <f t="shared" si="100"/>
        <v>#DIV/0!</v>
      </c>
      <c r="L221" s="32" t="e">
        <f t="shared" si="100"/>
        <v>#DIV/0!</v>
      </c>
      <c r="M221" s="32" t="e">
        <f t="shared" si="100"/>
        <v>#DIV/0!</v>
      </c>
      <c r="N221" s="32" t="e">
        <f t="shared" si="100"/>
        <v>#DIV/0!</v>
      </c>
      <c r="O221" s="32" t="e">
        <f t="shared" si="100"/>
        <v>#DIV/0!</v>
      </c>
      <c r="P221" s="32" t="e">
        <f t="shared" si="100"/>
        <v>#DIV/0!</v>
      </c>
      <c r="Q221" s="32" t="e">
        <f t="shared" si="100"/>
        <v>#DIV/0!</v>
      </c>
      <c r="R221" s="32" t="e">
        <f t="shared" si="100"/>
        <v>#DIV/0!</v>
      </c>
      <c r="S221" s="32" t="e">
        <f t="shared" si="100"/>
        <v>#DIV/0!</v>
      </c>
      <c r="T221" s="32" t="e">
        <f t="shared" si="100"/>
        <v>#DIV/0!</v>
      </c>
      <c r="U221" s="32" t="e">
        <f t="shared" si="100"/>
        <v>#DIV/0!</v>
      </c>
      <c r="V221" s="32" t="e">
        <f t="shared" si="100"/>
        <v>#DIV/0!</v>
      </c>
      <c r="W221" s="32" t="e">
        <f t="shared" si="100"/>
        <v>#DIV/0!</v>
      </c>
      <c r="X221" s="32" t="e">
        <f t="shared" si="100"/>
        <v>#DIV/0!</v>
      </c>
      <c r="Y221" s="32" t="e">
        <f t="shared" si="100"/>
        <v>#DIV/0!</v>
      </c>
      <c r="Z221" s="32" t="e">
        <f t="shared" si="100"/>
        <v>#DIV/0!</v>
      </c>
      <c r="AA221" s="32" t="e">
        <f t="shared" si="100"/>
        <v>#DIV/0!</v>
      </c>
      <c r="AB221" s="32" t="e">
        <f t="shared" si="100"/>
        <v>#DIV/0!</v>
      </c>
      <c r="AC221" s="32" t="e">
        <f t="shared" si="100"/>
        <v>#DIV/0!</v>
      </c>
      <c r="AD221" s="56"/>
    </row>
    <row r="222" spans="1:32" ht="15" customHeight="1" thickBot="1">
      <c r="A222" s="280"/>
      <c r="B222" s="283"/>
      <c r="C222" s="42" t="s">
        <v>41</v>
      </c>
      <c r="D222" s="42"/>
      <c r="E222" s="43" t="e">
        <f t="shared" ref="E222:AC222" si="101">COS(ATAN(E221))</f>
        <v>#DIV/0!</v>
      </c>
      <c r="F222" s="43" t="e">
        <f t="shared" si="101"/>
        <v>#DIV/0!</v>
      </c>
      <c r="G222" s="43" t="e">
        <f t="shared" si="101"/>
        <v>#DIV/0!</v>
      </c>
      <c r="H222" s="43" t="e">
        <f t="shared" si="101"/>
        <v>#DIV/0!</v>
      </c>
      <c r="I222" s="43" t="e">
        <f t="shared" si="101"/>
        <v>#DIV/0!</v>
      </c>
      <c r="J222" s="43" t="e">
        <f t="shared" si="101"/>
        <v>#DIV/0!</v>
      </c>
      <c r="K222" s="43" t="e">
        <f t="shared" si="101"/>
        <v>#DIV/0!</v>
      </c>
      <c r="L222" s="43" t="e">
        <f t="shared" si="101"/>
        <v>#DIV/0!</v>
      </c>
      <c r="M222" s="43" t="e">
        <f t="shared" si="101"/>
        <v>#DIV/0!</v>
      </c>
      <c r="N222" s="43" t="e">
        <f t="shared" si="101"/>
        <v>#DIV/0!</v>
      </c>
      <c r="O222" s="43" t="e">
        <f t="shared" si="101"/>
        <v>#DIV/0!</v>
      </c>
      <c r="P222" s="43" t="e">
        <f t="shared" si="101"/>
        <v>#DIV/0!</v>
      </c>
      <c r="Q222" s="43" t="e">
        <f t="shared" si="101"/>
        <v>#DIV/0!</v>
      </c>
      <c r="R222" s="43" t="e">
        <f t="shared" si="101"/>
        <v>#DIV/0!</v>
      </c>
      <c r="S222" s="43" t="e">
        <f t="shared" si="101"/>
        <v>#DIV/0!</v>
      </c>
      <c r="T222" s="43" t="e">
        <f t="shared" si="101"/>
        <v>#DIV/0!</v>
      </c>
      <c r="U222" s="43" t="e">
        <f t="shared" si="101"/>
        <v>#DIV/0!</v>
      </c>
      <c r="V222" s="43" t="e">
        <f t="shared" si="101"/>
        <v>#DIV/0!</v>
      </c>
      <c r="W222" s="43" t="e">
        <f t="shared" si="101"/>
        <v>#DIV/0!</v>
      </c>
      <c r="X222" s="43" t="e">
        <f t="shared" si="101"/>
        <v>#DIV/0!</v>
      </c>
      <c r="Y222" s="43" t="e">
        <f t="shared" si="101"/>
        <v>#DIV/0!</v>
      </c>
      <c r="Z222" s="43" t="e">
        <f t="shared" si="101"/>
        <v>#DIV/0!</v>
      </c>
      <c r="AA222" s="43" t="e">
        <f t="shared" si="101"/>
        <v>#DIV/0!</v>
      </c>
      <c r="AB222" s="43" t="e">
        <f t="shared" si="101"/>
        <v>#DIV/0!</v>
      </c>
      <c r="AC222" s="43" t="e">
        <f t="shared" si="101"/>
        <v>#DIV/0!</v>
      </c>
      <c r="AD222" s="57"/>
    </row>
    <row r="223" spans="1:32" ht="15" customHeight="1">
      <c r="A223" s="278" t="s">
        <v>131</v>
      </c>
      <c r="B223" s="281" t="s">
        <v>133</v>
      </c>
      <c r="C223" s="39" t="s">
        <v>31</v>
      </c>
      <c r="D223" s="39" t="s">
        <v>32</v>
      </c>
      <c r="E223" s="46">
        <v>0.4</v>
      </c>
      <c r="F223" s="46">
        <v>0.4</v>
      </c>
      <c r="G223" s="46">
        <v>0.4</v>
      </c>
      <c r="H223" s="46">
        <v>0.4</v>
      </c>
      <c r="I223" s="46">
        <v>0.4</v>
      </c>
      <c r="J223" s="46">
        <v>0.4</v>
      </c>
      <c r="K223" s="46">
        <v>0.4</v>
      </c>
      <c r="L223" s="46">
        <v>0.4</v>
      </c>
      <c r="M223" s="46">
        <v>0.4</v>
      </c>
      <c r="N223" s="46">
        <v>0.4</v>
      </c>
      <c r="O223" s="46">
        <v>0.4</v>
      </c>
      <c r="P223" s="46">
        <v>0.4</v>
      </c>
      <c r="Q223" s="46">
        <v>0.4</v>
      </c>
      <c r="R223" s="46">
        <v>0.4</v>
      </c>
      <c r="S223" s="46">
        <v>0.4</v>
      </c>
      <c r="T223" s="46">
        <v>0.4</v>
      </c>
      <c r="U223" s="46">
        <v>0.4</v>
      </c>
      <c r="V223" s="46">
        <v>0.4</v>
      </c>
      <c r="W223" s="46">
        <v>0.4</v>
      </c>
      <c r="X223" s="46">
        <v>0.4</v>
      </c>
      <c r="Y223" s="46">
        <v>0.4</v>
      </c>
      <c r="Z223" s="46">
        <v>0.4</v>
      </c>
      <c r="AA223" s="46">
        <v>0.4</v>
      </c>
      <c r="AB223" s="46">
        <v>0.4</v>
      </c>
      <c r="AC223" s="46">
        <v>0.4</v>
      </c>
      <c r="AD223" s="55"/>
      <c r="AF223" s="74" t="s">
        <v>132</v>
      </c>
    </row>
    <row r="224" spans="1:32" ht="15" customHeight="1">
      <c r="A224" s="279"/>
      <c r="B224" s="282"/>
      <c r="C224" s="5" t="s">
        <v>34</v>
      </c>
      <c r="D224" s="5" t="s">
        <v>46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56"/>
    </row>
    <row r="225" spans="1:32" ht="15" customHeight="1">
      <c r="A225" s="279"/>
      <c r="B225" s="282"/>
      <c r="C225" s="5" t="s">
        <v>36</v>
      </c>
      <c r="D225" s="7" t="s">
        <v>48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56"/>
    </row>
    <row r="226" spans="1:32" ht="15" customHeight="1">
      <c r="A226" s="279"/>
      <c r="B226" s="282"/>
      <c r="C226" s="5" t="s">
        <v>38</v>
      </c>
      <c r="D226" s="7" t="s">
        <v>39</v>
      </c>
      <c r="E226" s="31">
        <f t="shared" ref="E226:AC226" si="102">SQRT(POWER(E224,2)+POWER(E225,2))/E223/1.73</f>
        <v>0</v>
      </c>
      <c r="F226" s="31">
        <f t="shared" si="102"/>
        <v>0</v>
      </c>
      <c r="G226" s="31">
        <f t="shared" si="102"/>
        <v>0</v>
      </c>
      <c r="H226" s="31">
        <f t="shared" si="102"/>
        <v>0</v>
      </c>
      <c r="I226" s="31">
        <f t="shared" si="102"/>
        <v>0</v>
      </c>
      <c r="J226" s="31">
        <f t="shared" si="102"/>
        <v>0</v>
      </c>
      <c r="K226" s="31">
        <f t="shared" si="102"/>
        <v>0</v>
      </c>
      <c r="L226" s="31">
        <f t="shared" si="102"/>
        <v>0</v>
      </c>
      <c r="M226" s="31">
        <f t="shared" si="102"/>
        <v>0</v>
      </c>
      <c r="N226" s="31">
        <f t="shared" si="102"/>
        <v>0</v>
      </c>
      <c r="O226" s="31">
        <f t="shared" si="102"/>
        <v>0</v>
      </c>
      <c r="P226" s="31">
        <f t="shared" si="102"/>
        <v>0</v>
      </c>
      <c r="Q226" s="31">
        <f t="shared" si="102"/>
        <v>0</v>
      </c>
      <c r="R226" s="31">
        <f t="shared" si="102"/>
        <v>0</v>
      </c>
      <c r="S226" s="31">
        <f t="shared" si="102"/>
        <v>0</v>
      </c>
      <c r="T226" s="31">
        <f t="shared" si="102"/>
        <v>0</v>
      </c>
      <c r="U226" s="31">
        <f t="shared" si="102"/>
        <v>0</v>
      </c>
      <c r="V226" s="31">
        <f t="shared" si="102"/>
        <v>0</v>
      </c>
      <c r="W226" s="31">
        <f t="shared" si="102"/>
        <v>0</v>
      </c>
      <c r="X226" s="31">
        <f t="shared" si="102"/>
        <v>0</v>
      </c>
      <c r="Y226" s="31">
        <f t="shared" si="102"/>
        <v>0</v>
      </c>
      <c r="Z226" s="31">
        <f t="shared" si="102"/>
        <v>0</v>
      </c>
      <c r="AA226" s="31">
        <f t="shared" si="102"/>
        <v>0</v>
      </c>
      <c r="AB226" s="31">
        <f t="shared" si="102"/>
        <v>0</v>
      </c>
      <c r="AC226" s="31">
        <f t="shared" si="102"/>
        <v>0</v>
      </c>
      <c r="AD226" s="56"/>
    </row>
    <row r="227" spans="1:32" ht="15" customHeight="1">
      <c r="A227" s="279"/>
      <c r="B227" s="282"/>
      <c r="C227" s="7" t="s">
        <v>40</v>
      </c>
      <c r="D227" s="7"/>
      <c r="E227" s="32" t="e">
        <f t="shared" ref="E227:AC227" si="103">E225/E224</f>
        <v>#DIV/0!</v>
      </c>
      <c r="F227" s="32" t="e">
        <f t="shared" si="103"/>
        <v>#DIV/0!</v>
      </c>
      <c r="G227" s="32" t="e">
        <f t="shared" si="103"/>
        <v>#DIV/0!</v>
      </c>
      <c r="H227" s="32" t="e">
        <f t="shared" si="103"/>
        <v>#DIV/0!</v>
      </c>
      <c r="I227" s="32" t="e">
        <f t="shared" si="103"/>
        <v>#DIV/0!</v>
      </c>
      <c r="J227" s="32" t="e">
        <f t="shared" si="103"/>
        <v>#DIV/0!</v>
      </c>
      <c r="K227" s="32" t="e">
        <f t="shared" si="103"/>
        <v>#DIV/0!</v>
      </c>
      <c r="L227" s="32" t="e">
        <f t="shared" si="103"/>
        <v>#DIV/0!</v>
      </c>
      <c r="M227" s="32" t="e">
        <f t="shared" si="103"/>
        <v>#DIV/0!</v>
      </c>
      <c r="N227" s="32" t="e">
        <f t="shared" si="103"/>
        <v>#DIV/0!</v>
      </c>
      <c r="O227" s="32" t="e">
        <f t="shared" si="103"/>
        <v>#DIV/0!</v>
      </c>
      <c r="P227" s="32" t="e">
        <f t="shared" si="103"/>
        <v>#DIV/0!</v>
      </c>
      <c r="Q227" s="32" t="e">
        <f t="shared" si="103"/>
        <v>#DIV/0!</v>
      </c>
      <c r="R227" s="32" t="e">
        <f t="shared" si="103"/>
        <v>#DIV/0!</v>
      </c>
      <c r="S227" s="32" t="e">
        <f t="shared" si="103"/>
        <v>#DIV/0!</v>
      </c>
      <c r="T227" s="32" t="e">
        <f t="shared" si="103"/>
        <v>#DIV/0!</v>
      </c>
      <c r="U227" s="32" t="e">
        <f t="shared" si="103"/>
        <v>#DIV/0!</v>
      </c>
      <c r="V227" s="32" t="e">
        <f t="shared" si="103"/>
        <v>#DIV/0!</v>
      </c>
      <c r="W227" s="32" t="e">
        <f t="shared" si="103"/>
        <v>#DIV/0!</v>
      </c>
      <c r="X227" s="32" t="e">
        <f t="shared" si="103"/>
        <v>#DIV/0!</v>
      </c>
      <c r="Y227" s="32" t="e">
        <f t="shared" si="103"/>
        <v>#DIV/0!</v>
      </c>
      <c r="Z227" s="32" t="e">
        <f t="shared" si="103"/>
        <v>#DIV/0!</v>
      </c>
      <c r="AA227" s="32" t="e">
        <f t="shared" si="103"/>
        <v>#DIV/0!</v>
      </c>
      <c r="AB227" s="32" t="e">
        <f t="shared" si="103"/>
        <v>#DIV/0!</v>
      </c>
      <c r="AC227" s="32" t="e">
        <f t="shared" si="103"/>
        <v>#DIV/0!</v>
      </c>
      <c r="AD227" s="56"/>
    </row>
    <row r="228" spans="1:32" ht="15" customHeight="1" thickBot="1">
      <c r="A228" s="280"/>
      <c r="B228" s="283"/>
      <c r="C228" s="42" t="s">
        <v>41</v>
      </c>
      <c r="D228" s="42"/>
      <c r="E228" s="43" t="e">
        <f t="shared" ref="E228:AC228" si="104">COS(ATAN(E227))</f>
        <v>#DIV/0!</v>
      </c>
      <c r="F228" s="43" t="e">
        <f t="shared" si="104"/>
        <v>#DIV/0!</v>
      </c>
      <c r="G228" s="43" t="e">
        <f t="shared" si="104"/>
        <v>#DIV/0!</v>
      </c>
      <c r="H228" s="43" t="e">
        <f t="shared" si="104"/>
        <v>#DIV/0!</v>
      </c>
      <c r="I228" s="43" t="e">
        <f t="shared" si="104"/>
        <v>#DIV/0!</v>
      </c>
      <c r="J228" s="43" t="e">
        <f t="shared" si="104"/>
        <v>#DIV/0!</v>
      </c>
      <c r="K228" s="43" t="e">
        <f t="shared" si="104"/>
        <v>#DIV/0!</v>
      </c>
      <c r="L228" s="43" t="e">
        <f t="shared" si="104"/>
        <v>#DIV/0!</v>
      </c>
      <c r="M228" s="43" t="e">
        <f t="shared" si="104"/>
        <v>#DIV/0!</v>
      </c>
      <c r="N228" s="43" t="e">
        <f t="shared" si="104"/>
        <v>#DIV/0!</v>
      </c>
      <c r="O228" s="43" t="e">
        <f t="shared" si="104"/>
        <v>#DIV/0!</v>
      </c>
      <c r="P228" s="43" t="e">
        <f t="shared" si="104"/>
        <v>#DIV/0!</v>
      </c>
      <c r="Q228" s="43" t="e">
        <f t="shared" si="104"/>
        <v>#DIV/0!</v>
      </c>
      <c r="R228" s="43" t="e">
        <f t="shared" si="104"/>
        <v>#DIV/0!</v>
      </c>
      <c r="S228" s="43" t="e">
        <f t="shared" si="104"/>
        <v>#DIV/0!</v>
      </c>
      <c r="T228" s="43" t="e">
        <f t="shared" si="104"/>
        <v>#DIV/0!</v>
      </c>
      <c r="U228" s="43" t="e">
        <f t="shared" si="104"/>
        <v>#DIV/0!</v>
      </c>
      <c r="V228" s="43" t="e">
        <f t="shared" si="104"/>
        <v>#DIV/0!</v>
      </c>
      <c r="W228" s="43" t="e">
        <f t="shared" si="104"/>
        <v>#DIV/0!</v>
      </c>
      <c r="X228" s="43" t="e">
        <f t="shared" si="104"/>
        <v>#DIV/0!</v>
      </c>
      <c r="Y228" s="43" t="e">
        <f t="shared" si="104"/>
        <v>#DIV/0!</v>
      </c>
      <c r="Z228" s="43" t="e">
        <f t="shared" si="104"/>
        <v>#DIV/0!</v>
      </c>
      <c r="AA228" s="43" t="e">
        <f t="shared" si="104"/>
        <v>#DIV/0!</v>
      </c>
      <c r="AB228" s="43" t="e">
        <f t="shared" si="104"/>
        <v>#DIV/0!</v>
      </c>
      <c r="AC228" s="43" t="e">
        <f t="shared" si="104"/>
        <v>#DIV/0!</v>
      </c>
      <c r="AD228" s="57"/>
    </row>
    <row r="229" spans="1:32" ht="15" customHeight="1">
      <c r="A229" s="278" t="s">
        <v>131</v>
      </c>
      <c r="B229" s="281" t="s">
        <v>130</v>
      </c>
      <c r="C229" s="39" t="s">
        <v>31</v>
      </c>
      <c r="D229" s="39" t="s">
        <v>32</v>
      </c>
      <c r="E229" s="46">
        <v>0.4</v>
      </c>
      <c r="F229" s="46">
        <v>0.4</v>
      </c>
      <c r="G229" s="46">
        <v>0.4</v>
      </c>
      <c r="H229" s="46">
        <v>0.4</v>
      </c>
      <c r="I229" s="46">
        <v>0.4</v>
      </c>
      <c r="J229" s="46">
        <v>0.4</v>
      </c>
      <c r="K229" s="46">
        <v>0.4</v>
      </c>
      <c r="L229" s="46">
        <v>0.4</v>
      </c>
      <c r="M229" s="46">
        <v>0.4</v>
      </c>
      <c r="N229" s="46">
        <v>0.4</v>
      </c>
      <c r="O229" s="46">
        <v>0.4</v>
      </c>
      <c r="P229" s="46">
        <v>0.4</v>
      </c>
      <c r="Q229" s="46">
        <v>0.4</v>
      </c>
      <c r="R229" s="46">
        <v>0.4</v>
      </c>
      <c r="S229" s="46">
        <v>0.4</v>
      </c>
      <c r="T229" s="46">
        <v>0.4</v>
      </c>
      <c r="U229" s="46">
        <v>0.4</v>
      </c>
      <c r="V229" s="46">
        <v>0.4</v>
      </c>
      <c r="W229" s="46">
        <v>0.4</v>
      </c>
      <c r="X229" s="46">
        <v>0.4</v>
      </c>
      <c r="Y229" s="46">
        <v>0.4</v>
      </c>
      <c r="Z229" s="46">
        <v>0.4</v>
      </c>
      <c r="AA229" s="46">
        <v>0.4</v>
      </c>
      <c r="AB229" s="46">
        <v>0.4</v>
      </c>
      <c r="AC229" s="46">
        <v>0.4</v>
      </c>
      <c r="AD229" s="55"/>
      <c r="AF229" s="74" t="s">
        <v>129</v>
      </c>
    </row>
    <row r="230" spans="1:32" ht="15" customHeight="1">
      <c r="A230" s="279"/>
      <c r="B230" s="282"/>
      <c r="C230" s="5" t="s">
        <v>34</v>
      </c>
      <c r="D230" s="5" t="s">
        <v>46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56"/>
    </row>
    <row r="231" spans="1:32" s="71" customFormat="1" ht="15" customHeight="1">
      <c r="A231" s="279"/>
      <c r="B231" s="282"/>
      <c r="C231" s="5" t="s">
        <v>36</v>
      </c>
      <c r="D231" s="7" t="s">
        <v>48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56"/>
    </row>
    <row r="232" spans="1:32" s="71" customFormat="1" ht="15" customHeight="1">
      <c r="A232" s="279"/>
      <c r="B232" s="282"/>
      <c r="C232" s="5" t="s">
        <v>38</v>
      </c>
      <c r="D232" s="7" t="s">
        <v>39</v>
      </c>
      <c r="E232" s="31">
        <f t="shared" ref="E232:AC232" si="105">SQRT(POWER(E230,2)+POWER(E231,2))/E229/1.73</f>
        <v>0</v>
      </c>
      <c r="F232" s="31">
        <f t="shared" si="105"/>
        <v>0</v>
      </c>
      <c r="G232" s="31">
        <f t="shared" si="105"/>
        <v>0</v>
      </c>
      <c r="H232" s="31">
        <f t="shared" si="105"/>
        <v>0</v>
      </c>
      <c r="I232" s="31">
        <f t="shared" si="105"/>
        <v>0</v>
      </c>
      <c r="J232" s="31">
        <f t="shared" si="105"/>
        <v>0</v>
      </c>
      <c r="K232" s="31">
        <f t="shared" si="105"/>
        <v>0</v>
      </c>
      <c r="L232" s="31">
        <f t="shared" si="105"/>
        <v>0</v>
      </c>
      <c r="M232" s="31">
        <f t="shared" si="105"/>
        <v>0</v>
      </c>
      <c r="N232" s="31">
        <f t="shared" si="105"/>
        <v>0</v>
      </c>
      <c r="O232" s="31">
        <f t="shared" si="105"/>
        <v>0</v>
      </c>
      <c r="P232" s="31">
        <f t="shared" si="105"/>
        <v>0</v>
      </c>
      <c r="Q232" s="31">
        <f t="shared" si="105"/>
        <v>0</v>
      </c>
      <c r="R232" s="31">
        <f t="shared" si="105"/>
        <v>0</v>
      </c>
      <c r="S232" s="31">
        <f t="shared" si="105"/>
        <v>0</v>
      </c>
      <c r="T232" s="31">
        <f t="shared" si="105"/>
        <v>0</v>
      </c>
      <c r="U232" s="31">
        <f t="shared" si="105"/>
        <v>0</v>
      </c>
      <c r="V232" s="31">
        <f t="shared" si="105"/>
        <v>0</v>
      </c>
      <c r="W232" s="31">
        <f t="shared" si="105"/>
        <v>0</v>
      </c>
      <c r="X232" s="31">
        <f t="shared" si="105"/>
        <v>0</v>
      </c>
      <c r="Y232" s="31">
        <f t="shared" si="105"/>
        <v>0</v>
      </c>
      <c r="Z232" s="31">
        <f t="shared" si="105"/>
        <v>0</v>
      </c>
      <c r="AA232" s="31">
        <f t="shared" si="105"/>
        <v>0</v>
      </c>
      <c r="AB232" s="31">
        <f t="shared" si="105"/>
        <v>0</v>
      </c>
      <c r="AC232" s="31">
        <f t="shared" si="105"/>
        <v>0</v>
      </c>
      <c r="AD232" s="56"/>
    </row>
    <row r="233" spans="1:32" s="71" customFormat="1" ht="15" customHeight="1">
      <c r="A233" s="279"/>
      <c r="B233" s="282"/>
      <c r="C233" s="7" t="s">
        <v>40</v>
      </c>
      <c r="D233" s="7"/>
      <c r="E233" s="32" t="e">
        <f t="shared" ref="E233:AC233" si="106">E231/E230</f>
        <v>#DIV/0!</v>
      </c>
      <c r="F233" s="32" t="e">
        <f t="shared" si="106"/>
        <v>#DIV/0!</v>
      </c>
      <c r="G233" s="32" t="e">
        <f t="shared" si="106"/>
        <v>#DIV/0!</v>
      </c>
      <c r="H233" s="32" t="e">
        <f t="shared" si="106"/>
        <v>#DIV/0!</v>
      </c>
      <c r="I233" s="32" t="e">
        <f t="shared" si="106"/>
        <v>#DIV/0!</v>
      </c>
      <c r="J233" s="32" t="e">
        <f t="shared" si="106"/>
        <v>#DIV/0!</v>
      </c>
      <c r="K233" s="32" t="e">
        <f t="shared" si="106"/>
        <v>#DIV/0!</v>
      </c>
      <c r="L233" s="32" t="e">
        <f t="shared" si="106"/>
        <v>#DIV/0!</v>
      </c>
      <c r="M233" s="32" t="e">
        <f t="shared" si="106"/>
        <v>#DIV/0!</v>
      </c>
      <c r="N233" s="32" t="e">
        <f t="shared" si="106"/>
        <v>#DIV/0!</v>
      </c>
      <c r="O233" s="32" t="e">
        <f t="shared" si="106"/>
        <v>#DIV/0!</v>
      </c>
      <c r="P233" s="32" t="e">
        <f t="shared" si="106"/>
        <v>#DIV/0!</v>
      </c>
      <c r="Q233" s="32" t="e">
        <f t="shared" si="106"/>
        <v>#DIV/0!</v>
      </c>
      <c r="R233" s="32" t="e">
        <f t="shared" si="106"/>
        <v>#DIV/0!</v>
      </c>
      <c r="S233" s="32" t="e">
        <f t="shared" si="106"/>
        <v>#DIV/0!</v>
      </c>
      <c r="T233" s="32" t="e">
        <f t="shared" si="106"/>
        <v>#DIV/0!</v>
      </c>
      <c r="U233" s="32" t="e">
        <f t="shared" si="106"/>
        <v>#DIV/0!</v>
      </c>
      <c r="V233" s="32" t="e">
        <f t="shared" si="106"/>
        <v>#DIV/0!</v>
      </c>
      <c r="W233" s="32" t="e">
        <f t="shared" si="106"/>
        <v>#DIV/0!</v>
      </c>
      <c r="X233" s="32" t="e">
        <f t="shared" si="106"/>
        <v>#DIV/0!</v>
      </c>
      <c r="Y233" s="32" t="e">
        <f t="shared" si="106"/>
        <v>#DIV/0!</v>
      </c>
      <c r="Z233" s="32" t="e">
        <f t="shared" si="106"/>
        <v>#DIV/0!</v>
      </c>
      <c r="AA233" s="32" t="e">
        <f t="shared" si="106"/>
        <v>#DIV/0!</v>
      </c>
      <c r="AB233" s="32" t="e">
        <f t="shared" si="106"/>
        <v>#DIV/0!</v>
      </c>
      <c r="AC233" s="32" t="e">
        <f t="shared" si="106"/>
        <v>#DIV/0!</v>
      </c>
      <c r="AD233" s="56"/>
    </row>
    <row r="234" spans="1:32" s="71" customFormat="1" ht="15" customHeight="1" thickBot="1">
      <c r="A234" s="280"/>
      <c r="B234" s="283"/>
      <c r="C234" s="42" t="s">
        <v>41</v>
      </c>
      <c r="D234" s="42"/>
      <c r="E234" s="43" t="e">
        <f t="shared" ref="E234:AC234" si="107">COS(ATAN(E233))</f>
        <v>#DIV/0!</v>
      </c>
      <c r="F234" s="43" t="e">
        <f t="shared" si="107"/>
        <v>#DIV/0!</v>
      </c>
      <c r="G234" s="43" t="e">
        <f t="shared" si="107"/>
        <v>#DIV/0!</v>
      </c>
      <c r="H234" s="43" t="e">
        <f t="shared" si="107"/>
        <v>#DIV/0!</v>
      </c>
      <c r="I234" s="43" t="e">
        <f t="shared" si="107"/>
        <v>#DIV/0!</v>
      </c>
      <c r="J234" s="43" t="e">
        <f t="shared" si="107"/>
        <v>#DIV/0!</v>
      </c>
      <c r="K234" s="43" t="e">
        <f t="shared" si="107"/>
        <v>#DIV/0!</v>
      </c>
      <c r="L234" s="43" t="e">
        <f t="shared" si="107"/>
        <v>#DIV/0!</v>
      </c>
      <c r="M234" s="43" t="e">
        <f t="shared" si="107"/>
        <v>#DIV/0!</v>
      </c>
      <c r="N234" s="43" t="e">
        <f t="shared" si="107"/>
        <v>#DIV/0!</v>
      </c>
      <c r="O234" s="43" t="e">
        <f t="shared" si="107"/>
        <v>#DIV/0!</v>
      </c>
      <c r="P234" s="43" t="e">
        <f t="shared" si="107"/>
        <v>#DIV/0!</v>
      </c>
      <c r="Q234" s="43" t="e">
        <f t="shared" si="107"/>
        <v>#DIV/0!</v>
      </c>
      <c r="R234" s="43" t="e">
        <f t="shared" si="107"/>
        <v>#DIV/0!</v>
      </c>
      <c r="S234" s="43" t="e">
        <f t="shared" si="107"/>
        <v>#DIV/0!</v>
      </c>
      <c r="T234" s="43" t="e">
        <f t="shared" si="107"/>
        <v>#DIV/0!</v>
      </c>
      <c r="U234" s="43" t="e">
        <f t="shared" si="107"/>
        <v>#DIV/0!</v>
      </c>
      <c r="V234" s="43" t="e">
        <f t="shared" si="107"/>
        <v>#DIV/0!</v>
      </c>
      <c r="W234" s="43" t="e">
        <f t="shared" si="107"/>
        <v>#DIV/0!</v>
      </c>
      <c r="X234" s="43" t="e">
        <f t="shared" si="107"/>
        <v>#DIV/0!</v>
      </c>
      <c r="Y234" s="43" t="e">
        <f t="shared" si="107"/>
        <v>#DIV/0!</v>
      </c>
      <c r="Z234" s="43" t="e">
        <f t="shared" si="107"/>
        <v>#DIV/0!</v>
      </c>
      <c r="AA234" s="43" t="e">
        <f t="shared" si="107"/>
        <v>#DIV/0!</v>
      </c>
      <c r="AB234" s="43" t="e">
        <f t="shared" si="107"/>
        <v>#DIV/0!</v>
      </c>
      <c r="AC234" s="43" t="e">
        <f t="shared" si="107"/>
        <v>#DIV/0!</v>
      </c>
      <c r="AD234" s="57"/>
    </row>
    <row r="235" spans="1:32" s="71" customFormat="1" ht="15" customHeight="1">
      <c r="A235" s="278" t="s">
        <v>94</v>
      </c>
      <c r="B235" s="281" t="s">
        <v>96</v>
      </c>
      <c r="C235" s="39" t="s">
        <v>31</v>
      </c>
      <c r="D235" s="39" t="s">
        <v>32</v>
      </c>
      <c r="E235" s="46">
        <v>6</v>
      </c>
      <c r="F235" s="46">
        <v>6</v>
      </c>
      <c r="G235" s="46">
        <v>6</v>
      </c>
      <c r="H235" s="46">
        <v>6</v>
      </c>
      <c r="I235" s="46">
        <v>6</v>
      </c>
      <c r="J235" s="46">
        <v>6</v>
      </c>
      <c r="K235" s="46">
        <v>6</v>
      </c>
      <c r="L235" s="46">
        <v>6</v>
      </c>
      <c r="M235" s="46">
        <v>6</v>
      </c>
      <c r="N235" s="46">
        <v>6</v>
      </c>
      <c r="O235" s="46">
        <v>6</v>
      </c>
      <c r="P235" s="46">
        <v>6</v>
      </c>
      <c r="Q235" s="46">
        <v>6</v>
      </c>
      <c r="R235" s="46">
        <v>6</v>
      </c>
      <c r="S235" s="46">
        <v>6</v>
      </c>
      <c r="T235" s="46">
        <v>6</v>
      </c>
      <c r="U235" s="46">
        <v>6</v>
      </c>
      <c r="V235" s="46">
        <v>6</v>
      </c>
      <c r="W235" s="46">
        <v>6</v>
      </c>
      <c r="X235" s="46">
        <v>6</v>
      </c>
      <c r="Y235" s="46">
        <v>6</v>
      </c>
      <c r="Z235" s="46">
        <v>6</v>
      </c>
      <c r="AA235" s="46">
        <v>6</v>
      </c>
      <c r="AB235" s="46">
        <v>6</v>
      </c>
      <c r="AC235" s="46">
        <v>6</v>
      </c>
      <c r="AD235" s="55"/>
    </row>
    <row r="236" spans="1:32" s="71" customFormat="1" ht="15" customHeight="1">
      <c r="A236" s="279"/>
      <c r="B236" s="282"/>
      <c r="C236" s="5" t="s">
        <v>34</v>
      </c>
      <c r="D236" s="5" t="s">
        <v>46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56"/>
    </row>
    <row r="237" spans="1:32" s="71" customFormat="1" ht="15" customHeight="1">
      <c r="A237" s="279"/>
      <c r="B237" s="282"/>
      <c r="C237" s="5" t="s">
        <v>36</v>
      </c>
      <c r="D237" s="7" t="s">
        <v>48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56"/>
    </row>
    <row r="238" spans="1:32" s="71" customFormat="1" ht="15" customHeight="1">
      <c r="A238" s="279"/>
      <c r="B238" s="282"/>
      <c r="C238" s="5" t="s">
        <v>38</v>
      </c>
      <c r="D238" s="7" t="s">
        <v>39</v>
      </c>
      <c r="E238" s="31">
        <f t="shared" ref="E238:AC238" si="108">SQRT(POWER(E236,2)+POWER(E237,2))/E235/1.73</f>
        <v>0</v>
      </c>
      <c r="F238" s="31">
        <f t="shared" si="108"/>
        <v>0</v>
      </c>
      <c r="G238" s="31">
        <f t="shared" si="108"/>
        <v>0</v>
      </c>
      <c r="H238" s="31">
        <f t="shared" si="108"/>
        <v>0</v>
      </c>
      <c r="I238" s="31">
        <f t="shared" si="108"/>
        <v>0</v>
      </c>
      <c r="J238" s="31">
        <f t="shared" si="108"/>
        <v>0</v>
      </c>
      <c r="K238" s="31">
        <f t="shared" si="108"/>
        <v>0</v>
      </c>
      <c r="L238" s="31">
        <f t="shared" si="108"/>
        <v>0</v>
      </c>
      <c r="M238" s="31">
        <f t="shared" si="108"/>
        <v>0</v>
      </c>
      <c r="N238" s="31">
        <f t="shared" si="108"/>
        <v>0</v>
      </c>
      <c r="O238" s="31">
        <f t="shared" si="108"/>
        <v>0</v>
      </c>
      <c r="P238" s="31">
        <f t="shared" si="108"/>
        <v>0</v>
      </c>
      <c r="Q238" s="31">
        <f t="shared" si="108"/>
        <v>0</v>
      </c>
      <c r="R238" s="31">
        <f t="shared" si="108"/>
        <v>0</v>
      </c>
      <c r="S238" s="31">
        <f t="shared" si="108"/>
        <v>0</v>
      </c>
      <c r="T238" s="31">
        <f t="shared" si="108"/>
        <v>0</v>
      </c>
      <c r="U238" s="31">
        <f t="shared" si="108"/>
        <v>0</v>
      </c>
      <c r="V238" s="31">
        <f t="shared" si="108"/>
        <v>0</v>
      </c>
      <c r="W238" s="31">
        <f t="shared" si="108"/>
        <v>0</v>
      </c>
      <c r="X238" s="31">
        <f t="shared" si="108"/>
        <v>0</v>
      </c>
      <c r="Y238" s="31">
        <f t="shared" si="108"/>
        <v>0</v>
      </c>
      <c r="Z238" s="31">
        <f t="shared" si="108"/>
        <v>0</v>
      </c>
      <c r="AA238" s="31">
        <f t="shared" si="108"/>
        <v>0</v>
      </c>
      <c r="AB238" s="31">
        <f t="shared" si="108"/>
        <v>0</v>
      </c>
      <c r="AC238" s="31">
        <f t="shared" si="108"/>
        <v>0</v>
      </c>
      <c r="AD238" s="56"/>
    </row>
    <row r="239" spans="1:32" s="71" customFormat="1" ht="15" customHeight="1">
      <c r="A239" s="279"/>
      <c r="B239" s="282"/>
      <c r="C239" s="7" t="s">
        <v>40</v>
      </c>
      <c r="D239" s="7"/>
      <c r="E239" s="32" t="e">
        <f t="shared" ref="E239:AC239" si="109">E237/E236</f>
        <v>#DIV/0!</v>
      </c>
      <c r="F239" s="32" t="e">
        <f t="shared" si="109"/>
        <v>#DIV/0!</v>
      </c>
      <c r="G239" s="32" t="e">
        <f t="shared" si="109"/>
        <v>#DIV/0!</v>
      </c>
      <c r="H239" s="32" t="e">
        <f t="shared" si="109"/>
        <v>#DIV/0!</v>
      </c>
      <c r="I239" s="32" t="e">
        <f t="shared" si="109"/>
        <v>#DIV/0!</v>
      </c>
      <c r="J239" s="32" t="e">
        <f t="shared" si="109"/>
        <v>#DIV/0!</v>
      </c>
      <c r="K239" s="32" t="e">
        <f t="shared" si="109"/>
        <v>#DIV/0!</v>
      </c>
      <c r="L239" s="32" t="e">
        <f t="shared" si="109"/>
        <v>#DIV/0!</v>
      </c>
      <c r="M239" s="32" t="e">
        <f t="shared" si="109"/>
        <v>#DIV/0!</v>
      </c>
      <c r="N239" s="32" t="e">
        <f t="shared" si="109"/>
        <v>#DIV/0!</v>
      </c>
      <c r="O239" s="32" t="e">
        <f t="shared" si="109"/>
        <v>#DIV/0!</v>
      </c>
      <c r="P239" s="32" t="e">
        <f t="shared" si="109"/>
        <v>#DIV/0!</v>
      </c>
      <c r="Q239" s="32" t="e">
        <f t="shared" si="109"/>
        <v>#DIV/0!</v>
      </c>
      <c r="R239" s="32" t="e">
        <f t="shared" si="109"/>
        <v>#DIV/0!</v>
      </c>
      <c r="S239" s="32" t="e">
        <f t="shared" si="109"/>
        <v>#DIV/0!</v>
      </c>
      <c r="T239" s="32" t="e">
        <f t="shared" si="109"/>
        <v>#DIV/0!</v>
      </c>
      <c r="U239" s="32" t="e">
        <f t="shared" si="109"/>
        <v>#DIV/0!</v>
      </c>
      <c r="V239" s="32" t="e">
        <f t="shared" si="109"/>
        <v>#DIV/0!</v>
      </c>
      <c r="W239" s="32" t="e">
        <f t="shared" si="109"/>
        <v>#DIV/0!</v>
      </c>
      <c r="X239" s="32" t="e">
        <f t="shared" si="109"/>
        <v>#DIV/0!</v>
      </c>
      <c r="Y239" s="32" t="e">
        <f t="shared" si="109"/>
        <v>#DIV/0!</v>
      </c>
      <c r="Z239" s="32" t="e">
        <f t="shared" si="109"/>
        <v>#DIV/0!</v>
      </c>
      <c r="AA239" s="32" t="e">
        <f t="shared" si="109"/>
        <v>#DIV/0!</v>
      </c>
      <c r="AB239" s="32" t="e">
        <f t="shared" si="109"/>
        <v>#DIV/0!</v>
      </c>
      <c r="AC239" s="32" t="e">
        <f t="shared" si="109"/>
        <v>#DIV/0!</v>
      </c>
      <c r="AD239" s="56"/>
    </row>
    <row r="240" spans="1:32" s="71" customFormat="1" ht="15" customHeight="1" thickBot="1">
      <c r="A240" s="280"/>
      <c r="B240" s="283"/>
      <c r="C240" s="42" t="s">
        <v>41</v>
      </c>
      <c r="D240" s="42"/>
      <c r="E240" s="43" t="e">
        <f t="shared" ref="E240:AC240" si="110">COS(ATAN(E239))</f>
        <v>#DIV/0!</v>
      </c>
      <c r="F240" s="43" t="e">
        <f t="shared" si="110"/>
        <v>#DIV/0!</v>
      </c>
      <c r="G240" s="43" t="e">
        <f t="shared" si="110"/>
        <v>#DIV/0!</v>
      </c>
      <c r="H240" s="43" t="e">
        <f t="shared" si="110"/>
        <v>#DIV/0!</v>
      </c>
      <c r="I240" s="43" t="e">
        <f t="shared" si="110"/>
        <v>#DIV/0!</v>
      </c>
      <c r="J240" s="43" t="e">
        <f t="shared" si="110"/>
        <v>#DIV/0!</v>
      </c>
      <c r="K240" s="43" t="e">
        <f t="shared" si="110"/>
        <v>#DIV/0!</v>
      </c>
      <c r="L240" s="43" t="e">
        <f t="shared" si="110"/>
        <v>#DIV/0!</v>
      </c>
      <c r="M240" s="43" t="e">
        <f t="shared" si="110"/>
        <v>#DIV/0!</v>
      </c>
      <c r="N240" s="43" t="e">
        <f t="shared" si="110"/>
        <v>#DIV/0!</v>
      </c>
      <c r="O240" s="43" t="e">
        <f t="shared" si="110"/>
        <v>#DIV/0!</v>
      </c>
      <c r="P240" s="43" t="e">
        <f t="shared" si="110"/>
        <v>#DIV/0!</v>
      </c>
      <c r="Q240" s="43" t="e">
        <f t="shared" si="110"/>
        <v>#DIV/0!</v>
      </c>
      <c r="R240" s="43" t="e">
        <f t="shared" si="110"/>
        <v>#DIV/0!</v>
      </c>
      <c r="S240" s="43" t="e">
        <f t="shared" si="110"/>
        <v>#DIV/0!</v>
      </c>
      <c r="T240" s="43" t="e">
        <f t="shared" si="110"/>
        <v>#DIV/0!</v>
      </c>
      <c r="U240" s="43" t="e">
        <f t="shared" si="110"/>
        <v>#DIV/0!</v>
      </c>
      <c r="V240" s="43" t="e">
        <f t="shared" si="110"/>
        <v>#DIV/0!</v>
      </c>
      <c r="W240" s="43" t="e">
        <f t="shared" si="110"/>
        <v>#DIV/0!</v>
      </c>
      <c r="X240" s="43" t="e">
        <f t="shared" si="110"/>
        <v>#DIV/0!</v>
      </c>
      <c r="Y240" s="43" t="e">
        <f t="shared" si="110"/>
        <v>#DIV/0!</v>
      </c>
      <c r="Z240" s="43" t="e">
        <f t="shared" si="110"/>
        <v>#DIV/0!</v>
      </c>
      <c r="AA240" s="43" t="e">
        <f t="shared" si="110"/>
        <v>#DIV/0!</v>
      </c>
      <c r="AB240" s="43" t="e">
        <f t="shared" si="110"/>
        <v>#DIV/0!</v>
      </c>
      <c r="AC240" s="43" t="e">
        <f t="shared" si="110"/>
        <v>#DIV/0!</v>
      </c>
      <c r="AD240" s="57"/>
    </row>
    <row r="241" spans="1:32" s="71" customFormat="1" ht="15" customHeight="1">
      <c r="A241" s="278" t="s">
        <v>94</v>
      </c>
      <c r="B241" s="281" t="s">
        <v>95</v>
      </c>
      <c r="C241" s="39" t="s">
        <v>31</v>
      </c>
      <c r="D241" s="39" t="s">
        <v>32</v>
      </c>
      <c r="E241" s="54">
        <v>6</v>
      </c>
      <c r="F241" s="54">
        <v>6</v>
      </c>
      <c r="G241" s="54">
        <v>6</v>
      </c>
      <c r="H241" s="54">
        <v>6</v>
      </c>
      <c r="I241" s="54">
        <v>6</v>
      </c>
      <c r="J241" s="54">
        <v>6</v>
      </c>
      <c r="K241" s="54">
        <v>6</v>
      </c>
      <c r="L241" s="54">
        <v>6</v>
      </c>
      <c r="M241" s="54">
        <v>6</v>
      </c>
      <c r="N241" s="54">
        <v>6</v>
      </c>
      <c r="O241" s="54">
        <v>6</v>
      </c>
      <c r="P241" s="54">
        <v>6</v>
      </c>
      <c r="Q241" s="54">
        <v>6</v>
      </c>
      <c r="R241" s="54">
        <v>6</v>
      </c>
      <c r="S241" s="54">
        <v>6</v>
      </c>
      <c r="T241" s="54">
        <v>6</v>
      </c>
      <c r="U241" s="54">
        <v>6</v>
      </c>
      <c r="V241" s="54">
        <v>6</v>
      </c>
      <c r="W241" s="54">
        <v>6</v>
      </c>
      <c r="X241" s="54">
        <v>6</v>
      </c>
      <c r="Y241" s="54">
        <v>6</v>
      </c>
      <c r="Z241" s="54">
        <v>6</v>
      </c>
      <c r="AA241" s="54">
        <v>6</v>
      </c>
      <c r="AB241" s="54">
        <v>6</v>
      </c>
      <c r="AC241" s="54">
        <v>6</v>
      </c>
      <c r="AD241" s="55"/>
    </row>
    <row r="242" spans="1:32" s="71" customFormat="1" ht="15" customHeight="1">
      <c r="A242" s="279"/>
      <c r="B242" s="282"/>
      <c r="C242" s="5" t="s">
        <v>34</v>
      </c>
      <c r="D242" s="5" t="s">
        <v>46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56"/>
    </row>
    <row r="243" spans="1:32" s="71" customFormat="1" ht="15" customHeight="1">
      <c r="A243" s="279"/>
      <c r="B243" s="282"/>
      <c r="C243" s="5" t="s">
        <v>36</v>
      </c>
      <c r="D243" s="7" t="s">
        <v>48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56"/>
    </row>
    <row r="244" spans="1:32" s="71" customFormat="1" ht="15" customHeight="1">
      <c r="A244" s="279"/>
      <c r="B244" s="282"/>
      <c r="C244" s="5" t="s">
        <v>38</v>
      </c>
      <c r="D244" s="7" t="s">
        <v>39</v>
      </c>
      <c r="E244" s="31">
        <f t="shared" ref="E244:AC244" si="111">SQRT(POWER(E242,2)+POWER(E243,2))/E241/1.73</f>
        <v>0</v>
      </c>
      <c r="F244" s="31">
        <f t="shared" si="111"/>
        <v>0</v>
      </c>
      <c r="G244" s="31">
        <f t="shared" si="111"/>
        <v>0</v>
      </c>
      <c r="H244" s="31">
        <f t="shared" si="111"/>
        <v>0</v>
      </c>
      <c r="I244" s="31">
        <f t="shared" si="111"/>
        <v>0</v>
      </c>
      <c r="J244" s="31">
        <f t="shared" si="111"/>
        <v>0</v>
      </c>
      <c r="K244" s="31">
        <f t="shared" si="111"/>
        <v>0</v>
      </c>
      <c r="L244" s="31">
        <f t="shared" si="111"/>
        <v>0</v>
      </c>
      <c r="M244" s="31">
        <f t="shared" si="111"/>
        <v>0</v>
      </c>
      <c r="N244" s="31">
        <f t="shared" si="111"/>
        <v>0</v>
      </c>
      <c r="O244" s="31">
        <f t="shared" si="111"/>
        <v>0</v>
      </c>
      <c r="P244" s="31">
        <f t="shared" si="111"/>
        <v>0</v>
      </c>
      <c r="Q244" s="31">
        <f t="shared" si="111"/>
        <v>0</v>
      </c>
      <c r="R244" s="31">
        <f t="shared" si="111"/>
        <v>0</v>
      </c>
      <c r="S244" s="31">
        <f t="shared" si="111"/>
        <v>0</v>
      </c>
      <c r="T244" s="31">
        <f t="shared" si="111"/>
        <v>0</v>
      </c>
      <c r="U244" s="31">
        <f t="shared" si="111"/>
        <v>0</v>
      </c>
      <c r="V244" s="31">
        <f t="shared" si="111"/>
        <v>0</v>
      </c>
      <c r="W244" s="31">
        <f t="shared" si="111"/>
        <v>0</v>
      </c>
      <c r="X244" s="31">
        <f t="shared" si="111"/>
        <v>0</v>
      </c>
      <c r="Y244" s="31">
        <f t="shared" si="111"/>
        <v>0</v>
      </c>
      <c r="Z244" s="31">
        <f t="shared" si="111"/>
        <v>0</v>
      </c>
      <c r="AA244" s="31">
        <f t="shared" si="111"/>
        <v>0</v>
      </c>
      <c r="AB244" s="31">
        <f t="shared" si="111"/>
        <v>0</v>
      </c>
      <c r="AC244" s="31">
        <f t="shared" si="111"/>
        <v>0</v>
      </c>
      <c r="AD244" s="56"/>
    </row>
    <row r="245" spans="1:32" s="71" customFormat="1" ht="15" customHeight="1">
      <c r="A245" s="279"/>
      <c r="B245" s="282"/>
      <c r="C245" s="7" t="s">
        <v>40</v>
      </c>
      <c r="D245" s="7"/>
      <c r="E245" s="32" t="e">
        <f t="shared" ref="E245:AC245" si="112">E243/E242</f>
        <v>#DIV/0!</v>
      </c>
      <c r="F245" s="32" t="e">
        <f t="shared" si="112"/>
        <v>#DIV/0!</v>
      </c>
      <c r="G245" s="32" t="e">
        <f t="shared" si="112"/>
        <v>#DIV/0!</v>
      </c>
      <c r="H245" s="32" t="e">
        <f t="shared" si="112"/>
        <v>#DIV/0!</v>
      </c>
      <c r="I245" s="32" t="e">
        <f t="shared" si="112"/>
        <v>#DIV/0!</v>
      </c>
      <c r="J245" s="32" t="e">
        <f t="shared" si="112"/>
        <v>#DIV/0!</v>
      </c>
      <c r="K245" s="32" t="e">
        <f t="shared" si="112"/>
        <v>#DIV/0!</v>
      </c>
      <c r="L245" s="32" t="e">
        <f t="shared" si="112"/>
        <v>#DIV/0!</v>
      </c>
      <c r="M245" s="32" t="e">
        <f t="shared" si="112"/>
        <v>#DIV/0!</v>
      </c>
      <c r="N245" s="32" t="e">
        <f t="shared" si="112"/>
        <v>#DIV/0!</v>
      </c>
      <c r="O245" s="32" t="e">
        <f t="shared" si="112"/>
        <v>#DIV/0!</v>
      </c>
      <c r="P245" s="32" t="e">
        <f t="shared" si="112"/>
        <v>#DIV/0!</v>
      </c>
      <c r="Q245" s="32" t="e">
        <f t="shared" si="112"/>
        <v>#DIV/0!</v>
      </c>
      <c r="R245" s="32" t="e">
        <f t="shared" si="112"/>
        <v>#DIV/0!</v>
      </c>
      <c r="S245" s="32" t="e">
        <f t="shared" si="112"/>
        <v>#DIV/0!</v>
      </c>
      <c r="T245" s="32" t="e">
        <f t="shared" si="112"/>
        <v>#DIV/0!</v>
      </c>
      <c r="U245" s="32" t="e">
        <f t="shared" si="112"/>
        <v>#DIV/0!</v>
      </c>
      <c r="V245" s="32" t="e">
        <f t="shared" si="112"/>
        <v>#DIV/0!</v>
      </c>
      <c r="W245" s="32" t="e">
        <f t="shared" si="112"/>
        <v>#DIV/0!</v>
      </c>
      <c r="X245" s="32" t="e">
        <f t="shared" si="112"/>
        <v>#DIV/0!</v>
      </c>
      <c r="Y245" s="32" t="e">
        <f t="shared" si="112"/>
        <v>#DIV/0!</v>
      </c>
      <c r="Z245" s="32" t="e">
        <f t="shared" si="112"/>
        <v>#DIV/0!</v>
      </c>
      <c r="AA245" s="32" t="e">
        <f t="shared" si="112"/>
        <v>#DIV/0!</v>
      </c>
      <c r="AB245" s="32" t="e">
        <f t="shared" si="112"/>
        <v>#DIV/0!</v>
      </c>
      <c r="AC245" s="32" t="e">
        <f t="shared" si="112"/>
        <v>#DIV/0!</v>
      </c>
      <c r="AD245" s="56"/>
    </row>
    <row r="246" spans="1:32" s="71" customFormat="1" ht="15" customHeight="1" thickBot="1">
      <c r="A246" s="280"/>
      <c r="B246" s="283"/>
      <c r="C246" s="42" t="s">
        <v>41</v>
      </c>
      <c r="D246" s="42"/>
      <c r="E246" s="43" t="e">
        <f t="shared" ref="E246:AC246" si="113">COS(ATAN(E245))</f>
        <v>#DIV/0!</v>
      </c>
      <c r="F246" s="43" t="e">
        <f t="shared" si="113"/>
        <v>#DIV/0!</v>
      </c>
      <c r="G246" s="43" t="e">
        <f t="shared" si="113"/>
        <v>#DIV/0!</v>
      </c>
      <c r="H246" s="43" t="e">
        <f t="shared" si="113"/>
        <v>#DIV/0!</v>
      </c>
      <c r="I246" s="43" t="e">
        <f t="shared" si="113"/>
        <v>#DIV/0!</v>
      </c>
      <c r="J246" s="43" t="e">
        <f t="shared" si="113"/>
        <v>#DIV/0!</v>
      </c>
      <c r="K246" s="43" t="e">
        <f t="shared" si="113"/>
        <v>#DIV/0!</v>
      </c>
      <c r="L246" s="43" t="e">
        <f t="shared" si="113"/>
        <v>#DIV/0!</v>
      </c>
      <c r="M246" s="43" t="e">
        <f t="shared" si="113"/>
        <v>#DIV/0!</v>
      </c>
      <c r="N246" s="43" t="e">
        <f t="shared" si="113"/>
        <v>#DIV/0!</v>
      </c>
      <c r="O246" s="43" t="e">
        <f t="shared" si="113"/>
        <v>#DIV/0!</v>
      </c>
      <c r="P246" s="43" t="e">
        <f t="shared" si="113"/>
        <v>#DIV/0!</v>
      </c>
      <c r="Q246" s="43" t="e">
        <f t="shared" si="113"/>
        <v>#DIV/0!</v>
      </c>
      <c r="R246" s="43" t="e">
        <f t="shared" si="113"/>
        <v>#DIV/0!</v>
      </c>
      <c r="S246" s="43" t="e">
        <f t="shared" si="113"/>
        <v>#DIV/0!</v>
      </c>
      <c r="T246" s="43" t="e">
        <f t="shared" si="113"/>
        <v>#DIV/0!</v>
      </c>
      <c r="U246" s="43" t="e">
        <f t="shared" si="113"/>
        <v>#DIV/0!</v>
      </c>
      <c r="V246" s="43" t="e">
        <f t="shared" si="113"/>
        <v>#DIV/0!</v>
      </c>
      <c r="W246" s="43" t="e">
        <f t="shared" si="113"/>
        <v>#DIV/0!</v>
      </c>
      <c r="X246" s="43" t="e">
        <f t="shared" si="113"/>
        <v>#DIV/0!</v>
      </c>
      <c r="Y246" s="43" t="e">
        <f t="shared" si="113"/>
        <v>#DIV/0!</v>
      </c>
      <c r="Z246" s="43" t="e">
        <f t="shared" si="113"/>
        <v>#DIV/0!</v>
      </c>
      <c r="AA246" s="43" t="e">
        <f t="shared" si="113"/>
        <v>#DIV/0!</v>
      </c>
      <c r="AB246" s="43" t="e">
        <f t="shared" si="113"/>
        <v>#DIV/0!</v>
      </c>
      <c r="AC246" s="43" t="e">
        <f t="shared" si="113"/>
        <v>#DIV/0!</v>
      </c>
      <c r="AD246" s="57"/>
    </row>
    <row r="247" spans="1:32" ht="15" customHeight="1">
      <c r="AE247" s="62"/>
      <c r="AF247" s="62"/>
    </row>
    <row r="248" spans="1:32" ht="15" customHeight="1">
      <c r="A248" s="207" t="s">
        <v>122</v>
      </c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62"/>
      <c r="AF248" s="62"/>
    </row>
    <row r="249" spans="1:32" ht="15" customHeight="1" thickBot="1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62"/>
      <c r="AF249" s="62"/>
    </row>
    <row r="250" spans="1:32" ht="15" customHeight="1">
      <c r="A250" s="246" t="s">
        <v>180</v>
      </c>
      <c r="B250" s="258" t="s">
        <v>170</v>
      </c>
      <c r="C250" s="39" t="s">
        <v>31</v>
      </c>
      <c r="D250" s="39" t="s">
        <v>32</v>
      </c>
      <c r="E250" s="46">
        <v>0.4</v>
      </c>
      <c r="F250" s="46">
        <v>0.4</v>
      </c>
      <c r="G250" s="46">
        <v>0.4</v>
      </c>
      <c r="H250" s="46">
        <v>0.4</v>
      </c>
      <c r="I250" s="46">
        <v>0.4</v>
      </c>
      <c r="J250" s="46">
        <v>0.4</v>
      </c>
      <c r="K250" s="46">
        <v>0.4</v>
      </c>
      <c r="L250" s="46">
        <v>0.4</v>
      </c>
      <c r="M250" s="46">
        <v>0.4</v>
      </c>
      <c r="N250" s="46">
        <v>0.4</v>
      </c>
      <c r="O250" s="46">
        <v>0.4</v>
      </c>
      <c r="P250" s="46">
        <v>0.4</v>
      </c>
      <c r="Q250" s="46">
        <v>0.4</v>
      </c>
      <c r="R250" s="46">
        <v>0.4</v>
      </c>
      <c r="S250" s="46">
        <v>0.4</v>
      </c>
      <c r="T250" s="46">
        <v>0.4</v>
      </c>
      <c r="U250" s="46">
        <v>0.4</v>
      </c>
      <c r="V250" s="46">
        <v>0.4</v>
      </c>
      <c r="W250" s="46">
        <v>0.4</v>
      </c>
      <c r="X250" s="46">
        <v>0.4</v>
      </c>
      <c r="Y250" s="46">
        <v>0.4</v>
      </c>
      <c r="Z250" s="46">
        <v>0.4</v>
      </c>
      <c r="AA250" s="46">
        <v>0.4</v>
      </c>
      <c r="AB250" s="46">
        <v>0.4</v>
      </c>
      <c r="AC250" s="46">
        <v>0.4</v>
      </c>
      <c r="AD250" s="40"/>
      <c r="AE250" s="62"/>
      <c r="AF250" s="62"/>
    </row>
    <row r="251" spans="1:32" ht="15" customHeight="1">
      <c r="A251" s="247"/>
      <c r="B251" s="259"/>
      <c r="C251" s="5" t="s">
        <v>34</v>
      </c>
      <c r="D251" s="5" t="s">
        <v>46</v>
      </c>
      <c r="E251" s="22">
        <v>71.820000000000007</v>
      </c>
      <c r="F251" s="22">
        <v>69.36</v>
      </c>
      <c r="G251" s="22">
        <v>68.52</v>
      </c>
      <c r="H251" s="22">
        <v>67.739999999999995</v>
      </c>
      <c r="I251" s="22">
        <v>70.319999999999993</v>
      </c>
      <c r="J251" s="22">
        <v>71.460000000000008</v>
      </c>
      <c r="K251" s="22">
        <v>79.2</v>
      </c>
      <c r="L251" s="22">
        <v>74.22</v>
      </c>
      <c r="M251" s="22">
        <v>70.56</v>
      </c>
      <c r="N251" s="22">
        <v>70.199999999999989</v>
      </c>
      <c r="O251" s="22">
        <v>77.28</v>
      </c>
      <c r="P251" s="22">
        <v>69.42</v>
      </c>
      <c r="Q251" s="22">
        <v>65.400000000000006</v>
      </c>
      <c r="R251" s="22">
        <v>66.36</v>
      </c>
      <c r="S251" s="22">
        <v>79.259999999999991</v>
      </c>
      <c r="T251" s="22">
        <v>76.97999999999999</v>
      </c>
      <c r="U251" s="22">
        <v>79.800000000000011</v>
      </c>
      <c r="V251" s="22">
        <v>84.47999999999999</v>
      </c>
      <c r="W251" s="22">
        <v>88.32</v>
      </c>
      <c r="X251" s="22">
        <v>90.36</v>
      </c>
      <c r="Y251" s="22">
        <v>89.28</v>
      </c>
      <c r="Z251" s="22">
        <v>87.84</v>
      </c>
      <c r="AA251" s="22">
        <v>85.56</v>
      </c>
      <c r="AB251" s="22">
        <v>80.64</v>
      </c>
      <c r="AC251" s="22">
        <v>67.98</v>
      </c>
      <c r="AD251" s="52"/>
      <c r="AE251" s="62"/>
      <c r="AF251" s="62"/>
    </row>
    <row r="252" spans="1:32" ht="15" customHeight="1">
      <c r="A252" s="247"/>
      <c r="B252" s="259"/>
      <c r="C252" s="5" t="s">
        <v>36</v>
      </c>
      <c r="D252" s="7" t="s">
        <v>48</v>
      </c>
      <c r="E252" s="23">
        <v>5.3999999999999995</v>
      </c>
      <c r="F252" s="23">
        <v>5.82</v>
      </c>
      <c r="G252" s="23">
        <v>5.58</v>
      </c>
      <c r="H252" s="23">
        <v>5.1000000000000005</v>
      </c>
      <c r="I252" s="23">
        <v>5.1000000000000005</v>
      </c>
      <c r="J252" s="23">
        <v>5.04</v>
      </c>
      <c r="K252" s="23">
        <v>4.92</v>
      </c>
      <c r="L252" s="23">
        <v>4.92</v>
      </c>
      <c r="M252" s="23">
        <v>4.8600000000000003</v>
      </c>
      <c r="N252" s="23">
        <v>4.92</v>
      </c>
      <c r="O252" s="23">
        <v>4.9800000000000004</v>
      </c>
      <c r="P252" s="23">
        <v>5.82</v>
      </c>
      <c r="Q252" s="23">
        <v>5.52</v>
      </c>
      <c r="R252" s="23">
        <v>5.64</v>
      </c>
      <c r="S252" s="23">
        <v>5.82</v>
      </c>
      <c r="T252" s="23">
        <v>5.64</v>
      </c>
      <c r="U252" s="23">
        <v>5.46</v>
      </c>
      <c r="V252" s="23">
        <v>5.58</v>
      </c>
      <c r="W252" s="23">
        <v>7.08</v>
      </c>
      <c r="X252" s="23">
        <v>7.1999999999999993</v>
      </c>
      <c r="Y252" s="23">
        <v>7.32</v>
      </c>
      <c r="Z252" s="23">
        <v>7.38</v>
      </c>
      <c r="AA252" s="23">
        <v>6.3599999999999994</v>
      </c>
      <c r="AB252" s="23">
        <v>6.2399999999999993</v>
      </c>
      <c r="AC252" s="23">
        <v>5.82</v>
      </c>
      <c r="AD252" s="41"/>
      <c r="AE252" s="62"/>
      <c r="AF252" s="62"/>
    </row>
    <row r="253" spans="1:32" ht="15" customHeight="1">
      <c r="A253" s="247"/>
      <c r="B253" s="259"/>
      <c r="C253" s="5" t="s">
        <v>38</v>
      </c>
      <c r="D253" s="7" t="s">
        <v>39</v>
      </c>
      <c r="E253" s="31">
        <f t="shared" ref="E253:AC253" si="114">SQRT(POWER(E251,2)+POWER(E252,2))/E250/1.73</f>
        <v>104.07907718907865</v>
      </c>
      <c r="F253" s="31">
        <f t="shared" si="114"/>
        <v>100.58345361124528</v>
      </c>
      <c r="G253" s="31">
        <f t="shared" si="114"/>
        <v>99.34513179147352</v>
      </c>
      <c r="H253" s="31">
        <f t="shared" si="114"/>
        <v>98.167214986976731</v>
      </c>
      <c r="I253" s="31">
        <f t="shared" si="114"/>
        <v>101.88540132344797</v>
      </c>
      <c r="J253" s="31">
        <f t="shared" si="114"/>
        <v>103.52241693588005</v>
      </c>
      <c r="K253" s="31">
        <f t="shared" si="114"/>
        <v>114.6714899314297</v>
      </c>
      <c r="L253" s="31">
        <f t="shared" si="114"/>
        <v>107.48973005000708</v>
      </c>
      <c r="M253" s="31">
        <f t="shared" si="114"/>
        <v>102.20689943618574</v>
      </c>
      <c r="N253" s="31">
        <f t="shared" si="114"/>
        <v>101.69392927190947</v>
      </c>
      <c r="O253" s="31">
        <f t="shared" si="114"/>
        <v>111.90793618250441</v>
      </c>
      <c r="P253" s="31">
        <f t="shared" si="114"/>
        <v>100.66985543603066</v>
      </c>
      <c r="Q253" s="31">
        <f t="shared" si="114"/>
        <v>94.844712008122215</v>
      </c>
      <c r="R253" s="31">
        <f t="shared" si="114"/>
        <v>96.241680981132632</v>
      </c>
      <c r="S253" s="31">
        <f t="shared" si="114"/>
        <v>114.84594186936312</v>
      </c>
      <c r="T253" s="31">
        <f t="shared" si="114"/>
        <v>111.54094362301913</v>
      </c>
      <c r="U253" s="31">
        <f t="shared" si="114"/>
        <v>115.58753088576567</v>
      </c>
      <c r="V253" s="31">
        <f t="shared" si="114"/>
        <v>122.34693946933903</v>
      </c>
      <c r="W253" s="31">
        <f t="shared" si="114"/>
        <v>128.03948372368683</v>
      </c>
      <c r="X253" s="31">
        <f t="shared" si="114"/>
        <v>130.99190565752437</v>
      </c>
      <c r="Y253" s="31">
        <f t="shared" si="114"/>
        <v>129.45025726852109</v>
      </c>
      <c r="Z253" s="31">
        <f t="shared" si="114"/>
        <v>127.38363486212016</v>
      </c>
      <c r="AA253" s="31">
        <f t="shared" si="114"/>
        <v>123.98273967254559</v>
      </c>
      <c r="AB253" s="31">
        <f t="shared" si="114"/>
        <v>116.88015641936938</v>
      </c>
      <c r="AC253" s="31">
        <f t="shared" si="114"/>
        <v>98.596358651099493</v>
      </c>
      <c r="AD253" s="41"/>
      <c r="AE253" s="62"/>
      <c r="AF253" s="62"/>
    </row>
    <row r="254" spans="1:32" ht="15" customHeight="1">
      <c r="A254" s="247"/>
      <c r="B254" s="259"/>
      <c r="C254" s="7" t="s">
        <v>40</v>
      </c>
      <c r="D254" s="7"/>
      <c r="E254" s="28">
        <f t="shared" ref="E254:AC254" si="115">E252/E251</f>
        <v>7.5187969924812012E-2</v>
      </c>
      <c r="F254" s="28">
        <f t="shared" si="115"/>
        <v>8.3910034602076133E-2</v>
      </c>
      <c r="G254" s="28">
        <f t="shared" si="115"/>
        <v>8.1436077057793349E-2</v>
      </c>
      <c r="H254" s="28">
        <f t="shared" si="115"/>
        <v>7.5287865367581946E-2</v>
      </c>
      <c r="I254" s="28">
        <f t="shared" si="115"/>
        <v>7.2525597269624584E-2</v>
      </c>
      <c r="J254" s="28">
        <f t="shared" si="115"/>
        <v>7.0528967254408048E-2</v>
      </c>
      <c r="K254" s="28">
        <f t="shared" si="115"/>
        <v>6.2121212121212119E-2</v>
      </c>
      <c r="L254" s="28">
        <f t="shared" si="115"/>
        <v>6.6289409862570731E-2</v>
      </c>
      <c r="M254" s="28">
        <f t="shared" si="115"/>
        <v>6.887755102040817E-2</v>
      </c>
      <c r="N254" s="28">
        <f t="shared" si="115"/>
        <v>7.00854700854701E-2</v>
      </c>
      <c r="O254" s="28">
        <f t="shared" si="115"/>
        <v>6.4440993788819886E-2</v>
      </c>
      <c r="P254" s="28">
        <f t="shared" si="115"/>
        <v>8.3837510803802945E-2</v>
      </c>
      <c r="Q254" s="28">
        <f t="shared" si="115"/>
        <v>8.4403669724770633E-2</v>
      </c>
      <c r="R254" s="28">
        <f t="shared" si="115"/>
        <v>8.4990958408679929E-2</v>
      </c>
      <c r="S254" s="28">
        <f t="shared" si="115"/>
        <v>7.3429220287660871E-2</v>
      </c>
      <c r="T254" s="28">
        <f t="shared" si="115"/>
        <v>7.3265783320342948E-2</v>
      </c>
      <c r="U254" s="28">
        <f t="shared" si="115"/>
        <v>6.8421052631578938E-2</v>
      </c>
      <c r="V254" s="28">
        <f t="shared" si="115"/>
        <v>6.6051136363636367E-2</v>
      </c>
      <c r="W254" s="28">
        <f t="shared" si="115"/>
        <v>8.0163043478260879E-2</v>
      </c>
      <c r="X254" s="28">
        <f t="shared" si="115"/>
        <v>7.9681274900398405E-2</v>
      </c>
      <c r="Y254" s="28">
        <f t="shared" si="115"/>
        <v>8.1989247311827954E-2</v>
      </c>
      <c r="Z254" s="28">
        <f t="shared" si="115"/>
        <v>8.4016393442622947E-2</v>
      </c>
      <c r="AA254" s="28">
        <f t="shared" si="115"/>
        <v>7.4333800841514724E-2</v>
      </c>
      <c r="AB254" s="28">
        <f t="shared" si="115"/>
        <v>7.738095238095237E-2</v>
      </c>
      <c r="AC254" s="28">
        <f t="shared" si="115"/>
        <v>8.5613415710503085E-2</v>
      </c>
      <c r="AD254" s="41"/>
      <c r="AE254" s="62"/>
      <c r="AF254" s="62"/>
    </row>
    <row r="255" spans="1:32" ht="15" customHeight="1" thickBot="1">
      <c r="A255" s="248"/>
      <c r="B255" s="260"/>
      <c r="C255" s="42" t="s">
        <v>41</v>
      </c>
      <c r="D255" s="42"/>
      <c r="E255" s="47">
        <f t="shared" ref="E255:AC255" si="116">COS(ATAN(E254))</f>
        <v>0.99718531303927327</v>
      </c>
      <c r="F255" s="47">
        <f t="shared" si="116"/>
        <v>0.99649803495737665</v>
      </c>
      <c r="G255" s="47">
        <f t="shared" si="116"/>
        <v>0.99670048501521824</v>
      </c>
      <c r="H255" s="47">
        <f t="shared" si="116"/>
        <v>0.99717786048418655</v>
      </c>
      <c r="I255" s="47">
        <f t="shared" si="116"/>
        <v>0.99738034880214033</v>
      </c>
      <c r="J255" s="47">
        <f t="shared" si="116"/>
        <v>0.9975220730957074</v>
      </c>
      <c r="K255" s="47">
        <f t="shared" si="116"/>
        <v>0.99807604418902618</v>
      </c>
      <c r="L255" s="47">
        <f t="shared" si="116"/>
        <v>0.9978100718107491</v>
      </c>
      <c r="M255" s="47">
        <f t="shared" si="116"/>
        <v>0.99763634824612391</v>
      </c>
      <c r="N255" s="47">
        <f t="shared" si="116"/>
        <v>0.99755302436941118</v>
      </c>
      <c r="O255" s="47">
        <f t="shared" si="116"/>
        <v>0.99793012352500188</v>
      </c>
      <c r="P255" s="47">
        <f t="shared" si="116"/>
        <v>0.99650405417429277</v>
      </c>
      <c r="Q255" s="47">
        <f t="shared" si="116"/>
        <v>0.99645692964029242</v>
      </c>
      <c r="R255" s="47">
        <f t="shared" si="116"/>
        <v>0.99640771835671715</v>
      </c>
      <c r="S255" s="47">
        <f t="shared" si="116"/>
        <v>0.99731492806790989</v>
      </c>
      <c r="T255" s="47">
        <f t="shared" si="116"/>
        <v>0.9973268196694397</v>
      </c>
      <c r="U255" s="47">
        <f t="shared" si="116"/>
        <v>0.99766746630406333</v>
      </c>
      <c r="V255" s="47">
        <f t="shared" si="116"/>
        <v>0.99782573544543463</v>
      </c>
      <c r="W255" s="47">
        <f t="shared" si="116"/>
        <v>0.99680234636760789</v>
      </c>
      <c r="X255" s="47">
        <f t="shared" si="116"/>
        <v>0.99684048435385375</v>
      </c>
      <c r="Y255" s="47">
        <f t="shared" si="116"/>
        <v>0.99665573296497467</v>
      </c>
      <c r="Z255" s="47">
        <f t="shared" si="116"/>
        <v>0.99648919833671623</v>
      </c>
      <c r="AA255" s="47">
        <f t="shared" si="116"/>
        <v>0.99724863979988887</v>
      </c>
      <c r="AB255" s="47">
        <f t="shared" si="116"/>
        <v>0.99701947257321411</v>
      </c>
      <c r="AC255" s="47">
        <f t="shared" si="116"/>
        <v>0.99635519570537101</v>
      </c>
      <c r="AD255" s="44"/>
      <c r="AE255" s="62"/>
      <c r="AF255" s="62"/>
    </row>
    <row r="256" spans="1:32" ht="15" customHeight="1">
      <c r="A256" s="246" t="s">
        <v>179</v>
      </c>
      <c r="B256" s="258" t="s">
        <v>169</v>
      </c>
      <c r="C256" s="39" t="s">
        <v>31</v>
      </c>
      <c r="D256" s="39" t="s">
        <v>32</v>
      </c>
      <c r="E256" s="46">
        <v>0.4</v>
      </c>
      <c r="F256" s="46">
        <v>0.4</v>
      </c>
      <c r="G256" s="46">
        <v>0.4</v>
      </c>
      <c r="H256" s="46">
        <v>0.4</v>
      </c>
      <c r="I256" s="46">
        <v>0.4</v>
      </c>
      <c r="J256" s="46">
        <v>0.4</v>
      </c>
      <c r="K256" s="46">
        <v>0.4</v>
      </c>
      <c r="L256" s="46">
        <v>0.4</v>
      </c>
      <c r="M256" s="46">
        <v>0.4</v>
      </c>
      <c r="N256" s="46">
        <v>0.4</v>
      </c>
      <c r="O256" s="46">
        <v>0.4</v>
      </c>
      <c r="P256" s="46">
        <v>0.4</v>
      </c>
      <c r="Q256" s="46">
        <v>0.4</v>
      </c>
      <c r="R256" s="46">
        <v>0.4</v>
      </c>
      <c r="S256" s="46">
        <v>0.4</v>
      </c>
      <c r="T256" s="46">
        <v>0.4</v>
      </c>
      <c r="U256" s="46">
        <v>0.4</v>
      </c>
      <c r="V256" s="46">
        <v>0.4</v>
      </c>
      <c r="W256" s="46">
        <v>0.4</v>
      </c>
      <c r="X256" s="46">
        <v>0.4</v>
      </c>
      <c r="Y256" s="46">
        <v>0.4</v>
      </c>
      <c r="Z256" s="46">
        <v>0.4</v>
      </c>
      <c r="AA256" s="46">
        <v>0.4</v>
      </c>
      <c r="AB256" s="46">
        <v>0.4</v>
      </c>
      <c r="AC256" s="46">
        <v>0.4</v>
      </c>
      <c r="AD256" s="40"/>
      <c r="AE256" s="62"/>
      <c r="AF256" s="62"/>
    </row>
    <row r="257" spans="1:32" ht="15" customHeight="1">
      <c r="A257" s="247"/>
      <c r="B257" s="259"/>
      <c r="C257" s="5" t="s">
        <v>34</v>
      </c>
      <c r="D257" s="5" t="s">
        <v>46</v>
      </c>
      <c r="E257" s="22">
        <v>97.8</v>
      </c>
      <c r="F257" s="22">
        <v>94.38</v>
      </c>
      <c r="G257" s="22">
        <v>91.86</v>
      </c>
      <c r="H257" s="22">
        <v>90.24</v>
      </c>
      <c r="I257" s="22">
        <v>91.86</v>
      </c>
      <c r="J257" s="22">
        <v>101.03999999999999</v>
      </c>
      <c r="K257" s="22">
        <v>110.76</v>
      </c>
      <c r="L257" s="22">
        <v>108</v>
      </c>
      <c r="M257" s="22">
        <v>100.98</v>
      </c>
      <c r="N257" s="22">
        <v>82.74</v>
      </c>
      <c r="O257" s="22">
        <v>88.679999999999993</v>
      </c>
      <c r="P257" s="22">
        <v>89.52</v>
      </c>
      <c r="Q257" s="22">
        <v>87.6</v>
      </c>
      <c r="R257" s="22">
        <v>85.02</v>
      </c>
      <c r="S257" s="22">
        <v>79.5</v>
      </c>
      <c r="T257" s="22">
        <v>86.52</v>
      </c>
      <c r="U257" s="22">
        <v>83.1</v>
      </c>
      <c r="V257" s="22">
        <v>87.54</v>
      </c>
      <c r="W257" s="22">
        <v>93.72</v>
      </c>
      <c r="X257" s="22">
        <v>122.27999999999999</v>
      </c>
      <c r="Y257" s="22">
        <v>120.53999999999999</v>
      </c>
      <c r="Z257" s="22">
        <v>126.83999999999999</v>
      </c>
      <c r="AA257" s="22">
        <v>114.72</v>
      </c>
      <c r="AB257" s="22">
        <v>114.36</v>
      </c>
      <c r="AC257" s="22">
        <v>109.74</v>
      </c>
      <c r="AD257" s="52"/>
      <c r="AE257" s="62"/>
      <c r="AF257" s="62"/>
    </row>
    <row r="258" spans="1:32" ht="15" customHeight="1">
      <c r="A258" s="247"/>
      <c r="B258" s="259"/>
      <c r="C258" s="5" t="s">
        <v>36</v>
      </c>
      <c r="D258" s="7" t="s">
        <v>48</v>
      </c>
      <c r="E258" s="23">
        <v>10.020000000000001</v>
      </c>
      <c r="F258" s="23">
        <v>8.94</v>
      </c>
      <c r="G258" s="23">
        <v>9</v>
      </c>
      <c r="H258" s="23">
        <v>8.82</v>
      </c>
      <c r="I258" s="23">
        <v>9.66</v>
      </c>
      <c r="J258" s="23">
        <v>11.1</v>
      </c>
      <c r="K258" s="23">
        <v>11.82</v>
      </c>
      <c r="L258" s="23">
        <v>10.799999999999999</v>
      </c>
      <c r="M258" s="23">
        <v>11.1</v>
      </c>
      <c r="N258" s="23">
        <v>9.84</v>
      </c>
      <c r="O258" s="23">
        <v>8.34</v>
      </c>
      <c r="P258" s="23">
        <v>9.06</v>
      </c>
      <c r="Q258" s="23">
        <v>9.9600000000000009</v>
      </c>
      <c r="R258" s="23">
        <v>10.379999999999999</v>
      </c>
      <c r="S258" s="23">
        <v>9.9</v>
      </c>
      <c r="T258" s="23">
        <v>10.200000000000001</v>
      </c>
      <c r="U258" s="23">
        <v>9.9600000000000009</v>
      </c>
      <c r="V258" s="23">
        <v>11.04</v>
      </c>
      <c r="W258" s="23">
        <v>11.88</v>
      </c>
      <c r="X258" s="23">
        <v>12.66</v>
      </c>
      <c r="Y258" s="23">
        <v>11.64</v>
      </c>
      <c r="Z258" s="23">
        <v>12.54</v>
      </c>
      <c r="AA258" s="23">
        <v>13.26</v>
      </c>
      <c r="AB258" s="23">
        <v>11.4</v>
      </c>
      <c r="AC258" s="23">
        <v>9.84</v>
      </c>
      <c r="AD258" s="41"/>
      <c r="AE258" s="62"/>
      <c r="AF258" s="62"/>
    </row>
    <row r="259" spans="1:32" ht="15" customHeight="1">
      <c r="A259" s="247"/>
      <c r="B259" s="259"/>
      <c r="C259" s="5" t="s">
        <v>38</v>
      </c>
      <c r="D259" s="7" t="s">
        <v>39</v>
      </c>
      <c r="E259" s="31">
        <f t="shared" ref="E259:AC259" si="117">SQRT(POWER(E257,2)+POWER(E258,2))/E256/1.73</f>
        <v>142.06929842796939</v>
      </c>
      <c r="F259" s="31">
        <f t="shared" si="117"/>
        <v>136.99778659291377</v>
      </c>
      <c r="G259" s="31">
        <f t="shared" si="117"/>
        <v>133.38126491251887</v>
      </c>
      <c r="H259" s="31">
        <f t="shared" si="117"/>
        <v>131.02602032652203</v>
      </c>
      <c r="I259" s="31">
        <f t="shared" si="117"/>
        <v>133.47763931260158</v>
      </c>
      <c r="J259" s="31">
        <f t="shared" si="117"/>
        <v>146.890000650449</v>
      </c>
      <c r="K259" s="31">
        <f t="shared" si="117"/>
        <v>160.96663767683808</v>
      </c>
      <c r="L259" s="31">
        <f t="shared" si="117"/>
        <v>156.84776980940117</v>
      </c>
      <c r="M259" s="31">
        <f t="shared" si="117"/>
        <v>146.80381427286318</v>
      </c>
      <c r="N259" s="31">
        <f t="shared" si="117"/>
        <v>120.40905380645012</v>
      </c>
      <c r="O259" s="31">
        <f t="shared" si="117"/>
        <v>128.71576374534118</v>
      </c>
      <c r="P259" s="31">
        <f t="shared" si="117"/>
        <v>130.02499586207443</v>
      </c>
      <c r="Q259" s="31">
        <f t="shared" si="117"/>
        <v>127.4052037269942</v>
      </c>
      <c r="R259" s="31">
        <f t="shared" si="117"/>
        <v>123.77355160904825</v>
      </c>
      <c r="S259" s="31">
        <f t="shared" si="117"/>
        <v>115.77173946921599</v>
      </c>
      <c r="T259" s="31">
        <f t="shared" si="117"/>
        <v>125.89475946502745</v>
      </c>
      <c r="U259" s="31">
        <f t="shared" si="117"/>
        <v>120.94617416716726</v>
      </c>
      <c r="V259" s="31">
        <f t="shared" si="117"/>
        <v>127.50491595163696</v>
      </c>
      <c r="W259" s="31">
        <f t="shared" si="117"/>
        <v>136.51727908849372</v>
      </c>
      <c r="X259" s="31">
        <f t="shared" si="117"/>
        <v>177.6497344400313</v>
      </c>
      <c r="Y259" s="31">
        <f t="shared" si="117"/>
        <v>175.00102146210529</v>
      </c>
      <c r="Z259" s="31">
        <f t="shared" si="117"/>
        <v>184.18840228554851</v>
      </c>
      <c r="AA259" s="31">
        <f t="shared" si="117"/>
        <v>166.88409114224783</v>
      </c>
      <c r="AB259" s="31">
        <f t="shared" si="117"/>
        <v>166.07919227138717</v>
      </c>
      <c r="AC259" s="31">
        <f t="shared" si="117"/>
        <v>159.22005189566224</v>
      </c>
      <c r="AD259" s="41"/>
      <c r="AE259" s="62"/>
      <c r="AF259" s="62"/>
    </row>
    <row r="260" spans="1:32" ht="15" customHeight="1">
      <c r="A260" s="247"/>
      <c r="B260" s="259"/>
      <c r="C260" s="7" t="s">
        <v>40</v>
      </c>
      <c r="D260" s="7"/>
      <c r="E260" s="28">
        <f t="shared" ref="E260:AC260" si="118">E258/E257</f>
        <v>0.10245398773006137</v>
      </c>
      <c r="F260" s="28">
        <f t="shared" si="118"/>
        <v>9.4723458359822002E-2</v>
      </c>
      <c r="G260" s="28">
        <f t="shared" si="118"/>
        <v>9.7975179621162645E-2</v>
      </c>
      <c r="H260" s="28">
        <f t="shared" si="118"/>
        <v>9.7739361702127672E-2</v>
      </c>
      <c r="I260" s="28">
        <f t="shared" si="118"/>
        <v>0.10516002612671457</v>
      </c>
      <c r="J260" s="28">
        <f t="shared" si="118"/>
        <v>0.10985748218527316</v>
      </c>
      <c r="K260" s="28">
        <f t="shared" si="118"/>
        <v>0.10671722643553629</v>
      </c>
      <c r="L260" s="28">
        <f t="shared" si="118"/>
        <v>9.9999999999999992E-2</v>
      </c>
      <c r="M260" s="28">
        <f t="shared" si="118"/>
        <v>0.10992275698158051</v>
      </c>
      <c r="N260" s="28">
        <f t="shared" si="118"/>
        <v>0.11892675852066716</v>
      </c>
      <c r="O260" s="28">
        <f t="shared" si="118"/>
        <v>9.4046008119079844E-2</v>
      </c>
      <c r="P260" s="28">
        <f t="shared" si="118"/>
        <v>0.1012064343163539</v>
      </c>
      <c r="Q260" s="28">
        <f t="shared" si="118"/>
        <v>0.11369863013698632</v>
      </c>
      <c r="R260" s="28">
        <f t="shared" si="118"/>
        <v>0.12208892025405786</v>
      </c>
      <c r="S260" s="28">
        <f t="shared" si="118"/>
        <v>0.12452830188679245</v>
      </c>
      <c r="T260" s="28">
        <f t="shared" si="118"/>
        <v>0.11789181692094315</v>
      </c>
      <c r="U260" s="28">
        <f t="shared" si="118"/>
        <v>0.11985559566787006</v>
      </c>
      <c r="V260" s="28">
        <f t="shared" si="118"/>
        <v>0.12611377655928716</v>
      </c>
      <c r="W260" s="28">
        <f t="shared" si="118"/>
        <v>0.12676056338028169</v>
      </c>
      <c r="X260" s="28">
        <f t="shared" si="118"/>
        <v>0.10353287536800786</v>
      </c>
      <c r="Y260" s="28">
        <f t="shared" si="118"/>
        <v>9.656545545047289E-2</v>
      </c>
      <c r="Z260" s="28">
        <f t="shared" si="118"/>
        <v>9.8864711447492912E-2</v>
      </c>
      <c r="AA260" s="28">
        <f t="shared" si="118"/>
        <v>0.11558577405857741</v>
      </c>
      <c r="AB260" s="28">
        <f t="shared" si="118"/>
        <v>9.9685204616998951E-2</v>
      </c>
      <c r="AC260" s="28">
        <f t="shared" si="118"/>
        <v>8.9666484417714604E-2</v>
      </c>
      <c r="AD260" s="41"/>
      <c r="AE260" s="62"/>
      <c r="AF260" s="62"/>
    </row>
    <row r="261" spans="1:32" ht="15" customHeight="1" thickBot="1">
      <c r="A261" s="248"/>
      <c r="B261" s="260"/>
      <c r="C261" s="42" t="s">
        <v>41</v>
      </c>
      <c r="D261" s="42"/>
      <c r="E261" s="47">
        <f t="shared" ref="E261:AC261" si="119">COS(ATAN(E260))</f>
        <v>0.99479255076663609</v>
      </c>
      <c r="F261" s="47">
        <f t="shared" si="119"/>
        <v>0.9955436991275366</v>
      </c>
      <c r="G261" s="47">
        <f t="shared" si="119"/>
        <v>0.99523471176366973</v>
      </c>
      <c r="H261" s="47">
        <f t="shared" si="119"/>
        <v>0.99525746071263665</v>
      </c>
      <c r="I261" s="47">
        <f t="shared" si="119"/>
        <v>0.99451612587331628</v>
      </c>
      <c r="J261" s="47">
        <f t="shared" si="119"/>
        <v>0.99401974298510765</v>
      </c>
      <c r="K261" s="47">
        <f t="shared" si="119"/>
        <v>0.99435389704508459</v>
      </c>
      <c r="L261" s="47">
        <f t="shared" si="119"/>
        <v>0.99503719020998915</v>
      </c>
      <c r="M261" s="47">
        <f t="shared" si="119"/>
        <v>0.99401269792690805</v>
      </c>
      <c r="N261" s="47">
        <f t="shared" si="119"/>
        <v>0.99300235496107114</v>
      </c>
      <c r="O261" s="47">
        <f t="shared" si="119"/>
        <v>0.99560679506887029</v>
      </c>
      <c r="P261" s="47">
        <f t="shared" si="119"/>
        <v>0.99491763865876648</v>
      </c>
      <c r="Q261" s="47">
        <f t="shared" si="119"/>
        <v>0.99359831209862237</v>
      </c>
      <c r="R261" s="47">
        <f t="shared" si="119"/>
        <v>0.99262944368253048</v>
      </c>
      <c r="S261" s="47">
        <f t="shared" si="119"/>
        <v>0.99233537986299225</v>
      </c>
      <c r="T261" s="47">
        <f t="shared" si="119"/>
        <v>0.99312236875781978</v>
      </c>
      <c r="U261" s="47">
        <f t="shared" si="119"/>
        <v>0.99289378956570196</v>
      </c>
      <c r="V261" s="47">
        <f t="shared" si="119"/>
        <v>0.99214127729313095</v>
      </c>
      <c r="W261" s="47">
        <f t="shared" si="119"/>
        <v>0.99206142193743463</v>
      </c>
      <c r="X261" s="47">
        <f t="shared" si="119"/>
        <v>0.99468317737220457</v>
      </c>
      <c r="Y261" s="47">
        <f t="shared" si="119"/>
        <v>0.99536991264251529</v>
      </c>
      <c r="Z261" s="47">
        <f t="shared" si="119"/>
        <v>0.99514842092879496</v>
      </c>
      <c r="AA261" s="47">
        <f t="shared" si="119"/>
        <v>0.99338616213274766</v>
      </c>
      <c r="AB261" s="47">
        <f t="shared" si="119"/>
        <v>0.99506815602094023</v>
      </c>
      <c r="AC261" s="47">
        <f t="shared" si="119"/>
        <v>0.99600404057663872</v>
      </c>
      <c r="AD261" s="44"/>
      <c r="AE261" s="62"/>
      <c r="AF261" s="62"/>
    </row>
    <row r="262" spans="1:32" ht="15" customHeight="1">
      <c r="A262" s="246" t="s">
        <v>178</v>
      </c>
      <c r="B262" s="258" t="s">
        <v>168</v>
      </c>
      <c r="C262" s="39" t="s">
        <v>31</v>
      </c>
      <c r="D262" s="39" t="s">
        <v>32</v>
      </c>
      <c r="E262" s="46">
        <v>0.4</v>
      </c>
      <c r="F262" s="46">
        <v>0.4</v>
      </c>
      <c r="G262" s="46">
        <v>0.4</v>
      </c>
      <c r="H262" s="46">
        <v>0.4</v>
      </c>
      <c r="I262" s="46">
        <v>0.4</v>
      </c>
      <c r="J262" s="46">
        <v>0.4</v>
      </c>
      <c r="K262" s="46">
        <v>0.4</v>
      </c>
      <c r="L262" s="46">
        <v>0.4</v>
      </c>
      <c r="M262" s="46">
        <v>0.4</v>
      </c>
      <c r="N262" s="46">
        <v>0.4</v>
      </c>
      <c r="O262" s="46">
        <v>0.4</v>
      </c>
      <c r="P262" s="46">
        <v>0.4</v>
      </c>
      <c r="Q262" s="46">
        <v>0.4</v>
      </c>
      <c r="R262" s="46">
        <v>0.4</v>
      </c>
      <c r="S262" s="46">
        <v>0.4</v>
      </c>
      <c r="T262" s="46">
        <v>0.4</v>
      </c>
      <c r="U262" s="46">
        <v>0.4</v>
      </c>
      <c r="V262" s="46">
        <v>0.4</v>
      </c>
      <c r="W262" s="46">
        <v>0.4</v>
      </c>
      <c r="X262" s="46">
        <v>0.4</v>
      </c>
      <c r="Y262" s="46">
        <v>0.4</v>
      </c>
      <c r="Z262" s="46">
        <v>0.4</v>
      </c>
      <c r="AA262" s="46">
        <v>0.4</v>
      </c>
      <c r="AB262" s="46">
        <v>0.4</v>
      </c>
      <c r="AC262" s="46">
        <v>0.4</v>
      </c>
      <c r="AD262" s="40"/>
      <c r="AE262" s="62"/>
      <c r="AF262" s="62"/>
    </row>
    <row r="263" spans="1:32" ht="15" customHeight="1">
      <c r="A263" s="247"/>
      <c r="B263" s="259"/>
      <c r="C263" s="5" t="s">
        <v>34</v>
      </c>
      <c r="D263" s="5" t="s">
        <v>46</v>
      </c>
      <c r="E263" s="22">
        <v>9.3000000000000007</v>
      </c>
      <c r="F263" s="22">
        <v>9.1999999999999993</v>
      </c>
      <c r="G263" s="22">
        <v>9</v>
      </c>
      <c r="H263" s="22">
        <v>9.1999999999999993</v>
      </c>
      <c r="I263" s="22">
        <v>9.1</v>
      </c>
      <c r="J263" s="22">
        <v>9.1999999999999993</v>
      </c>
      <c r="K263" s="22">
        <v>9.1999999999999993</v>
      </c>
      <c r="L263" s="22">
        <v>9.4</v>
      </c>
      <c r="M263" s="22">
        <v>9.1999999999999993</v>
      </c>
      <c r="N263" s="22">
        <v>8.7999999999999989</v>
      </c>
      <c r="O263" s="22">
        <v>10.5</v>
      </c>
      <c r="P263" s="22">
        <v>9.7000000000000011</v>
      </c>
      <c r="Q263" s="22">
        <v>9.5</v>
      </c>
      <c r="R263" s="22">
        <v>9</v>
      </c>
      <c r="S263" s="22">
        <v>10.299999999999999</v>
      </c>
      <c r="T263" s="22">
        <v>9.7000000000000011</v>
      </c>
      <c r="U263" s="22">
        <v>9.1999999999999993</v>
      </c>
      <c r="V263" s="22">
        <v>9.4</v>
      </c>
      <c r="W263" s="22">
        <v>9.4</v>
      </c>
      <c r="X263" s="22">
        <v>10.299999999999999</v>
      </c>
      <c r="Y263" s="22">
        <v>10.199999999999999</v>
      </c>
      <c r="Z263" s="22">
        <v>9.8000000000000007</v>
      </c>
      <c r="AA263" s="22">
        <v>9</v>
      </c>
      <c r="AB263" s="22">
        <v>9.3000000000000007</v>
      </c>
      <c r="AC263" s="22">
        <v>9</v>
      </c>
      <c r="AD263" s="52"/>
      <c r="AE263" s="62"/>
      <c r="AF263" s="62"/>
    </row>
    <row r="264" spans="1:32" ht="15" customHeight="1">
      <c r="A264" s="247"/>
      <c r="B264" s="259"/>
      <c r="C264" s="5" t="s">
        <v>36</v>
      </c>
      <c r="D264" s="7" t="s">
        <v>48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0.2</v>
      </c>
      <c r="Q264" s="23">
        <v>0.1</v>
      </c>
      <c r="R264" s="23">
        <v>0.1</v>
      </c>
      <c r="S264" s="23">
        <v>0</v>
      </c>
      <c r="T264" s="23">
        <v>0.1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41"/>
      <c r="AE264" s="62"/>
      <c r="AF264" s="62"/>
    </row>
    <row r="265" spans="1:32" ht="15" customHeight="1">
      <c r="A265" s="247"/>
      <c r="B265" s="259"/>
      <c r="C265" s="5" t="s">
        <v>38</v>
      </c>
      <c r="D265" s="7" t="s">
        <v>39</v>
      </c>
      <c r="E265" s="31">
        <f t="shared" ref="E265:AC265" si="120">SQRT(POWER(E263,2)+POWER(E264,2))/E262/1.73</f>
        <v>13.439306358381502</v>
      </c>
      <c r="F265" s="31">
        <f t="shared" si="120"/>
        <v>13.294797687861269</v>
      </c>
      <c r="G265" s="31">
        <f t="shared" si="120"/>
        <v>13.00578034682081</v>
      </c>
      <c r="H265" s="31">
        <f t="shared" si="120"/>
        <v>13.294797687861269</v>
      </c>
      <c r="I265" s="31">
        <f t="shared" si="120"/>
        <v>13.150289017341038</v>
      </c>
      <c r="J265" s="31">
        <f t="shared" si="120"/>
        <v>13.294797687861269</v>
      </c>
      <c r="K265" s="31">
        <f t="shared" si="120"/>
        <v>13.294797687861269</v>
      </c>
      <c r="L265" s="31">
        <f t="shared" si="120"/>
        <v>13.583815028901734</v>
      </c>
      <c r="M265" s="31">
        <f t="shared" si="120"/>
        <v>13.294797687861269</v>
      </c>
      <c r="N265" s="31">
        <f t="shared" si="120"/>
        <v>12.716763005780345</v>
      </c>
      <c r="O265" s="31">
        <f t="shared" si="120"/>
        <v>15.173410404624278</v>
      </c>
      <c r="P265" s="31">
        <f t="shared" si="120"/>
        <v>14.020320284075341</v>
      </c>
      <c r="Q265" s="31">
        <f t="shared" si="120"/>
        <v>13.729084250304764</v>
      </c>
      <c r="R265" s="31">
        <f t="shared" si="120"/>
        <v>13.006583147991094</v>
      </c>
      <c r="S265" s="31">
        <f t="shared" si="120"/>
        <v>14.884393063583813</v>
      </c>
      <c r="T265" s="31">
        <f t="shared" si="120"/>
        <v>14.018085910725754</v>
      </c>
      <c r="U265" s="31">
        <f t="shared" si="120"/>
        <v>13.294797687861269</v>
      </c>
      <c r="V265" s="31">
        <f t="shared" si="120"/>
        <v>13.583815028901734</v>
      </c>
      <c r="W265" s="31">
        <f t="shared" si="120"/>
        <v>13.583815028901734</v>
      </c>
      <c r="X265" s="31">
        <f t="shared" si="120"/>
        <v>14.884393063583813</v>
      </c>
      <c r="Y265" s="31">
        <f t="shared" si="120"/>
        <v>14.739884393063582</v>
      </c>
      <c r="Z265" s="31">
        <f t="shared" si="120"/>
        <v>14.16184971098266</v>
      </c>
      <c r="AA265" s="31">
        <f t="shared" si="120"/>
        <v>13.00578034682081</v>
      </c>
      <c r="AB265" s="31">
        <f t="shared" si="120"/>
        <v>13.439306358381502</v>
      </c>
      <c r="AC265" s="31">
        <f t="shared" si="120"/>
        <v>13.00578034682081</v>
      </c>
      <c r="AD265" s="41"/>
      <c r="AE265" s="62"/>
      <c r="AF265" s="62"/>
    </row>
    <row r="266" spans="1:32" ht="15" customHeight="1">
      <c r="A266" s="247"/>
      <c r="B266" s="259"/>
      <c r="C266" s="7" t="s">
        <v>40</v>
      </c>
      <c r="D266" s="7"/>
      <c r="E266" s="28">
        <f t="shared" ref="E266:AC266" si="121">E264/E263</f>
        <v>0</v>
      </c>
      <c r="F266" s="28">
        <f t="shared" si="121"/>
        <v>0</v>
      </c>
      <c r="G266" s="28">
        <f t="shared" si="121"/>
        <v>0</v>
      </c>
      <c r="H266" s="28">
        <f t="shared" si="121"/>
        <v>0</v>
      </c>
      <c r="I266" s="28">
        <f t="shared" si="121"/>
        <v>0</v>
      </c>
      <c r="J266" s="28">
        <f t="shared" si="121"/>
        <v>0</v>
      </c>
      <c r="K266" s="28">
        <f t="shared" si="121"/>
        <v>0</v>
      </c>
      <c r="L266" s="28">
        <f t="shared" si="121"/>
        <v>0</v>
      </c>
      <c r="M266" s="28">
        <f t="shared" si="121"/>
        <v>0</v>
      </c>
      <c r="N266" s="28">
        <f t="shared" si="121"/>
        <v>0</v>
      </c>
      <c r="O266" s="28">
        <f t="shared" si="121"/>
        <v>0</v>
      </c>
      <c r="P266" s="28">
        <f t="shared" si="121"/>
        <v>2.0618556701030927E-2</v>
      </c>
      <c r="Q266" s="28">
        <f t="shared" si="121"/>
        <v>1.0526315789473684E-2</v>
      </c>
      <c r="R266" s="28">
        <f t="shared" si="121"/>
        <v>1.1111111111111112E-2</v>
      </c>
      <c r="S266" s="28">
        <f t="shared" si="121"/>
        <v>0</v>
      </c>
      <c r="T266" s="28">
        <f t="shared" si="121"/>
        <v>1.0309278350515464E-2</v>
      </c>
      <c r="U266" s="28">
        <f t="shared" si="121"/>
        <v>0</v>
      </c>
      <c r="V266" s="28">
        <f t="shared" si="121"/>
        <v>0</v>
      </c>
      <c r="W266" s="28">
        <f t="shared" si="121"/>
        <v>0</v>
      </c>
      <c r="X266" s="28">
        <f t="shared" si="121"/>
        <v>0</v>
      </c>
      <c r="Y266" s="28">
        <f t="shared" si="121"/>
        <v>0</v>
      </c>
      <c r="Z266" s="28">
        <f t="shared" si="121"/>
        <v>0</v>
      </c>
      <c r="AA266" s="28">
        <f t="shared" si="121"/>
        <v>0</v>
      </c>
      <c r="AB266" s="28">
        <f t="shared" si="121"/>
        <v>0</v>
      </c>
      <c r="AC266" s="28">
        <f t="shared" si="121"/>
        <v>0</v>
      </c>
      <c r="AD266" s="41"/>
      <c r="AE266" s="62"/>
      <c r="AF266" s="62"/>
    </row>
    <row r="267" spans="1:32" ht="15" customHeight="1" thickBot="1">
      <c r="A267" s="248"/>
      <c r="B267" s="260"/>
      <c r="C267" s="42" t="s">
        <v>41</v>
      </c>
      <c r="D267" s="42"/>
      <c r="E267" s="47">
        <f t="shared" ref="E267:AC267" si="122">COS(ATAN(E266))</f>
        <v>1</v>
      </c>
      <c r="F267" s="47">
        <f t="shared" si="122"/>
        <v>1</v>
      </c>
      <c r="G267" s="47">
        <f t="shared" si="122"/>
        <v>1</v>
      </c>
      <c r="H267" s="47">
        <f t="shared" si="122"/>
        <v>1</v>
      </c>
      <c r="I267" s="47">
        <f t="shared" si="122"/>
        <v>1</v>
      </c>
      <c r="J267" s="47">
        <f t="shared" si="122"/>
        <v>1</v>
      </c>
      <c r="K267" s="47">
        <f t="shared" si="122"/>
        <v>1</v>
      </c>
      <c r="L267" s="47">
        <f t="shared" si="122"/>
        <v>1</v>
      </c>
      <c r="M267" s="47">
        <f t="shared" si="122"/>
        <v>1</v>
      </c>
      <c r="N267" s="47">
        <f t="shared" si="122"/>
        <v>1</v>
      </c>
      <c r="O267" s="47">
        <f t="shared" si="122"/>
        <v>1</v>
      </c>
      <c r="P267" s="47">
        <f t="shared" si="122"/>
        <v>0.99978750530996818</v>
      </c>
      <c r="Q267" s="47">
        <f t="shared" si="122"/>
        <v>0.99994460294154131</v>
      </c>
      <c r="R267" s="47">
        <f t="shared" si="122"/>
        <v>0.99993827731994245</v>
      </c>
      <c r="S267" s="47">
        <f t="shared" si="122"/>
        <v>1</v>
      </c>
      <c r="T267" s="47">
        <f t="shared" si="122"/>
        <v>0.99994686362545737</v>
      </c>
      <c r="U267" s="47">
        <f t="shared" si="122"/>
        <v>1</v>
      </c>
      <c r="V267" s="47">
        <f t="shared" si="122"/>
        <v>1</v>
      </c>
      <c r="W267" s="47">
        <f t="shared" si="122"/>
        <v>1</v>
      </c>
      <c r="X267" s="47">
        <f t="shared" si="122"/>
        <v>1</v>
      </c>
      <c r="Y267" s="47">
        <f t="shared" si="122"/>
        <v>1</v>
      </c>
      <c r="Z267" s="47">
        <f t="shared" si="122"/>
        <v>1</v>
      </c>
      <c r="AA267" s="47">
        <f t="shared" si="122"/>
        <v>1</v>
      </c>
      <c r="AB267" s="47">
        <f t="shared" si="122"/>
        <v>1</v>
      </c>
      <c r="AC267" s="47">
        <f t="shared" si="122"/>
        <v>1</v>
      </c>
      <c r="AD267" s="44"/>
      <c r="AE267" s="62"/>
      <c r="AF267" s="62"/>
    </row>
    <row r="268" spans="1:32" ht="15" customHeight="1">
      <c r="A268" s="246" t="s">
        <v>177</v>
      </c>
      <c r="B268" s="258" t="s">
        <v>167</v>
      </c>
      <c r="C268" s="39" t="s">
        <v>31</v>
      </c>
      <c r="D268" s="39" t="s">
        <v>32</v>
      </c>
      <c r="E268" s="46">
        <v>0.4</v>
      </c>
      <c r="F268" s="46">
        <v>0.4</v>
      </c>
      <c r="G268" s="46">
        <v>0.4</v>
      </c>
      <c r="H268" s="46">
        <v>0.4</v>
      </c>
      <c r="I268" s="46">
        <v>0.4</v>
      </c>
      <c r="J268" s="46">
        <v>0.4</v>
      </c>
      <c r="K268" s="46">
        <v>0.4</v>
      </c>
      <c r="L268" s="46">
        <v>0.4</v>
      </c>
      <c r="M268" s="46">
        <v>0.4</v>
      </c>
      <c r="N268" s="46">
        <v>0.4</v>
      </c>
      <c r="O268" s="46">
        <v>0.4</v>
      </c>
      <c r="P268" s="46">
        <v>0.4</v>
      </c>
      <c r="Q268" s="46">
        <v>0.4</v>
      </c>
      <c r="R268" s="46">
        <v>0.4</v>
      </c>
      <c r="S268" s="46">
        <v>0.4</v>
      </c>
      <c r="T268" s="46">
        <v>0.4</v>
      </c>
      <c r="U268" s="46">
        <v>0.4</v>
      </c>
      <c r="V268" s="46">
        <v>0.4</v>
      </c>
      <c r="W268" s="46">
        <v>0.4</v>
      </c>
      <c r="X268" s="46">
        <v>0.4</v>
      </c>
      <c r="Y268" s="46">
        <v>0.4</v>
      </c>
      <c r="Z268" s="46">
        <v>0.4</v>
      </c>
      <c r="AA268" s="46">
        <v>0.4</v>
      </c>
      <c r="AB268" s="46">
        <v>0.4</v>
      </c>
      <c r="AC268" s="46">
        <v>0.4</v>
      </c>
      <c r="AD268" s="40"/>
      <c r="AE268" s="62"/>
      <c r="AF268" s="62"/>
    </row>
    <row r="269" spans="1:32" ht="15" customHeight="1">
      <c r="A269" s="247"/>
      <c r="B269" s="259"/>
      <c r="C269" s="5" t="s">
        <v>34</v>
      </c>
      <c r="D269" s="5" t="s">
        <v>46</v>
      </c>
      <c r="E269" s="22">
        <v>175.68</v>
      </c>
      <c r="F269" s="22">
        <v>169.02</v>
      </c>
      <c r="G269" s="22">
        <v>166.62</v>
      </c>
      <c r="H269" s="22">
        <v>163.68</v>
      </c>
      <c r="I269" s="22">
        <v>163.20000000000002</v>
      </c>
      <c r="J269" s="22">
        <v>168.78</v>
      </c>
      <c r="K269" s="22">
        <v>183.66</v>
      </c>
      <c r="L269" s="22">
        <v>186.48000000000002</v>
      </c>
      <c r="M269" s="22">
        <v>171.06</v>
      </c>
      <c r="N269" s="22">
        <v>170.28</v>
      </c>
      <c r="O269" s="22">
        <v>158.28</v>
      </c>
      <c r="P269" s="22">
        <v>154.67999999999998</v>
      </c>
      <c r="Q269" s="22">
        <v>157.61999999999998</v>
      </c>
      <c r="R269" s="22">
        <v>159.60000000000002</v>
      </c>
      <c r="S269" s="22">
        <v>163.68</v>
      </c>
      <c r="T269" s="22">
        <v>162.96</v>
      </c>
      <c r="U269" s="22">
        <v>175.2</v>
      </c>
      <c r="V269" s="22">
        <v>183.12</v>
      </c>
      <c r="W269" s="22">
        <v>189.06</v>
      </c>
      <c r="X269" s="22">
        <v>188.94</v>
      </c>
      <c r="Y269" s="22">
        <v>189.54</v>
      </c>
      <c r="Z269" s="22">
        <v>190.38</v>
      </c>
      <c r="AA269" s="22">
        <v>188.7</v>
      </c>
      <c r="AB269" s="22">
        <v>180.83999999999997</v>
      </c>
      <c r="AC269" s="22">
        <v>174.29999999999998</v>
      </c>
      <c r="AD269" s="52"/>
      <c r="AE269" s="62"/>
      <c r="AF269" s="62"/>
    </row>
    <row r="270" spans="1:32" ht="15" customHeight="1">
      <c r="A270" s="247"/>
      <c r="B270" s="259"/>
      <c r="C270" s="5" t="s">
        <v>36</v>
      </c>
      <c r="D270" s="7" t="s">
        <v>48</v>
      </c>
      <c r="E270" s="23">
        <v>18.96</v>
      </c>
      <c r="F270" s="23">
        <v>19.2</v>
      </c>
      <c r="G270" s="23">
        <v>19.2</v>
      </c>
      <c r="H270" s="23">
        <v>18.72</v>
      </c>
      <c r="I270" s="23">
        <v>17.939999999999998</v>
      </c>
      <c r="J270" s="23">
        <v>18</v>
      </c>
      <c r="K270" s="23">
        <v>17.52</v>
      </c>
      <c r="L270" s="23">
        <v>15.780000000000001</v>
      </c>
      <c r="M270" s="23">
        <v>17.52</v>
      </c>
      <c r="N270" s="23">
        <v>20.220000000000002</v>
      </c>
      <c r="O270" s="23">
        <v>23.04</v>
      </c>
      <c r="P270" s="23">
        <v>23.04</v>
      </c>
      <c r="Q270" s="23">
        <v>21.419999999999998</v>
      </c>
      <c r="R270" s="23">
        <v>22.14</v>
      </c>
      <c r="S270" s="23">
        <v>21.419999999999998</v>
      </c>
      <c r="T270" s="23">
        <v>19.920000000000002</v>
      </c>
      <c r="U270" s="23">
        <v>21.54</v>
      </c>
      <c r="V270" s="23">
        <v>18.54</v>
      </c>
      <c r="W270" s="23">
        <v>19.440000000000001</v>
      </c>
      <c r="X270" s="23">
        <v>18.72</v>
      </c>
      <c r="Y270" s="23">
        <v>18.600000000000001</v>
      </c>
      <c r="Z270" s="23">
        <v>18.96</v>
      </c>
      <c r="AA270" s="23">
        <v>18.48</v>
      </c>
      <c r="AB270" s="23">
        <v>19.32</v>
      </c>
      <c r="AC270" s="23">
        <v>19.440000000000001</v>
      </c>
      <c r="AD270" s="41"/>
      <c r="AE270" s="62"/>
      <c r="AF270" s="62"/>
    </row>
    <row r="271" spans="1:32" ht="15" customHeight="1">
      <c r="A271" s="247"/>
      <c r="B271" s="259"/>
      <c r="C271" s="5" t="s">
        <v>38</v>
      </c>
      <c r="D271" s="7" t="s">
        <v>39</v>
      </c>
      <c r="E271" s="31">
        <f t="shared" ref="E271:AC271" si="123">SQRT(POWER(E269,2)+POWER(E270,2))/E268/1.73</f>
        <v>255.34704162036439</v>
      </c>
      <c r="F271" s="31">
        <f t="shared" si="123"/>
        <v>245.81940218194913</v>
      </c>
      <c r="G271" s="31">
        <f t="shared" si="123"/>
        <v>242.37367292469543</v>
      </c>
      <c r="H271" s="31">
        <f t="shared" si="123"/>
        <v>238.07372920576475</v>
      </c>
      <c r="I271" s="31">
        <f t="shared" si="123"/>
        <v>237.25878543057462</v>
      </c>
      <c r="J271" s="31">
        <f t="shared" si="123"/>
        <v>245.28484908098153</v>
      </c>
      <c r="K271" s="31">
        <f t="shared" si="123"/>
        <v>266.60947397673908</v>
      </c>
      <c r="L271" s="31">
        <f t="shared" si="123"/>
        <v>270.44286632732997</v>
      </c>
      <c r="M271" s="31">
        <f t="shared" si="123"/>
        <v>248.48968259515948</v>
      </c>
      <c r="N271" s="31">
        <f t="shared" si="123"/>
        <v>247.79814388112189</v>
      </c>
      <c r="O271" s="31">
        <f t="shared" si="123"/>
        <v>231.13889680324937</v>
      </c>
      <c r="P271" s="31">
        <f t="shared" si="123"/>
        <v>225.9920825987206</v>
      </c>
      <c r="Q271" s="31">
        <f t="shared" si="123"/>
        <v>229.8681974932253</v>
      </c>
      <c r="R271" s="31">
        <f t="shared" si="123"/>
        <v>232.84441142209576</v>
      </c>
      <c r="S271" s="31">
        <f t="shared" si="123"/>
        <v>238.54857716899252</v>
      </c>
      <c r="T271" s="31">
        <f t="shared" si="123"/>
        <v>237.24419355899946</v>
      </c>
      <c r="U271" s="31">
        <f t="shared" si="123"/>
        <v>255.08548213143439</v>
      </c>
      <c r="V271" s="31">
        <f t="shared" si="123"/>
        <v>265.97709399065849</v>
      </c>
      <c r="W271" s="31">
        <f t="shared" si="123"/>
        <v>274.64859283076731</v>
      </c>
      <c r="X271" s="31">
        <f t="shared" si="123"/>
        <v>274.37155387173749</v>
      </c>
      <c r="Y271" s="31">
        <f t="shared" si="123"/>
        <v>275.21740454916977</v>
      </c>
      <c r="Z271" s="31">
        <f t="shared" si="123"/>
        <v>276.47657012616452</v>
      </c>
      <c r="AA271" s="31">
        <f t="shared" si="123"/>
        <v>273.99240411999239</v>
      </c>
      <c r="AB271" s="31">
        <f t="shared" si="123"/>
        <v>262.81661239950017</v>
      </c>
      <c r="AC271" s="31">
        <f t="shared" si="123"/>
        <v>253.44037422725154</v>
      </c>
      <c r="AD271" s="41"/>
      <c r="AE271" s="62"/>
      <c r="AF271" s="62"/>
    </row>
    <row r="272" spans="1:32" ht="15" customHeight="1">
      <c r="A272" s="247"/>
      <c r="B272" s="259"/>
      <c r="C272" s="7" t="s">
        <v>40</v>
      </c>
      <c r="D272" s="7"/>
      <c r="E272" s="28">
        <f t="shared" ref="E272:AC272" si="124">E270/E269</f>
        <v>0.10792349726775956</v>
      </c>
      <c r="F272" s="28">
        <f t="shared" si="124"/>
        <v>0.11359602413915512</v>
      </c>
      <c r="G272" s="28">
        <f t="shared" si="124"/>
        <v>0.11523226503420957</v>
      </c>
      <c r="H272" s="28">
        <f t="shared" si="124"/>
        <v>0.11436950146627564</v>
      </c>
      <c r="I272" s="28">
        <f t="shared" si="124"/>
        <v>0.10992647058823526</v>
      </c>
      <c r="J272" s="28">
        <f t="shared" si="124"/>
        <v>0.1066477070742979</v>
      </c>
      <c r="K272" s="28">
        <f t="shared" si="124"/>
        <v>9.539366220189481E-2</v>
      </c>
      <c r="L272" s="28">
        <f t="shared" si="124"/>
        <v>8.4620334620334622E-2</v>
      </c>
      <c r="M272" s="28">
        <f t="shared" si="124"/>
        <v>0.10242020343739039</v>
      </c>
      <c r="N272" s="28">
        <f t="shared" si="124"/>
        <v>0.11874559548978154</v>
      </c>
      <c r="O272" s="28">
        <f t="shared" si="124"/>
        <v>0.14556482183472327</v>
      </c>
      <c r="P272" s="28">
        <f t="shared" si="124"/>
        <v>0.14895267649340577</v>
      </c>
      <c r="Q272" s="28">
        <f t="shared" si="124"/>
        <v>0.13589645984012183</v>
      </c>
      <c r="R272" s="28">
        <f t="shared" si="124"/>
        <v>0.13872180451127819</v>
      </c>
      <c r="S272" s="28">
        <f t="shared" si="124"/>
        <v>0.13086510263929618</v>
      </c>
      <c r="T272" s="28">
        <f t="shared" si="124"/>
        <v>0.12223858615611194</v>
      </c>
      <c r="U272" s="28">
        <f t="shared" si="124"/>
        <v>0.12294520547945206</v>
      </c>
      <c r="V272" s="28">
        <f t="shared" si="124"/>
        <v>0.10124508519003932</v>
      </c>
      <c r="W272" s="28">
        <f t="shared" si="124"/>
        <v>0.10282450015867979</v>
      </c>
      <c r="X272" s="28">
        <f t="shared" si="124"/>
        <v>9.9079072721498879E-2</v>
      </c>
      <c r="Y272" s="28">
        <f t="shared" si="124"/>
        <v>9.8132320354542585E-2</v>
      </c>
      <c r="Z272" s="28">
        <f t="shared" si="124"/>
        <v>9.959029309801451E-2</v>
      </c>
      <c r="AA272" s="28">
        <f t="shared" si="124"/>
        <v>9.793322734499206E-2</v>
      </c>
      <c r="AB272" s="28">
        <f t="shared" si="124"/>
        <v>0.10683477106834773</v>
      </c>
      <c r="AC272" s="28">
        <f t="shared" si="124"/>
        <v>0.1115318416523236</v>
      </c>
      <c r="AD272" s="41"/>
      <c r="AE272" s="62"/>
      <c r="AF272" s="62"/>
    </row>
    <row r="273" spans="1:32" ht="15" customHeight="1" thickBot="1">
      <c r="A273" s="248"/>
      <c r="B273" s="260"/>
      <c r="C273" s="42" t="s">
        <v>41</v>
      </c>
      <c r="D273" s="42"/>
      <c r="E273" s="47">
        <f t="shared" ref="E273:AC273" si="125">COS(ATAN(E272))</f>
        <v>0.99422664448717613</v>
      </c>
      <c r="F273" s="47">
        <f t="shared" si="125"/>
        <v>0.99360975067585744</v>
      </c>
      <c r="G273" s="47">
        <f t="shared" si="125"/>
        <v>0.99342615852349092</v>
      </c>
      <c r="H273" s="47">
        <f t="shared" si="125"/>
        <v>0.99352327825756204</v>
      </c>
      <c r="I273" s="47">
        <f t="shared" si="125"/>
        <v>0.99401229699891147</v>
      </c>
      <c r="J273" s="47">
        <f t="shared" si="125"/>
        <v>0.99436118870726242</v>
      </c>
      <c r="K273" s="47">
        <f t="shared" si="125"/>
        <v>0.9954808443926958</v>
      </c>
      <c r="L273" s="47">
        <f t="shared" si="125"/>
        <v>0.99643881329065243</v>
      </c>
      <c r="M273" s="47">
        <f t="shared" si="125"/>
        <v>0.99479595776473839</v>
      </c>
      <c r="N273" s="47">
        <f t="shared" si="125"/>
        <v>0.99302343555849404</v>
      </c>
      <c r="O273" s="47">
        <f t="shared" si="125"/>
        <v>0.9895708894644446</v>
      </c>
      <c r="P273" s="47">
        <f t="shared" si="125"/>
        <v>0.98908779896326804</v>
      </c>
      <c r="Q273" s="47">
        <f t="shared" si="125"/>
        <v>0.990892037080081</v>
      </c>
      <c r="R273" s="47">
        <f t="shared" si="125"/>
        <v>0.99051481090605575</v>
      </c>
      <c r="S273" s="47">
        <f t="shared" si="125"/>
        <v>0.99154559928458774</v>
      </c>
      <c r="T273" s="47">
        <f t="shared" si="125"/>
        <v>0.99261156172913989</v>
      </c>
      <c r="U273" s="47">
        <f t="shared" si="125"/>
        <v>0.99252685270811658</v>
      </c>
      <c r="V273" s="47">
        <f t="shared" si="125"/>
        <v>0.99491378556809618</v>
      </c>
      <c r="W273" s="47">
        <f t="shared" si="125"/>
        <v>0.99475511478004985</v>
      </c>
      <c r="X273" s="47">
        <f t="shared" si="125"/>
        <v>0.99512751314067471</v>
      </c>
      <c r="Y273" s="47">
        <f t="shared" si="125"/>
        <v>0.99521952309927952</v>
      </c>
      <c r="Z273" s="47">
        <f t="shared" si="125"/>
        <v>0.99507747369287991</v>
      </c>
      <c r="AA273" s="47">
        <f t="shared" si="125"/>
        <v>0.9952387627222512</v>
      </c>
      <c r="AB273" s="47">
        <f t="shared" si="125"/>
        <v>0.99434155772294364</v>
      </c>
      <c r="AC273" s="47">
        <f t="shared" si="125"/>
        <v>0.99383775566442223</v>
      </c>
      <c r="AD273" s="44"/>
      <c r="AE273" s="62"/>
      <c r="AF273" s="62"/>
    </row>
    <row r="274" spans="1:32" ht="15" customHeight="1">
      <c r="A274" s="246" t="s">
        <v>176</v>
      </c>
      <c r="B274" s="258" t="s">
        <v>166</v>
      </c>
      <c r="C274" s="39" t="s">
        <v>31</v>
      </c>
      <c r="D274" s="39" t="s">
        <v>32</v>
      </c>
      <c r="E274" s="46">
        <v>0.4</v>
      </c>
      <c r="F274" s="46">
        <v>0.4</v>
      </c>
      <c r="G274" s="46">
        <v>0.4</v>
      </c>
      <c r="H274" s="46">
        <v>0.4</v>
      </c>
      <c r="I274" s="46">
        <v>0.4</v>
      </c>
      <c r="J274" s="46">
        <v>0.4</v>
      </c>
      <c r="K274" s="46">
        <v>0.4</v>
      </c>
      <c r="L274" s="46">
        <v>0.4</v>
      </c>
      <c r="M274" s="46">
        <v>0.4</v>
      </c>
      <c r="N274" s="46">
        <v>0.4</v>
      </c>
      <c r="O274" s="46">
        <v>0.4</v>
      </c>
      <c r="P274" s="46">
        <v>0.4</v>
      </c>
      <c r="Q274" s="46">
        <v>0.4</v>
      </c>
      <c r="R274" s="46">
        <v>0.4</v>
      </c>
      <c r="S274" s="46">
        <v>0.4</v>
      </c>
      <c r="T274" s="46">
        <v>0.4</v>
      </c>
      <c r="U274" s="46">
        <v>0.4</v>
      </c>
      <c r="V274" s="46">
        <v>0.4</v>
      </c>
      <c r="W274" s="46">
        <v>0.4</v>
      </c>
      <c r="X274" s="46">
        <v>0.4</v>
      </c>
      <c r="Y274" s="46">
        <v>0.4</v>
      </c>
      <c r="Z274" s="46">
        <v>0.4</v>
      </c>
      <c r="AA274" s="46">
        <v>0.4</v>
      </c>
      <c r="AB274" s="46">
        <v>0.4</v>
      </c>
      <c r="AC274" s="46">
        <v>0.4</v>
      </c>
      <c r="AD274" s="40"/>
      <c r="AE274" s="62"/>
      <c r="AF274" s="62"/>
    </row>
    <row r="275" spans="1:32" ht="15" customHeight="1">
      <c r="A275" s="247"/>
      <c r="B275" s="259"/>
      <c r="C275" s="5" t="s">
        <v>34</v>
      </c>
      <c r="D275" s="5" t="s">
        <v>46</v>
      </c>
      <c r="E275" s="22">
        <v>316.02000000000004</v>
      </c>
      <c r="F275" s="22">
        <v>293.88</v>
      </c>
      <c r="G275" s="22">
        <v>287.7</v>
      </c>
      <c r="H275" s="22">
        <v>286.62</v>
      </c>
      <c r="I275" s="22">
        <v>288.42</v>
      </c>
      <c r="J275" s="22">
        <v>297.60000000000002</v>
      </c>
      <c r="K275" s="22">
        <v>317.39999999999998</v>
      </c>
      <c r="L275" s="22">
        <v>303.42</v>
      </c>
      <c r="M275" s="22">
        <v>281.76</v>
      </c>
      <c r="N275" s="22">
        <v>255.78</v>
      </c>
      <c r="O275" s="22">
        <v>242.76000000000002</v>
      </c>
      <c r="P275" s="22">
        <v>243.84</v>
      </c>
      <c r="Q275" s="22">
        <v>241.56</v>
      </c>
      <c r="R275" s="22">
        <v>257.58</v>
      </c>
      <c r="S275" s="22">
        <v>246.72</v>
      </c>
      <c r="T275" s="22">
        <v>247.56000000000003</v>
      </c>
      <c r="U275" s="22">
        <v>276.90000000000003</v>
      </c>
      <c r="V275" s="22">
        <v>281.82</v>
      </c>
      <c r="W275" s="22">
        <v>313.14000000000004</v>
      </c>
      <c r="X275" s="22">
        <v>320.28000000000003</v>
      </c>
      <c r="Y275" s="22">
        <v>323.88</v>
      </c>
      <c r="Z275" s="22">
        <v>330.59999999999997</v>
      </c>
      <c r="AA275" s="22">
        <v>316.2</v>
      </c>
      <c r="AB275" s="22">
        <v>303.42</v>
      </c>
      <c r="AC275" s="22">
        <v>285.71999999999997</v>
      </c>
      <c r="AD275" s="52"/>
      <c r="AE275" s="62"/>
      <c r="AF275" s="62"/>
    </row>
    <row r="276" spans="1:32" ht="15" customHeight="1">
      <c r="A276" s="247"/>
      <c r="B276" s="259"/>
      <c r="C276" s="5" t="s">
        <v>36</v>
      </c>
      <c r="D276" s="7" t="s">
        <v>48</v>
      </c>
      <c r="E276" s="23">
        <v>15.3</v>
      </c>
      <c r="F276" s="23">
        <v>14.52</v>
      </c>
      <c r="G276" s="23">
        <v>12.719999999999999</v>
      </c>
      <c r="H276" s="23">
        <v>12.36</v>
      </c>
      <c r="I276" s="23">
        <v>12.06</v>
      </c>
      <c r="J276" s="23">
        <v>11.82</v>
      </c>
      <c r="K276" s="23">
        <v>12.239999999999998</v>
      </c>
      <c r="L276" s="23">
        <v>11.22</v>
      </c>
      <c r="M276" s="23">
        <v>12.120000000000001</v>
      </c>
      <c r="N276" s="23">
        <v>14.94</v>
      </c>
      <c r="O276" s="23">
        <v>15.66</v>
      </c>
      <c r="P276" s="23">
        <v>16.8</v>
      </c>
      <c r="Q276" s="23">
        <v>16.200000000000003</v>
      </c>
      <c r="R276" s="23">
        <v>17.34</v>
      </c>
      <c r="S276" s="23">
        <v>16.560000000000002</v>
      </c>
      <c r="T276" s="23">
        <v>16.080000000000002</v>
      </c>
      <c r="U276" s="23">
        <v>15.42</v>
      </c>
      <c r="V276" s="23">
        <v>14.219999999999999</v>
      </c>
      <c r="W276" s="23">
        <v>14.16</v>
      </c>
      <c r="X276" s="23">
        <v>15.48</v>
      </c>
      <c r="Y276" s="23">
        <v>17.04</v>
      </c>
      <c r="Z276" s="23">
        <v>17.16</v>
      </c>
      <c r="AA276" s="23">
        <v>15.84</v>
      </c>
      <c r="AB276" s="23">
        <v>15.120000000000001</v>
      </c>
      <c r="AC276" s="23">
        <v>13.26</v>
      </c>
      <c r="AD276" s="41"/>
      <c r="AE276" s="62"/>
      <c r="AF276" s="62"/>
    </row>
    <row r="277" spans="1:32" ht="15" customHeight="1">
      <c r="A277" s="247"/>
      <c r="B277" s="259"/>
      <c r="C277" s="5" t="s">
        <v>38</v>
      </c>
      <c r="D277" s="7" t="s">
        <v>39</v>
      </c>
      <c r="E277" s="31">
        <f t="shared" ref="E277:AC277" si="126">SQRT(POWER(E275,2)+POWER(E276,2))/E274/1.73</f>
        <v>457.21120714770484</v>
      </c>
      <c r="F277" s="31">
        <f t="shared" si="126"/>
        <v>425.2001197503098</v>
      </c>
      <c r="G277" s="31">
        <f t="shared" si="126"/>
        <v>416.15759483660162</v>
      </c>
      <c r="H277" s="31">
        <f t="shared" si="126"/>
        <v>414.57569104873988</v>
      </c>
      <c r="I277" s="31">
        <f t="shared" si="126"/>
        <v>417.15611045325636</v>
      </c>
      <c r="J277" s="31">
        <f t="shared" si="126"/>
        <v>430.39687768130801</v>
      </c>
      <c r="K277" s="31">
        <f t="shared" si="126"/>
        <v>459.01144491781287</v>
      </c>
      <c r="L277" s="31">
        <f t="shared" si="126"/>
        <v>438.76788758985026</v>
      </c>
      <c r="M277" s="31">
        <f t="shared" si="126"/>
        <v>407.5441509285377</v>
      </c>
      <c r="N277" s="31">
        <f t="shared" si="126"/>
        <v>370.25426008870721</v>
      </c>
      <c r="O277" s="31">
        <f t="shared" si="126"/>
        <v>351.53840243684795</v>
      </c>
      <c r="P277" s="31">
        <f t="shared" si="126"/>
        <v>353.20528176239588</v>
      </c>
      <c r="Q277" s="31">
        <f t="shared" si="126"/>
        <v>349.85926250196894</v>
      </c>
      <c r="R277" s="31">
        <f t="shared" si="126"/>
        <v>373.06791188505957</v>
      </c>
      <c r="S277" s="31">
        <f t="shared" si="126"/>
        <v>357.33400897815665</v>
      </c>
      <c r="T277" s="31">
        <f t="shared" si="126"/>
        <v>358.49953771315518</v>
      </c>
      <c r="U277" s="31">
        <f t="shared" si="126"/>
        <v>400.76448254568743</v>
      </c>
      <c r="V277" s="31">
        <f t="shared" si="126"/>
        <v>407.77243709337711</v>
      </c>
      <c r="W277" s="31">
        <f t="shared" si="126"/>
        <v>452.97686386034803</v>
      </c>
      <c r="X277" s="31">
        <f t="shared" si="126"/>
        <v>463.37265454511498</v>
      </c>
      <c r="Y277" s="31">
        <f t="shared" si="126"/>
        <v>468.68200165021733</v>
      </c>
      <c r="Z277" s="31">
        <f t="shared" si="126"/>
        <v>478.38880160494875</v>
      </c>
      <c r="AA277" s="31">
        <f t="shared" si="126"/>
        <v>457.50939714362534</v>
      </c>
      <c r="AB277" s="31">
        <f t="shared" si="126"/>
        <v>439.01227702407249</v>
      </c>
      <c r="AC277" s="31">
        <f t="shared" si="126"/>
        <v>413.33457607998423</v>
      </c>
      <c r="AD277" s="41"/>
      <c r="AE277" s="62"/>
      <c r="AF277" s="62"/>
    </row>
    <row r="278" spans="1:32" ht="15" customHeight="1">
      <c r="A278" s="247"/>
      <c r="B278" s="259"/>
      <c r="C278" s="7" t="s">
        <v>40</v>
      </c>
      <c r="D278" s="7"/>
      <c r="E278" s="28">
        <f t="shared" ref="E278:AC278" si="127">E276/E275</f>
        <v>4.8414657300170874E-2</v>
      </c>
      <c r="F278" s="28">
        <f t="shared" si="127"/>
        <v>4.9407921600653326E-2</v>
      </c>
      <c r="G278" s="28">
        <f t="shared" si="127"/>
        <v>4.4212721584984356E-2</v>
      </c>
      <c r="H278" s="28">
        <f t="shared" si="127"/>
        <v>4.3123299141720743E-2</v>
      </c>
      <c r="I278" s="28">
        <f t="shared" si="127"/>
        <v>4.1814021219055544E-2</v>
      </c>
      <c r="J278" s="28">
        <f t="shared" si="127"/>
        <v>3.9717741935483872E-2</v>
      </c>
      <c r="K278" s="28">
        <f t="shared" si="127"/>
        <v>3.8563327032136101E-2</v>
      </c>
      <c r="L278" s="28">
        <f t="shared" si="127"/>
        <v>3.6978445718805618E-2</v>
      </c>
      <c r="M278" s="28">
        <f t="shared" si="127"/>
        <v>4.3015332197614997E-2</v>
      </c>
      <c r="N278" s="28">
        <f t="shared" si="127"/>
        <v>5.840957072484166E-2</v>
      </c>
      <c r="O278" s="28">
        <f t="shared" si="127"/>
        <v>6.4508156203657935E-2</v>
      </c>
      <c r="P278" s="28">
        <f t="shared" si="127"/>
        <v>6.8897637795275593E-2</v>
      </c>
      <c r="Q278" s="28">
        <f t="shared" si="127"/>
        <v>6.7064083457526097E-2</v>
      </c>
      <c r="R278" s="28">
        <f t="shared" si="127"/>
        <v>6.7318891218262289E-2</v>
      </c>
      <c r="S278" s="28">
        <f t="shared" si="127"/>
        <v>6.7120622568093397E-2</v>
      </c>
      <c r="T278" s="28">
        <f t="shared" si="127"/>
        <v>6.4953950557440618E-2</v>
      </c>
      <c r="U278" s="28">
        <f t="shared" si="127"/>
        <v>5.5687973997833144E-2</v>
      </c>
      <c r="V278" s="28">
        <f t="shared" si="127"/>
        <v>5.0457738982329144E-2</v>
      </c>
      <c r="W278" s="28">
        <f t="shared" si="127"/>
        <v>4.5219390687871237E-2</v>
      </c>
      <c r="X278" s="28">
        <f t="shared" si="127"/>
        <v>4.8332708879730235E-2</v>
      </c>
      <c r="Y278" s="28">
        <f t="shared" si="127"/>
        <v>5.2612078547610221E-2</v>
      </c>
      <c r="Z278" s="28">
        <f t="shared" si="127"/>
        <v>5.1905626134301275E-2</v>
      </c>
      <c r="AA278" s="28">
        <f t="shared" si="127"/>
        <v>5.0094876660341556E-2</v>
      </c>
      <c r="AB278" s="28">
        <f t="shared" si="127"/>
        <v>4.9831916155823615E-2</v>
      </c>
      <c r="AC278" s="28">
        <f t="shared" si="127"/>
        <v>4.640907181856363E-2</v>
      </c>
      <c r="AD278" s="41"/>
      <c r="AE278" s="62"/>
      <c r="AF278" s="62"/>
    </row>
    <row r="279" spans="1:32" ht="15" customHeight="1" thickBot="1">
      <c r="A279" s="248"/>
      <c r="B279" s="260"/>
      <c r="C279" s="42" t="s">
        <v>41</v>
      </c>
      <c r="D279" s="42"/>
      <c r="E279" s="47">
        <f t="shared" ref="E279:AC279" si="128">COS(ATAN(E278))</f>
        <v>0.99883006680215225</v>
      </c>
      <c r="F279" s="47">
        <f t="shared" si="128"/>
        <v>0.99878165879690139</v>
      </c>
      <c r="G279" s="47">
        <f t="shared" si="128"/>
        <v>0.99902404820929458</v>
      </c>
      <c r="H279" s="47">
        <f t="shared" si="128"/>
        <v>0.99907148534763479</v>
      </c>
      <c r="I279" s="47">
        <f t="shared" si="128"/>
        <v>0.99912693850172829</v>
      </c>
      <c r="J279" s="47">
        <f t="shared" si="128"/>
        <v>0.99921218245140009</v>
      </c>
      <c r="K279" s="47">
        <f t="shared" si="128"/>
        <v>0.99925726321124708</v>
      </c>
      <c r="L279" s="47">
        <f t="shared" si="128"/>
        <v>0.99931699765219639</v>
      </c>
      <c r="M279" s="47">
        <f t="shared" si="128"/>
        <v>0.99907612250138711</v>
      </c>
      <c r="N279" s="47">
        <f t="shared" si="128"/>
        <v>0.99829851348122522</v>
      </c>
      <c r="O279" s="47">
        <f t="shared" si="128"/>
        <v>0.99792582011842756</v>
      </c>
      <c r="P279" s="47">
        <f t="shared" si="128"/>
        <v>0.99763497430815307</v>
      </c>
      <c r="Q279" s="47">
        <f t="shared" si="128"/>
        <v>0.99775876165835686</v>
      </c>
      <c r="R279" s="47">
        <f t="shared" si="128"/>
        <v>0.99774175603902482</v>
      </c>
      <c r="S279" s="47">
        <f t="shared" si="128"/>
        <v>0.99775499378596444</v>
      </c>
      <c r="T279" s="47">
        <f t="shared" si="128"/>
        <v>0.99789714380643368</v>
      </c>
      <c r="U279" s="47">
        <f t="shared" si="128"/>
        <v>0.99845302190645968</v>
      </c>
      <c r="V279" s="47">
        <f t="shared" si="128"/>
        <v>0.99872943390447222</v>
      </c>
      <c r="W279" s="47">
        <f t="shared" si="128"/>
        <v>0.9989791686282713</v>
      </c>
      <c r="X279" s="47">
        <f t="shared" si="128"/>
        <v>0.99883401707541675</v>
      </c>
      <c r="Y279" s="47">
        <f t="shared" si="128"/>
        <v>0.99861885123172356</v>
      </c>
      <c r="Z279" s="47">
        <f t="shared" si="128"/>
        <v>0.99865561889637311</v>
      </c>
      <c r="AA279" s="47">
        <f t="shared" si="128"/>
        <v>0.99874760832841558</v>
      </c>
      <c r="AB279" s="47">
        <f t="shared" si="128"/>
        <v>0.99876069768418552</v>
      </c>
      <c r="AC279" s="47">
        <f t="shared" si="128"/>
        <v>0.99892483548365518</v>
      </c>
      <c r="AD279" s="44"/>
      <c r="AE279" s="62"/>
      <c r="AF279" s="62"/>
    </row>
    <row r="280" spans="1:32" ht="15" customHeight="1">
      <c r="A280" s="246" t="s">
        <v>175</v>
      </c>
      <c r="B280" s="258" t="s">
        <v>164</v>
      </c>
      <c r="C280" s="39" t="s">
        <v>31</v>
      </c>
      <c r="D280" s="39" t="s">
        <v>32</v>
      </c>
      <c r="E280" s="46">
        <v>0.4</v>
      </c>
      <c r="F280" s="46">
        <v>0.4</v>
      </c>
      <c r="G280" s="46">
        <v>0.4</v>
      </c>
      <c r="H280" s="46">
        <v>0.4</v>
      </c>
      <c r="I280" s="46">
        <v>0.4</v>
      </c>
      <c r="J280" s="46">
        <v>0.4</v>
      </c>
      <c r="K280" s="46">
        <v>0.4</v>
      </c>
      <c r="L280" s="46">
        <v>0.4</v>
      </c>
      <c r="M280" s="46">
        <v>0.4</v>
      </c>
      <c r="N280" s="46">
        <v>0.4</v>
      </c>
      <c r="O280" s="46">
        <v>0.4</v>
      </c>
      <c r="P280" s="46">
        <v>0.4</v>
      </c>
      <c r="Q280" s="46">
        <v>0.4</v>
      </c>
      <c r="R280" s="46">
        <v>0.4</v>
      </c>
      <c r="S280" s="46">
        <v>0.4</v>
      </c>
      <c r="T280" s="46">
        <v>0.4</v>
      </c>
      <c r="U280" s="46">
        <v>0.4</v>
      </c>
      <c r="V280" s="46">
        <v>0.4</v>
      </c>
      <c r="W280" s="46">
        <v>0.4</v>
      </c>
      <c r="X280" s="46">
        <v>0.4</v>
      </c>
      <c r="Y280" s="46">
        <v>0.4</v>
      </c>
      <c r="Z280" s="46">
        <v>0.4</v>
      </c>
      <c r="AA280" s="46">
        <v>0.4</v>
      </c>
      <c r="AB280" s="46">
        <v>0.4</v>
      </c>
      <c r="AC280" s="46">
        <v>0.4</v>
      </c>
      <c r="AD280" s="40"/>
      <c r="AE280" s="62"/>
      <c r="AF280" s="62"/>
    </row>
    <row r="281" spans="1:32">
      <c r="A281" s="247"/>
      <c r="B281" s="259"/>
      <c r="C281" s="5" t="s">
        <v>34</v>
      </c>
      <c r="D281" s="5" t="s">
        <v>46</v>
      </c>
      <c r="E281" s="22">
        <v>113.19999999999999</v>
      </c>
      <c r="F281" s="22">
        <v>113.6</v>
      </c>
      <c r="G281" s="22">
        <v>110.5</v>
      </c>
      <c r="H281" s="22">
        <v>106</v>
      </c>
      <c r="I281" s="22">
        <v>106.3</v>
      </c>
      <c r="J281" s="22">
        <v>110.1</v>
      </c>
      <c r="K281" s="22">
        <v>108.80000000000001</v>
      </c>
      <c r="L281" s="22">
        <v>109.00000000000001</v>
      </c>
      <c r="M281" s="22">
        <v>98.8</v>
      </c>
      <c r="N281" s="22">
        <v>93.300000000000011</v>
      </c>
      <c r="O281" s="22">
        <v>90.600000000000009</v>
      </c>
      <c r="P281" s="22">
        <v>88.9</v>
      </c>
      <c r="Q281" s="22">
        <v>88</v>
      </c>
      <c r="R281" s="22">
        <v>89.5</v>
      </c>
      <c r="S281" s="22">
        <v>88.9</v>
      </c>
      <c r="T281" s="22">
        <v>91.4</v>
      </c>
      <c r="U281" s="22">
        <v>96.3</v>
      </c>
      <c r="V281" s="22">
        <v>100.49999999999999</v>
      </c>
      <c r="W281" s="22">
        <v>102.69999999999999</v>
      </c>
      <c r="X281" s="22">
        <v>99.7</v>
      </c>
      <c r="Y281" s="22">
        <v>98.9</v>
      </c>
      <c r="Z281" s="22">
        <v>109.5</v>
      </c>
      <c r="AA281" s="22">
        <v>102.49999999999999</v>
      </c>
      <c r="AB281" s="22">
        <v>108</v>
      </c>
      <c r="AC281" s="22">
        <v>104</v>
      </c>
      <c r="AD281" s="52"/>
      <c r="AE281" s="62"/>
      <c r="AF281" s="62"/>
    </row>
    <row r="282" spans="1:32">
      <c r="A282" s="247"/>
      <c r="B282" s="259"/>
      <c r="C282" s="5" t="s">
        <v>36</v>
      </c>
      <c r="D282" s="7" t="s">
        <v>48</v>
      </c>
      <c r="E282" s="23">
        <v>2.7</v>
      </c>
      <c r="F282" s="23">
        <v>2.2999999999999998</v>
      </c>
      <c r="G282" s="23">
        <v>2.5</v>
      </c>
      <c r="H282" s="23">
        <v>2</v>
      </c>
      <c r="I282" s="23">
        <v>2.1999999999999997</v>
      </c>
      <c r="J282" s="23">
        <v>2</v>
      </c>
      <c r="K282" s="23">
        <v>2.1</v>
      </c>
      <c r="L282" s="23">
        <v>2.1999999999999997</v>
      </c>
      <c r="M282" s="23">
        <v>1.7000000000000002</v>
      </c>
      <c r="N282" s="23">
        <v>2.5</v>
      </c>
      <c r="O282" s="23">
        <v>2.2999999999999998</v>
      </c>
      <c r="P282" s="23">
        <v>2.1999999999999997</v>
      </c>
      <c r="Q282" s="23">
        <v>1.6</v>
      </c>
      <c r="R282" s="23">
        <v>2.2999999999999998</v>
      </c>
      <c r="S282" s="23">
        <v>2</v>
      </c>
      <c r="T282" s="23">
        <v>1.9</v>
      </c>
      <c r="U282" s="23">
        <v>2.1</v>
      </c>
      <c r="V282" s="23">
        <v>2.2999999999999998</v>
      </c>
      <c r="W282" s="23">
        <v>2.4</v>
      </c>
      <c r="X282" s="23">
        <v>2</v>
      </c>
      <c r="Y282" s="23">
        <v>2</v>
      </c>
      <c r="Z282" s="23">
        <v>2.5</v>
      </c>
      <c r="AA282" s="23">
        <v>2.6</v>
      </c>
      <c r="AB282" s="23">
        <v>3.3000000000000003</v>
      </c>
      <c r="AC282" s="23">
        <v>2.8000000000000003</v>
      </c>
      <c r="AD282" s="41"/>
      <c r="AE282" s="62"/>
      <c r="AF282" s="62"/>
    </row>
    <row r="283" spans="1:32">
      <c r="A283" s="247"/>
      <c r="B283" s="259"/>
      <c r="C283" s="5" t="s">
        <v>38</v>
      </c>
      <c r="D283" s="7" t="s">
        <v>39</v>
      </c>
      <c r="E283" s="31">
        <f t="shared" ref="E283:AC283" si="129">SQRT(POWER(E281,2)+POWER(E282,2))/E280/1.73</f>
        <v>163.63033969416739</v>
      </c>
      <c r="F283" s="31">
        <f t="shared" si="129"/>
        <v>164.19549286864981</v>
      </c>
      <c r="G283" s="31">
        <f t="shared" si="129"/>
        <v>159.72294353317497</v>
      </c>
      <c r="H283" s="31">
        <f t="shared" si="129"/>
        <v>153.2064541121222</v>
      </c>
      <c r="I283" s="31">
        <f t="shared" si="129"/>
        <v>153.64561173409902</v>
      </c>
      <c r="J283" s="31">
        <f t="shared" si="129"/>
        <v>159.1302945173079</v>
      </c>
      <c r="K283" s="31">
        <f t="shared" si="129"/>
        <v>157.25471771229815</v>
      </c>
      <c r="L283" s="31">
        <f t="shared" si="129"/>
        <v>157.54653117661152</v>
      </c>
      <c r="M283" s="31">
        <f t="shared" si="129"/>
        <v>142.79570003427128</v>
      </c>
      <c r="N283" s="31">
        <f t="shared" si="129"/>
        <v>134.87498279640141</v>
      </c>
      <c r="O283" s="31">
        <f t="shared" si="129"/>
        <v>130.96703693400519</v>
      </c>
      <c r="P283" s="31">
        <f t="shared" si="129"/>
        <v>128.50753964000808</v>
      </c>
      <c r="Q283" s="31">
        <f t="shared" si="129"/>
        <v>127.18864776393126</v>
      </c>
      <c r="R283" s="31">
        <f t="shared" si="129"/>
        <v>129.37795981935747</v>
      </c>
      <c r="S283" s="31">
        <f t="shared" si="129"/>
        <v>128.50071436702746</v>
      </c>
      <c r="T283" s="31">
        <f t="shared" si="129"/>
        <v>132.10945986395444</v>
      </c>
      <c r="U283" s="31">
        <f t="shared" si="129"/>
        <v>139.19493421211277</v>
      </c>
      <c r="V283" s="31">
        <f t="shared" si="129"/>
        <v>145.26924127572204</v>
      </c>
      <c r="W283" s="31">
        <f t="shared" si="129"/>
        <v>148.4509234330138</v>
      </c>
      <c r="X283" s="31">
        <f t="shared" si="129"/>
        <v>144.10413029311999</v>
      </c>
      <c r="Y283" s="31">
        <f t="shared" si="129"/>
        <v>142.94829534661801</v>
      </c>
      <c r="Z283" s="31">
        <f t="shared" si="129"/>
        <v>158.27822990569567</v>
      </c>
      <c r="AA283" s="31">
        <f t="shared" si="129"/>
        <v>148.1690322357172</v>
      </c>
      <c r="AB283" s="31">
        <f t="shared" si="129"/>
        <v>156.14220361904313</v>
      </c>
      <c r="AC283" s="31">
        <f t="shared" si="129"/>
        <v>150.34347612692176</v>
      </c>
      <c r="AD283" s="41"/>
      <c r="AE283" s="62"/>
      <c r="AF283" s="62"/>
    </row>
    <row r="284" spans="1:32">
      <c r="A284" s="247"/>
      <c r="B284" s="259"/>
      <c r="C284" s="7" t="s">
        <v>40</v>
      </c>
      <c r="D284" s="7"/>
      <c r="E284" s="28">
        <f t="shared" ref="E284:AC284" si="130">E282/E281</f>
        <v>2.385159010600707E-2</v>
      </c>
      <c r="F284" s="28">
        <f t="shared" si="130"/>
        <v>2.0246478873239437E-2</v>
      </c>
      <c r="G284" s="28">
        <f t="shared" si="130"/>
        <v>2.2624434389140271E-2</v>
      </c>
      <c r="H284" s="28">
        <f t="shared" si="130"/>
        <v>1.8867924528301886E-2</v>
      </c>
      <c r="I284" s="28">
        <f t="shared" si="130"/>
        <v>2.0696142991533394E-2</v>
      </c>
      <c r="J284" s="28">
        <f t="shared" si="130"/>
        <v>1.8165304268846504E-2</v>
      </c>
      <c r="K284" s="28">
        <f t="shared" si="130"/>
        <v>1.9301470588235291E-2</v>
      </c>
      <c r="L284" s="28">
        <f t="shared" si="130"/>
        <v>2.0183486238532104E-2</v>
      </c>
      <c r="M284" s="28">
        <f t="shared" si="130"/>
        <v>1.7206477732793525E-2</v>
      </c>
      <c r="N284" s="28">
        <f t="shared" si="130"/>
        <v>2.6795284030010715E-2</v>
      </c>
      <c r="O284" s="28">
        <f t="shared" si="130"/>
        <v>2.5386313465783659E-2</v>
      </c>
      <c r="P284" s="28">
        <f t="shared" si="130"/>
        <v>2.474690663667041E-2</v>
      </c>
      <c r="Q284" s="28">
        <f t="shared" si="130"/>
        <v>1.8181818181818184E-2</v>
      </c>
      <c r="R284" s="28">
        <f t="shared" si="130"/>
        <v>2.5698324022346366E-2</v>
      </c>
      <c r="S284" s="28">
        <f t="shared" si="130"/>
        <v>2.2497187851518559E-2</v>
      </c>
      <c r="T284" s="28">
        <f t="shared" si="130"/>
        <v>2.0787746170678335E-2</v>
      </c>
      <c r="U284" s="28">
        <f t="shared" si="130"/>
        <v>2.180685358255452E-2</v>
      </c>
      <c r="V284" s="28">
        <f t="shared" si="130"/>
        <v>2.2885572139303485E-2</v>
      </c>
      <c r="W284" s="28">
        <f t="shared" si="130"/>
        <v>2.3369036027263878E-2</v>
      </c>
      <c r="X284" s="28">
        <f t="shared" si="130"/>
        <v>2.0060180541624874E-2</v>
      </c>
      <c r="Y284" s="28">
        <f t="shared" si="130"/>
        <v>2.0222446916076844E-2</v>
      </c>
      <c r="Z284" s="28">
        <f t="shared" si="130"/>
        <v>2.2831050228310501E-2</v>
      </c>
      <c r="AA284" s="28">
        <f t="shared" si="130"/>
        <v>2.5365853658536591E-2</v>
      </c>
      <c r="AB284" s="28">
        <f t="shared" si="130"/>
        <v>3.0555555555555558E-2</v>
      </c>
      <c r="AC284" s="28">
        <f t="shared" si="130"/>
        <v>2.6923076923076925E-2</v>
      </c>
      <c r="AD284" s="41"/>
      <c r="AE284" s="62"/>
      <c r="AF284" s="62"/>
    </row>
    <row r="285" spans="1:32" ht="15.75" thickBot="1">
      <c r="A285" s="248"/>
      <c r="B285" s="260"/>
      <c r="C285" s="42" t="s">
        <v>41</v>
      </c>
      <c r="D285" s="42"/>
      <c r="E285" s="47">
        <f t="shared" ref="E285:AC285" si="131">COS(ATAN(E284))</f>
        <v>0.99971567213419821</v>
      </c>
      <c r="F285" s="47">
        <f t="shared" si="131"/>
        <v>0.99979510303797403</v>
      </c>
      <c r="G285" s="47">
        <f t="shared" si="131"/>
        <v>0.99974416569457347</v>
      </c>
      <c r="H285" s="47">
        <f t="shared" si="131"/>
        <v>0.99982204822352216</v>
      </c>
      <c r="I285" s="47">
        <f t="shared" si="131"/>
        <v>0.99978590360816688</v>
      </c>
      <c r="J285" s="47">
        <f t="shared" si="131"/>
        <v>0.99983505168130948</v>
      </c>
      <c r="K285" s="47">
        <f t="shared" si="131"/>
        <v>0.99981377864707288</v>
      </c>
      <c r="L285" s="47">
        <f t="shared" si="131"/>
        <v>0.99979637565283164</v>
      </c>
      <c r="M285" s="47">
        <f t="shared" si="131"/>
        <v>0.99985200142386788</v>
      </c>
      <c r="N285" s="47">
        <f t="shared" si="131"/>
        <v>0.9996411995759158</v>
      </c>
      <c r="O285" s="47">
        <f t="shared" si="131"/>
        <v>0.99967792321134241</v>
      </c>
      <c r="P285" s="47">
        <f t="shared" si="131"/>
        <v>0.99969393587619304</v>
      </c>
      <c r="Q285" s="47">
        <f t="shared" si="131"/>
        <v>0.99983475171332281</v>
      </c>
      <c r="R285" s="47">
        <f t="shared" si="131"/>
        <v>0.99966996153123633</v>
      </c>
      <c r="S285" s="47">
        <f t="shared" si="131"/>
        <v>0.9997470342892486</v>
      </c>
      <c r="T285" s="47">
        <f t="shared" si="131"/>
        <v>0.99978400480561724</v>
      </c>
      <c r="U285" s="47">
        <f t="shared" si="131"/>
        <v>0.99976231533627702</v>
      </c>
      <c r="V285" s="47">
        <f t="shared" si="131"/>
        <v>0.99973822811659407</v>
      </c>
      <c r="W285" s="47">
        <f t="shared" si="131"/>
        <v>0.99972705586601041</v>
      </c>
      <c r="X285" s="47">
        <f t="shared" si="131"/>
        <v>0.99979885528339463</v>
      </c>
      <c r="Y285" s="47">
        <f t="shared" si="131"/>
        <v>0.99979558901322707</v>
      </c>
      <c r="Z285" s="47">
        <f t="shared" si="131"/>
        <v>0.99973947341926261</v>
      </c>
      <c r="AA285" s="47">
        <f t="shared" si="131"/>
        <v>0.99967844190002908</v>
      </c>
      <c r="AB285" s="47">
        <f t="shared" si="131"/>
        <v>0.99953350564097887</v>
      </c>
      <c r="AC285" s="47">
        <f t="shared" si="131"/>
        <v>0.99963777087450523</v>
      </c>
      <c r="AD285" s="44"/>
      <c r="AE285" s="62"/>
      <c r="AF285" s="62"/>
    </row>
    <row r="286" spans="1:32">
      <c r="A286" s="246" t="s">
        <v>174</v>
      </c>
      <c r="B286" s="258" t="s">
        <v>165</v>
      </c>
      <c r="C286" s="39" t="s">
        <v>31</v>
      </c>
      <c r="D286" s="39" t="s">
        <v>32</v>
      </c>
      <c r="E286" s="46">
        <v>0.4</v>
      </c>
      <c r="F286" s="46">
        <v>0.4</v>
      </c>
      <c r="G286" s="46">
        <v>0.4</v>
      </c>
      <c r="H286" s="46">
        <v>0.4</v>
      </c>
      <c r="I286" s="46">
        <v>0.4</v>
      </c>
      <c r="J286" s="46">
        <v>0.4</v>
      </c>
      <c r="K286" s="46">
        <v>0.4</v>
      </c>
      <c r="L286" s="46">
        <v>0.4</v>
      </c>
      <c r="M286" s="46">
        <v>0.4</v>
      </c>
      <c r="N286" s="46">
        <v>0.4</v>
      </c>
      <c r="O286" s="46">
        <v>0.4</v>
      </c>
      <c r="P286" s="46">
        <v>0.4</v>
      </c>
      <c r="Q286" s="46">
        <v>0.4</v>
      </c>
      <c r="R286" s="46">
        <v>0.4</v>
      </c>
      <c r="S286" s="46">
        <v>0.4</v>
      </c>
      <c r="T286" s="46">
        <v>0.4</v>
      </c>
      <c r="U286" s="46">
        <v>0.4</v>
      </c>
      <c r="V286" s="46">
        <v>0.4</v>
      </c>
      <c r="W286" s="46">
        <v>0.4</v>
      </c>
      <c r="X286" s="46">
        <v>0.4</v>
      </c>
      <c r="Y286" s="46">
        <v>0.4</v>
      </c>
      <c r="Z286" s="46">
        <v>0.4</v>
      </c>
      <c r="AA286" s="46">
        <v>0.4</v>
      </c>
      <c r="AB286" s="46">
        <v>0.4</v>
      </c>
      <c r="AC286" s="46">
        <v>0.4</v>
      </c>
      <c r="AD286" s="40"/>
      <c r="AE286" s="62"/>
      <c r="AF286" s="62"/>
    </row>
    <row r="287" spans="1:32">
      <c r="A287" s="247"/>
      <c r="B287" s="259"/>
      <c r="C287" s="5" t="s">
        <v>34</v>
      </c>
      <c r="D287" s="5" t="s">
        <v>46</v>
      </c>
      <c r="E287" s="22">
        <v>280.2</v>
      </c>
      <c r="F287" s="22">
        <v>266.10000000000002</v>
      </c>
      <c r="G287" s="22">
        <v>261.75</v>
      </c>
      <c r="H287" s="22">
        <v>250.65</v>
      </c>
      <c r="I287" s="22">
        <v>252.6</v>
      </c>
      <c r="J287" s="22">
        <v>259.65000000000003</v>
      </c>
      <c r="K287" s="22">
        <v>245.39999999999998</v>
      </c>
      <c r="L287" s="22">
        <v>235.65</v>
      </c>
      <c r="M287" s="22">
        <v>218.55</v>
      </c>
      <c r="N287" s="22">
        <v>204.3</v>
      </c>
      <c r="O287" s="22">
        <v>210.6</v>
      </c>
      <c r="P287" s="22">
        <v>222.3</v>
      </c>
      <c r="Q287" s="22">
        <v>200.25</v>
      </c>
      <c r="R287" s="22">
        <v>204.60000000000002</v>
      </c>
      <c r="S287" s="22">
        <v>217.35000000000002</v>
      </c>
      <c r="T287" s="22">
        <v>221.7</v>
      </c>
      <c r="U287" s="22">
        <v>230.70000000000002</v>
      </c>
      <c r="V287" s="22">
        <v>249.15</v>
      </c>
      <c r="W287" s="22">
        <v>249</v>
      </c>
      <c r="X287" s="22">
        <v>266.25</v>
      </c>
      <c r="Y287" s="22">
        <v>269.40000000000003</v>
      </c>
      <c r="Z287" s="22">
        <v>271.34999999999997</v>
      </c>
      <c r="AA287" s="22">
        <v>274.2</v>
      </c>
      <c r="AB287" s="22">
        <v>265.64999999999998</v>
      </c>
      <c r="AC287" s="22">
        <v>264.75</v>
      </c>
      <c r="AD287" s="52"/>
      <c r="AE287" s="62"/>
      <c r="AF287" s="62"/>
    </row>
    <row r="288" spans="1:32">
      <c r="A288" s="247"/>
      <c r="B288" s="259"/>
      <c r="C288" s="5" t="s">
        <v>36</v>
      </c>
      <c r="D288" s="7" t="s">
        <v>48</v>
      </c>
      <c r="E288" s="23">
        <v>12.750000000000002</v>
      </c>
      <c r="F288" s="23">
        <v>13.2</v>
      </c>
      <c r="G288" s="23">
        <v>12.15</v>
      </c>
      <c r="H288" s="23">
        <v>11.55</v>
      </c>
      <c r="I288" s="23">
        <v>11.85</v>
      </c>
      <c r="J288" s="23">
        <v>12.450000000000001</v>
      </c>
      <c r="K288" s="23">
        <v>11.1</v>
      </c>
      <c r="L288" s="23">
        <v>10.799999999999999</v>
      </c>
      <c r="M288" s="23">
        <v>10.050000000000001</v>
      </c>
      <c r="N288" s="23">
        <v>8.25</v>
      </c>
      <c r="O288" s="23">
        <v>9.3000000000000007</v>
      </c>
      <c r="P288" s="23">
        <v>9.4499999999999993</v>
      </c>
      <c r="Q288" s="23">
        <v>9.4499999999999993</v>
      </c>
      <c r="R288" s="23">
        <v>9.9</v>
      </c>
      <c r="S288" s="23">
        <v>10.649999999999999</v>
      </c>
      <c r="T288" s="23">
        <v>9.9</v>
      </c>
      <c r="U288" s="23">
        <v>10.799999999999999</v>
      </c>
      <c r="V288" s="23">
        <v>13.049999999999999</v>
      </c>
      <c r="W288" s="23">
        <v>12.600000000000001</v>
      </c>
      <c r="X288" s="23">
        <v>13.049999999999999</v>
      </c>
      <c r="Y288" s="23">
        <v>13.049999999999999</v>
      </c>
      <c r="Z288" s="23">
        <v>13.799999999999999</v>
      </c>
      <c r="AA288" s="23">
        <v>13.799999999999999</v>
      </c>
      <c r="AB288" s="23">
        <v>14.850000000000001</v>
      </c>
      <c r="AC288" s="23">
        <v>13.65</v>
      </c>
      <c r="AD288" s="41"/>
      <c r="AE288" s="62"/>
      <c r="AF288" s="62"/>
    </row>
    <row r="289" spans="1:32">
      <c r="A289" s="247"/>
      <c r="B289" s="259"/>
      <c r="C289" s="5" t="s">
        <v>38</v>
      </c>
      <c r="D289" s="7" t="s">
        <v>39</v>
      </c>
      <c r="E289" s="31">
        <f t="shared" ref="E289:AC289" si="132">SQRT(POWER(E287,2)+POWER(E288,2))/E286/1.73</f>
        <v>405.33227308443577</v>
      </c>
      <c r="F289" s="31">
        <f t="shared" si="132"/>
        <v>385.01039675998982</v>
      </c>
      <c r="G289" s="31">
        <f t="shared" si="132"/>
        <v>378.65872784449186</v>
      </c>
      <c r="H289" s="31">
        <f t="shared" si="132"/>
        <v>362.59533524656757</v>
      </c>
      <c r="I289" s="31">
        <f t="shared" si="132"/>
        <v>365.4303490128022</v>
      </c>
      <c r="J289" s="31">
        <f t="shared" si="132"/>
        <v>375.64784995655907</v>
      </c>
      <c r="K289" s="31">
        <f t="shared" si="132"/>
        <v>354.98686538595359</v>
      </c>
      <c r="L289" s="31">
        <f t="shared" si="132"/>
        <v>340.89213274033682</v>
      </c>
      <c r="M289" s="31">
        <f t="shared" si="132"/>
        <v>316.15744522532702</v>
      </c>
      <c r="N289" s="31">
        <f t="shared" si="132"/>
        <v>295.47183097863615</v>
      </c>
      <c r="O289" s="31">
        <f t="shared" si="132"/>
        <v>304.63185241374305</v>
      </c>
      <c r="P289" s="31">
        <f t="shared" si="132"/>
        <v>321.53290413524593</v>
      </c>
      <c r="Q289" s="31">
        <f t="shared" si="132"/>
        <v>289.70065538130405</v>
      </c>
      <c r="R289" s="31">
        <f t="shared" si="132"/>
        <v>296.01065910038756</v>
      </c>
      <c r="S289" s="31">
        <f t="shared" si="132"/>
        <v>314.46642326469043</v>
      </c>
      <c r="T289" s="31">
        <f t="shared" si="132"/>
        <v>320.69498824477319</v>
      </c>
      <c r="U289" s="31">
        <f t="shared" si="132"/>
        <v>333.74661486464481</v>
      </c>
      <c r="V289" s="31">
        <f t="shared" si="132"/>
        <v>360.53689728679495</v>
      </c>
      <c r="W289" s="31">
        <f t="shared" si="132"/>
        <v>360.28698174066915</v>
      </c>
      <c r="X289" s="31">
        <f t="shared" si="132"/>
        <v>385.21622117242413</v>
      </c>
      <c r="Y289" s="31">
        <f t="shared" si="132"/>
        <v>389.76284998595719</v>
      </c>
      <c r="Z289" s="31">
        <f t="shared" si="132"/>
        <v>392.63104840729335</v>
      </c>
      <c r="AA289" s="31">
        <f t="shared" si="132"/>
        <v>396.74428489727501</v>
      </c>
      <c r="AB289" s="31">
        <f t="shared" si="132"/>
        <v>384.48661613103673</v>
      </c>
      <c r="AC289" s="31">
        <f t="shared" si="132"/>
        <v>383.09487039811688</v>
      </c>
      <c r="AD289" s="41"/>
      <c r="AE289" s="62"/>
      <c r="AF289" s="62"/>
    </row>
    <row r="290" spans="1:32">
      <c r="A290" s="247"/>
      <c r="B290" s="259"/>
      <c r="C290" s="7" t="s">
        <v>40</v>
      </c>
      <c r="D290" s="7"/>
      <c r="E290" s="28">
        <f t="shared" ref="E290:AC290" si="133">E288/E287</f>
        <v>4.55032119914347E-2</v>
      </c>
      <c r="F290" s="28">
        <f t="shared" si="133"/>
        <v>4.9605411499436293E-2</v>
      </c>
      <c r="G290" s="28">
        <f t="shared" si="133"/>
        <v>4.6418338108882524E-2</v>
      </c>
      <c r="H290" s="28">
        <f t="shared" si="133"/>
        <v>4.6080191502094553E-2</v>
      </c>
      <c r="I290" s="28">
        <f t="shared" si="133"/>
        <v>4.6912114014251778E-2</v>
      </c>
      <c r="J290" s="28">
        <f t="shared" si="133"/>
        <v>4.7949162333911034E-2</v>
      </c>
      <c r="K290" s="28">
        <f t="shared" si="133"/>
        <v>4.5232273838630807E-2</v>
      </c>
      <c r="L290" s="28">
        <f t="shared" si="133"/>
        <v>4.583068109484404E-2</v>
      </c>
      <c r="M290" s="28">
        <f t="shared" si="133"/>
        <v>4.598490048043926E-2</v>
      </c>
      <c r="N290" s="28">
        <f t="shared" si="133"/>
        <v>4.0381791483113064E-2</v>
      </c>
      <c r="O290" s="28">
        <f t="shared" si="133"/>
        <v>4.4159544159544165E-2</v>
      </c>
      <c r="P290" s="28">
        <f t="shared" si="133"/>
        <v>4.251012145748987E-2</v>
      </c>
      <c r="Q290" s="28">
        <f t="shared" si="133"/>
        <v>4.7191011235955052E-2</v>
      </c>
      <c r="R290" s="28">
        <f t="shared" si="133"/>
        <v>4.8387096774193547E-2</v>
      </c>
      <c r="S290" s="28">
        <f t="shared" si="133"/>
        <v>4.8999309868875074E-2</v>
      </c>
      <c r="T290" s="28">
        <f t="shared" si="133"/>
        <v>4.4654939106901222E-2</v>
      </c>
      <c r="U290" s="28">
        <f t="shared" si="133"/>
        <v>4.6814044213263968E-2</v>
      </c>
      <c r="V290" s="28">
        <f t="shared" si="133"/>
        <v>5.2378085490668268E-2</v>
      </c>
      <c r="W290" s="28">
        <f t="shared" si="133"/>
        <v>5.0602409638554224E-2</v>
      </c>
      <c r="X290" s="28">
        <f t="shared" si="133"/>
        <v>4.9014084507042248E-2</v>
      </c>
      <c r="Y290" s="28">
        <f t="shared" si="133"/>
        <v>4.8440979955456563E-2</v>
      </c>
      <c r="Z290" s="28">
        <f t="shared" si="133"/>
        <v>5.0856826976229966E-2</v>
      </c>
      <c r="AA290" s="28">
        <f t="shared" si="133"/>
        <v>5.032822757111597E-2</v>
      </c>
      <c r="AB290" s="28">
        <f t="shared" si="133"/>
        <v>5.5900621118012431E-2</v>
      </c>
      <c r="AC290" s="28">
        <f t="shared" si="133"/>
        <v>5.1558073654390933E-2</v>
      </c>
      <c r="AD290" s="41"/>
      <c r="AE290" s="62"/>
      <c r="AF290" s="62"/>
    </row>
    <row r="291" spans="1:32" ht="15.75" thickBot="1">
      <c r="A291" s="248"/>
      <c r="B291" s="260"/>
      <c r="C291" s="42" t="s">
        <v>41</v>
      </c>
      <c r="D291" s="42"/>
      <c r="E291" s="47">
        <f t="shared" ref="E291:AC291" si="134">COS(ATAN(E290))</f>
        <v>0.99896633375980726</v>
      </c>
      <c r="F291" s="47">
        <f t="shared" si="134"/>
        <v>0.99877191756473704</v>
      </c>
      <c r="G291" s="47">
        <f t="shared" si="134"/>
        <v>0.99892440678680472</v>
      </c>
      <c r="H291" s="47">
        <f t="shared" si="134"/>
        <v>0.99893999577422388</v>
      </c>
      <c r="I291" s="47">
        <f t="shared" si="134"/>
        <v>0.9989014396867073</v>
      </c>
      <c r="J291" s="47">
        <f t="shared" si="134"/>
        <v>0.99885241736155661</v>
      </c>
      <c r="K291" s="47">
        <f t="shared" si="134"/>
        <v>0.99897858776010773</v>
      </c>
      <c r="L291" s="47">
        <f t="shared" si="134"/>
        <v>0.99895142590549535</v>
      </c>
      <c r="M291" s="47">
        <f t="shared" si="134"/>
        <v>0.99894436835696265</v>
      </c>
      <c r="N291" s="47">
        <f t="shared" si="134"/>
        <v>0.99918565128524484</v>
      </c>
      <c r="O291" s="47">
        <f t="shared" si="134"/>
        <v>0.99902639104943836</v>
      </c>
      <c r="P291" s="47">
        <f t="shared" si="134"/>
        <v>0.99909766756359752</v>
      </c>
      <c r="Q291" s="47">
        <f t="shared" si="134"/>
        <v>0.99888836059374042</v>
      </c>
      <c r="R291" s="47">
        <f t="shared" si="134"/>
        <v>0.99883139608200022</v>
      </c>
      <c r="S291" s="47">
        <f t="shared" si="134"/>
        <v>0.99880169117880446</v>
      </c>
      <c r="T291" s="47">
        <f t="shared" si="134"/>
        <v>0.99900445684178585</v>
      </c>
      <c r="U291" s="47">
        <f t="shared" si="134"/>
        <v>0.99890602044122767</v>
      </c>
      <c r="V291" s="47">
        <f t="shared" si="134"/>
        <v>0.99863108411551482</v>
      </c>
      <c r="W291" s="47">
        <f t="shared" si="134"/>
        <v>0.9987221515940734</v>
      </c>
      <c r="X291" s="47">
        <f t="shared" si="134"/>
        <v>0.99880096972317844</v>
      </c>
      <c r="Y291" s="47">
        <f t="shared" si="134"/>
        <v>0.99882879652467982</v>
      </c>
      <c r="Z291" s="47">
        <f t="shared" si="134"/>
        <v>0.99870929476234305</v>
      </c>
      <c r="AA291" s="47">
        <f t="shared" si="134"/>
        <v>0.99873593558901319</v>
      </c>
      <c r="AB291" s="47">
        <f t="shared" si="134"/>
        <v>0.99844121259649188</v>
      </c>
      <c r="AC291" s="47">
        <f t="shared" si="134"/>
        <v>0.99867352649416397</v>
      </c>
      <c r="AD291" s="44"/>
      <c r="AE291" s="62"/>
      <c r="AF291" s="62"/>
    </row>
    <row r="292" spans="1:32">
      <c r="A292" s="246" t="s">
        <v>173</v>
      </c>
      <c r="B292" s="249" t="s">
        <v>163</v>
      </c>
      <c r="C292" s="39" t="s">
        <v>31</v>
      </c>
      <c r="D292" s="39" t="s">
        <v>32</v>
      </c>
      <c r="E292" s="46">
        <v>0.4</v>
      </c>
      <c r="F292" s="46">
        <v>0.4</v>
      </c>
      <c r="G292" s="46">
        <v>0.4</v>
      </c>
      <c r="H292" s="46">
        <v>0.4</v>
      </c>
      <c r="I292" s="46">
        <v>0.4</v>
      </c>
      <c r="J292" s="46">
        <v>0.4</v>
      </c>
      <c r="K292" s="46">
        <v>0.4</v>
      </c>
      <c r="L292" s="46">
        <v>0.4</v>
      </c>
      <c r="M292" s="46">
        <v>0.4</v>
      </c>
      <c r="N292" s="46">
        <v>0.4</v>
      </c>
      <c r="O292" s="46">
        <v>0.4</v>
      </c>
      <c r="P292" s="46">
        <v>0.4</v>
      </c>
      <c r="Q292" s="46">
        <v>0.4</v>
      </c>
      <c r="R292" s="46">
        <v>0.4</v>
      </c>
      <c r="S292" s="46">
        <v>0.4</v>
      </c>
      <c r="T292" s="46">
        <v>0.4</v>
      </c>
      <c r="U292" s="46">
        <v>0.4</v>
      </c>
      <c r="V292" s="46">
        <v>0.4</v>
      </c>
      <c r="W292" s="46">
        <v>0.4</v>
      </c>
      <c r="X292" s="46">
        <v>0.4</v>
      </c>
      <c r="Y292" s="46">
        <v>0.4</v>
      </c>
      <c r="Z292" s="46">
        <v>0.4</v>
      </c>
      <c r="AA292" s="46">
        <v>0.4</v>
      </c>
      <c r="AB292" s="46">
        <v>0.4</v>
      </c>
      <c r="AC292" s="46">
        <v>0.4</v>
      </c>
      <c r="AD292" s="40"/>
      <c r="AE292" s="62"/>
      <c r="AF292" s="62"/>
    </row>
    <row r="293" spans="1:32">
      <c r="A293" s="247"/>
      <c r="B293" s="250"/>
      <c r="C293" s="5" t="s">
        <v>34</v>
      </c>
      <c r="D293" s="5" t="s">
        <v>46</v>
      </c>
      <c r="E293" s="22">
        <v>231.1</v>
      </c>
      <c r="F293" s="22">
        <v>225.99999999999997</v>
      </c>
      <c r="G293" s="22">
        <v>215.3</v>
      </c>
      <c r="H293" s="22">
        <v>213</v>
      </c>
      <c r="I293" s="22">
        <v>213.89999999999998</v>
      </c>
      <c r="J293" s="22">
        <v>224.2</v>
      </c>
      <c r="K293" s="22">
        <v>208.2</v>
      </c>
      <c r="L293" s="22">
        <v>189</v>
      </c>
      <c r="M293" s="22">
        <v>186.1</v>
      </c>
      <c r="N293" s="22">
        <v>175.29999999999998</v>
      </c>
      <c r="O293" s="22">
        <v>171.3</v>
      </c>
      <c r="P293" s="22">
        <v>160.60000000000002</v>
      </c>
      <c r="Q293" s="22">
        <v>160.20000000000002</v>
      </c>
      <c r="R293" s="22">
        <v>162.1</v>
      </c>
      <c r="S293" s="22">
        <v>163.30000000000001</v>
      </c>
      <c r="T293" s="22">
        <v>162.4</v>
      </c>
      <c r="U293" s="22">
        <v>168.6</v>
      </c>
      <c r="V293" s="22">
        <v>183.20000000000002</v>
      </c>
      <c r="W293" s="22">
        <v>197.2</v>
      </c>
      <c r="X293" s="22">
        <v>206.5</v>
      </c>
      <c r="Y293" s="22">
        <v>198.4</v>
      </c>
      <c r="Z293" s="22">
        <v>221.20000000000002</v>
      </c>
      <c r="AA293" s="22">
        <v>232.50000000000003</v>
      </c>
      <c r="AB293" s="22">
        <v>237.7</v>
      </c>
      <c r="AC293" s="22">
        <v>226.9</v>
      </c>
      <c r="AD293" s="52"/>
      <c r="AE293" s="62"/>
      <c r="AF293" s="62"/>
    </row>
    <row r="294" spans="1:32">
      <c r="A294" s="247"/>
      <c r="B294" s="250"/>
      <c r="C294" s="5" t="s">
        <v>36</v>
      </c>
      <c r="D294" s="7" t="s">
        <v>48</v>
      </c>
      <c r="E294" s="23">
        <v>10</v>
      </c>
      <c r="F294" s="23">
        <v>9.4</v>
      </c>
      <c r="G294" s="23">
        <v>8.7999999999999989</v>
      </c>
      <c r="H294" s="23">
        <v>9.1</v>
      </c>
      <c r="I294" s="23">
        <v>8.9</v>
      </c>
      <c r="J294" s="23">
        <v>8.9</v>
      </c>
      <c r="K294" s="23">
        <v>7.9</v>
      </c>
      <c r="L294" s="23">
        <v>8</v>
      </c>
      <c r="M294" s="23">
        <v>7.6</v>
      </c>
      <c r="N294" s="23">
        <v>6.6000000000000005</v>
      </c>
      <c r="O294" s="23">
        <v>7.5</v>
      </c>
      <c r="P294" s="23">
        <v>7.0000000000000009</v>
      </c>
      <c r="Q294" s="23">
        <v>7.8</v>
      </c>
      <c r="R294" s="23">
        <v>8.1</v>
      </c>
      <c r="S294" s="23">
        <v>7.9</v>
      </c>
      <c r="T294" s="23">
        <v>8.2000000000000011</v>
      </c>
      <c r="U294" s="23">
        <v>8.6</v>
      </c>
      <c r="V294" s="23">
        <v>8.5</v>
      </c>
      <c r="W294" s="23">
        <v>9.3000000000000007</v>
      </c>
      <c r="X294" s="23">
        <v>10.9</v>
      </c>
      <c r="Y294" s="23">
        <v>10.4</v>
      </c>
      <c r="Z294" s="23">
        <v>10.9</v>
      </c>
      <c r="AA294" s="23">
        <v>11.200000000000001</v>
      </c>
      <c r="AB294" s="23">
        <v>10.6</v>
      </c>
      <c r="AC294" s="23">
        <v>9.6</v>
      </c>
      <c r="AD294" s="41"/>
      <c r="AE294" s="62"/>
      <c r="AF294" s="62"/>
    </row>
    <row r="295" spans="1:32">
      <c r="A295" s="247"/>
      <c r="B295" s="250"/>
      <c r="C295" s="5" t="s">
        <v>38</v>
      </c>
      <c r="D295" s="7" t="s">
        <v>39</v>
      </c>
      <c r="E295" s="31">
        <f t="shared" ref="E295:AC295" si="135">SQRT(POWER(E293,2)+POWER(E294,2))/E292/1.73</f>
        <v>334.27204533737063</v>
      </c>
      <c r="F295" s="31">
        <f t="shared" si="135"/>
        <v>326.87196857243288</v>
      </c>
      <c r="G295" s="31">
        <f t="shared" si="135"/>
        <v>311.38694657748147</v>
      </c>
      <c r="H295" s="31">
        <f t="shared" si="135"/>
        <v>308.08425007158314</v>
      </c>
      <c r="I295" s="31">
        <f t="shared" si="135"/>
        <v>309.37149789983386</v>
      </c>
      <c r="J295" s="31">
        <f t="shared" si="135"/>
        <v>324.24361383580322</v>
      </c>
      <c r="K295" s="31">
        <f t="shared" si="135"/>
        <v>301.08356360382402</v>
      </c>
      <c r="L295" s="31">
        <f t="shared" si="135"/>
        <v>273.36594855430565</v>
      </c>
      <c r="M295" s="31">
        <f t="shared" si="135"/>
        <v>269.15479874996345</v>
      </c>
      <c r="N295" s="31">
        <f t="shared" si="135"/>
        <v>253.50317941465127</v>
      </c>
      <c r="O295" s="31">
        <f t="shared" si="135"/>
        <v>247.78050149014473</v>
      </c>
      <c r="P295" s="31">
        <f t="shared" si="135"/>
        <v>232.30127245771232</v>
      </c>
      <c r="Q295" s="31">
        <f t="shared" si="135"/>
        <v>231.77713184278366</v>
      </c>
      <c r="R295" s="31">
        <f t="shared" si="135"/>
        <v>234.54082211874118</v>
      </c>
      <c r="S295" s="31">
        <f t="shared" si="135"/>
        <v>236.25863922597151</v>
      </c>
      <c r="T295" s="31">
        <f t="shared" si="135"/>
        <v>234.981051911836</v>
      </c>
      <c r="U295" s="31">
        <f t="shared" si="135"/>
        <v>243.95837170754905</v>
      </c>
      <c r="V295" s="31">
        <f t="shared" si="135"/>
        <v>265.02468620773584</v>
      </c>
      <c r="W295" s="31">
        <f t="shared" si="135"/>
        <v>285.2878227374336</v>
      </c>
      <c r="X295" s="31">
        <f t="shared" si="135"/>
        <v>298.82583156471674</v>
      </c>
      <c r="Y295" s="31">
        <f t="shared" si="135"/>
        <v>287.09883475935209</v>
      </c>
      <c r="Z295" s="31">
        <f t="shared" si="135"/>
        <v>320.04103328959889</v>
      </c>
      <c r="AA295" s="31">
        <f t="shared" si="135"/>
        <v>336.3722646280051</v>
      </c>
      <c r="AB295" s="31">
        <f t="shared" si="135"/>
        <v>343.83848403576468</v>
      </c>
      <c r="AC295" s="31">
        <f t="shared" si="135"/>
        <v>328.18351771085298</v>
      </c>
      <c r="AD295" s="41"/>
    </row>
    <row r="296" spans="1:32">
      <c r="A296" s="247"/>
      <c r="B296" s="250"/>
      <c r="C296" s="7" t="s">
        <v>40</v>
      </c>
      <c r="D296" s="7"/>
      <c r="E296" s="28">
        <f t="shared" ref="E296:AC296" si="136">E294/E293</f>
        <v>4.3271311120726956E-2</v>
      </c>
      <c r="F296" s="28">
        <f t="shared" si="136"/>
        <v>4.1592920353982307E-2</v>
      </c>
      <c r="G296" s="28">
        <f t="shared" si="136"/>
        <v>4.0873200185787266E-2</v>
      </c>
      <c r="H296" s="28">
        <f t="shared" si="136"/>
        <v>4.2723004694835677E-2</v>
      </c>
      <c r="I296" s="28">
        <f t="shared" si="136"/>
        <v>4.1608228143992523E-2</v>
      </c>
      <c r="J296" s="28">
        <f t="shared" si="136"/>
        <v>3.9696699375557538E-2</v>
      </c>
      <c r="K296" s="28">
        <f t="shared" si="136"/>
        <v>3.7944284341978871E-2</v>
      </c>
      <c r="L296" s="28">
        <f t="shared" si="136"/>
        <v>4.2328042328042326E-2</v>
      </c>
      <c r="M296" s="28">
        <f t="shared" si="136"/>
        <v>4.0838259000537343E-2</v>
      </c>
      <c r="N296" s="28">
        <f t="shared" si="136"/>
        <v>3.7649743297204802E-2</v>
      </c>
      <c r="O296" s="28">
        <f t="shared" si="136"/>
        <v>4.3782837127845885E-2</v>
      </c>
      <c r="P296" s="28">
        <f t="shared" si="136"/>
        <v>4.3586550435865505E-2</v>
      </c>
      <c r="Q296" s="28">
        <f t="shared" si="136"/>
        <v>4.868913857677902E-2</v>
      </c>
      <c r="R296" s="28">
        <f t="shared" si="136"/>
        <v>4.9969154842689698E-2</v>
      </c>
      <c r="S296" s="28">
        <f t="shared" si="136"/>
        <v>4.8377219840783831E-2</v>
      </c>
      <c r="T296" s="28">
        <f t="shared" si="136"/>
        <v>5.0492610837438431E-2</v>
      </c>
      <c r="U296" s="28">
        <f t="shared" si="136"/>
        <v>5.1008303677342826E-2</v>
      </c>
      <c r="V296" s="28">
        <f t="shared" si="136"/>
        <v>4.6397379912663753E-2</v>
      </c>
      <c r="W296" s="28">
        <f t="shared" si="136"/>
        <v>4.7160243407707921E-2</v>
      </c>
      <c r="X296" s="28">
        <f t="shared" si="136"/>
        <v>5.2784503631961258E-2</v>
      </c>
      <c r="Y296" s="28">
        <f t="shared" si="136"/>
        <v>5.2419354838709679E-2</v>
      </c>
      <c r="Z296" s="28">
        <f t="shared" si="136"/>
        <v>4.9276672694394209E-2</v>
      </c>
      <c r="AA296" s="28">
        <f t="shared" si="136"/>
        <v>4.8172043010752688E-2</v>
      </c>
      <c r="AB296" s="28">
        <f t="shared" si="136"/>
        <v>4.4594026083298273E-2</v>
      </c>
      <c r="AC296" s="28">
        <f t="shared" si="136"/>
        <v>4.2309387395328336E-2</v>
      </c>
      <c r="AD296" s="41"/>
    </row>
    <row r="297" spans="1:32" ht="15.75" thickBot="1">
      <c r="A297" s="248"/>
      <c r="B297" s="251"/>
      <c r="C297" s="42" t="s">
        <v>41</v>
      </c>
      <c r="D297" s="42"/>
      <c r="E297" s="47">
        <f t="shared" ref="E297:AC297" si="137">COS(ATAN(E296))</f>
        <v>0.9990651094835018</v>
      </c>
      <c r="F297" s="47">
        <f t="shared" si="137"/>
        <v>0.99913613517260713</v>
      </c>
      <c r="G297" s="47">
        <f t="shared" si="137"/>
        <v>0.99916573591064461</v>
      </c>
      <c r="H297" s="47">
        <f t="shared" si="137"/>
        <v>0.99908861987126751</v>
      </c>
      <c r="I297" s="47">
        <f t="shared" si="137"/>
        <v>0.9991355000092933</v>
      </c>
      <c r="J297" s="47">
        <f t="shared" si="137"/>
        <v>0.9992130160208057</v>
      </c>
      <c r="K297" s="47">
        <f t="shared" si="137"/>
        <v>0.99928089206162196</v>
      </c>
      <c r="L297" s="47">
        <f t="shared" si="137"/>
        <v>0.99910537039319625</v>
      </c>
      <c r="M297" s="47">
        <f t="shared" si="137"/>
        <v>0.99916715989142968</v>
      </c>
      <c r="N297" s="47">
        <f t="shared" si="137"/>
        <v>0.99929200101907822</v>
      </c>
      <c r="O297" s="47">
        <f t="shared" si="137"/>
        <v>0.99904290738148305</v>
      </c>
      <c r="P297" s="47">
        <f t="shared" si="137"/>
        <v>0.99905145761842051</v>
      </c>
      <c r="Q297" s="47">
        <f t="shared" si="137"/>
        <v>0.99881678719900935</v>
      </c>
      <c r="R297" s="47">
        <f t="shared" si="137"/>
        <v>0.99875387489987388</v>
      </c>
      <c r="S297" s="47">
        <f t="shared" si="137"/>
        <v>0.99883187227634063</v>
      </c>
      <c r="T297" s="47">
        <f t="shared" si="137"/>
        <v>0.99872768044679328</v>
      </c>
      <c r="U297" s="47">
        <f t="shared" si="137"/>
        <v>0.998701609589283</v>
      </c>
      <c r="V297" s="47">
        <f t="shared" si="137"/>
        <v>0.99892537627815925</v>
      </c>
      <c r="W297" s="47">
        <f t="shared" si="137"/>
        <v>0.99888980725325527</v>
      </c>
      <c r="X297" s="47">
        <f t="shared" si="137"/>
        <v>0.99860980244490893</v>
      </c>
      <c r="Y297" s="47">
        <f t="shared" si="137"/>
        <v>0.99862893052999224</v>
      </c>
      <c r="Z297" s="47">
        <f t="shared" si="137"/>
        <v>0.99878811134040901</v>
      </c>
      <c r="AA297" s="47">
        <f t="shared" si="137"/>
        <v>0.9988417425886813</v>
      </c>
      <c r="AB297" s="47">
        <f t="shared" si="137"/>
        <v>0.99900716695476233</v>
      </c>
      <c r="AC297" s="47">
        <f t="shared" si="137"/>
        <v>0.99910615772999678</v>
      </c>
      <c r="AD297" s="44"/>
    </row>
    <row r="298" spans="1:32">
      <c r="A298" s="246" t="s">
        <v>172</v>
      </c>
      <c r="B298" s="249" t="s">
        <v>161</v>
      </c>
      <c r="C298" s="39" t="s">
        <v>31</v>
      </c>
      <c r="D298" s="39" t="s">
        <v>32</v>
      </c>
      <c r="E298" s="46">
        <v>6</v>
      </c>
      <c r="F298" s="46">
        <v>6</v>
      </c>
      <c r="G298" s="46">
        <v>6</v>
      </c>
      <c r="H298" s="46">
        <v>6</v>
      </c>
      <c r="I298" s="46">
        <v>6</v>
      </c>
      <c r="J298" s="46">
        <v>6</v>
      </c>
      <c r="K298" s="46">
        <v>6</v>
      </c>
      <c r="L298" s="46">
        <v>6</v>
      </c>
      <c r="M298" s="46">
        <v>6</v>
      </c>
      <c r="N298" s="46">
        <v>6</v>
      </c>
      <c r="O298" s="46">
        <v>6</v>
      </c>
      <c r="P298" s="46">
        <v>6</v>
      </c>
      <c r="Q298" s="46">
        <v>6</v>
      </c>
      <c r="R298" s="46">
        <v>6</v>
      </c>
      <c r="S298" s="46">
        <v>6</v>
      </c>
      <c r="T298" s="46">
        <v>6</v>
      </c>
      <c r="U298" s="46">
        <v>6</v>
      </c>
      <c r="V298" s="46">
        <v>6</v>
      </c>
      <c r="W298" s="46">
        <v>6</v>
      </c>
      <c r="X298" s="46">
        <v>6</v>
      </c>
      <c r="Y298" s="46">
        <v>6</v>
      </c>
      <c r="Z298" s="46">
        <v>6</v>
      </c>
      <c r="AA298" s="46">
        <v>6</v>
      </c>
      <c r="AB298" s="46">
        <v>6</v>
      </c>
      <c r="AC298" s="46">
        <v>6</v>
      </c>
      <c r="AD298" s="40"/>
      <c r="AE298" s="75"/>
      <c r="AF298" s="74"/>
    </row>
    <row r="299" spans="1:32">
      <c r="A299" s="247"/>
      <c r="B299" s="250"/>
      <c r="C299" s="5" t="s">
        <v>34</v>
      </c>
      <c r="D299" s="5" t="s">
        <v>46</v>
      </c>
      <c r="E299" s="22">
        <v>98.234999999999999</v>
      </c>
      <c r="F299" s="22">
        <v>118.66500000000002</v>
      </c>
      <c r="G299" s="22">
        <v>110.78999999999999</v>
      </c>
      <c r="H299" s="22">
        <v>122.35500000000002</v>
      </c>
      <c r="I299" s="22">
        <v>105.07499999999999</v>
      </c>
      <c r="J299" s="22">
        <v>102.24000000000001</v>
      </c>
      <c r="K299" s="22">
        <v>116.91000000000001</v>
      </c>
      <c r="L299" s="22">
        <v>312.07499999999999</v>
      </c>
      <c r="M299" s="22">
        <v>310.36500000000001</v>
      </c>
      <c r="N299" s="22">
        <v>295.29000000000002</v>
      </c>
      <c r="O299" s="22">
        <v>359.95500000000004</v>
      </c>
      <c r="P299" s="22">
        <v>247.45500000000001</v>
      </c>
      <c r="Q299" s="22">
        <v>312.39</v>
      </c>
      <c r="R299" s="22">
        <v>346.36500000000001</v>
      </c>
      <c r="S299" s="22">
        <v>322.78500000000003</v>
      </c>
      <c r="T299" s="22">
        <v>310.5</v>
      </c>
      <c r="U299" s="22">
        <v>168.70500000000001</v>
      </c>
      <c r="V299" s="22">
        <v>167.4</v>
      </c>
      <c r="W299" s="22">
        <v>169.785</v>
      </c>
      <c r="X299" s="22">
        <v>157.54499999999999</v>
      </c>
      <c r="Y299" s="22">
        <v>193.50000000000003</v>
      </c>
      <c r="Z299" s="22">
        <v>196.60500000000002</v>
      </c>
      <c r="AA299" s="22">
        <v>187.42499999999998</v>
      </c>
      <c r="AB299" s="22">
        <v>185.715</v>
      </c>
      <c r="AC299" s="22">
        <v>164.25</v>
      </c>
      <c r="AD299" s="52"/>
      <c r="AE299" s="73">
        <f>SUM(E299:AC299)</f>
        <v>5182.38</v>
      </c>
      <c r="AF299" s="76">
        <f>AE299*30</f>
        <v>155471.4</v>
      </c>
    </row>
    <row r="300" spans="1:32">
      <c r="A300" s="247"/>
      <c r="B300" s="250"/>
      <c r="C300" s="5" t="s">
        <v>36</v>
      </c>
      <c r="D300" s="7" t="s">
        <v>48</v>
      </c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41"/>
    </row>
    <row r="301" spans="1:32">
      <c r="A301" s="247"/>
      <c r="B301" s="250"/>
      <c r="C301" s="5" t="s">
        <v>38</v>
      </c>
      <c r="D301" s="7" t="s">
        <v>39</v>
      </c>
      <c r="E301" s="31">
        <f t="shared" ref="E301:AC301" si="138">SQRT(POWER(E299,2)+POWER(E300,2))/E298/1.73</f>
        <v>9.4638728323699421</v>
      </c>
      <c r="F301" s="31">
        <f t="shared" si="138"/>
        <v>11.432080924855493</v>
      </c>
      <c r="G301" s="31">
        <f t="shared" si="138"/>
        <v>10.673410404624278</v>
      </c>
      <c r="H301" s="31">
        <f t="shared" si="138"/>
        <v>11.787572254335261</v>
      </c>
      <c r="I301" s="31">
        <f t="shared" si="138"/>
        <v>10.122832369942197</v>
      </c>
      <c r="J301" s="31">
        <f t="shared" si="138"/>
        <v>9.8497109826589604</v>
      </c>
      <c r="K301" s="31">
        <f t="shared" si="138"/>
        <v>11.263005780346823</v>
      </c>
      <c r="L301" s="31">
        <f t="shared" si="138"/>
        <v>30.065028901734102</v>
      </c>
      <c r="M301" s="31">
        <f t="shared" si="138"/>
        <v>29.900289017341041</v>
      </c>
      <c r="N301" s="31">
        <f t="shared" si="138"/>
        <v>28.447976878612717</v>
      </c>
      <c r="O301" s="31">
        <f t="shared" si="138"/>
        <v>34.677745664739888</v>
      </c>
      <c r="P301" s="31">
        <f t="shared" si="138"/>
        <v>23.839595375722542</v>
      </c>
      <c r="Q301" s="31">
        <f t="shared" si="138"/>
        <v>30.095375722543352</v>
      </c>
      <c r="R301" s="31">
        <f t="shared" si="138"/>
        <v>33.368497109826592</v>
      </c>
      <c r="S301" s="31">
        <f t="shared" si="138"/>
        <v>31.096820809248559</v>
      </c>
      <c r="T301" s="31">
        <f t="shared" si="138"/>
        <v>29.913294797687861</v>
      </c>
      <c r="U301" s="31">
        <f t="shared" si="138"/>
        <v>16.252890173410407</v>
      </c>
      <c r="V301" s="31">
        <f t="shared" si="138"/>
        <v>16.127167630057805</v>
      </c>
      <c r="W301" s="31">
        <f t="shared" si="138"/>
        <v>16.356936416184972</v>
      </c>
      <c r="X301" s="31">
        <f t="shared" si="138"/>
        <v>15.177745664739883</v>
      </c>
      <c r="Y301" s="31">
        <f t="shared" si="138"/>
        <v>18.641618497109832</v>
      </c>
      <c r="Z301" s="31">
        <f t="shared" si="138"/>
        <v>18.940751445086708</v>
      </c>
      <c r="AA301" s="31">
        <f t="shared" si="138"/>
        <v>18.056358381502889</v>
      </c>
      <c r="AB301" s="31">
        <f t="shared" si="138"/>
        <v>17.891618497109828</v>
      </c>
      <c r="AC301" s="31">
        <f t="shared" si="138"/>
        <v>15.823699421965317</v>
      </c>
      <c r="AD301" s="41"/>
    </row>
    <row r="302" spans="1:32">
      <c r="A302" s="247"/>
      <c r="B302" s="250"/>
      <c r="C302" s="7" t="s">
        <v>40</v>
      </c>
      <c r="D302" s="7"/>
      <c r="E302" s="28">
        <f t="shared" ref="E302:AC302" si="139">E300/E299</f>
        <v>0</v>
      </c>
      <c r="F302" s="28">
        <f t="shared" si="139"/>
        <v>0</v>
      </c>
      <c r="G302" s="28">
        <f t="shared" si="139"/>
        <v>0</v>
      </c>
      <c r="H302" s="28">
        <f t="shared" si="139"/>
        <v>0</v>
      </c>
      <c r="I302" s="28">
        <f t="shared" si="139"/>
        <v>0</v>
      </c>
      <c r="J302" s="28">
        <f t="shared" si="139"/>
        <v>0</v>
      </c>
      <c r="K302" s="28">
        <f t="shared" si="139"/>
        <v>0</v>
      </c>
      <c r="L302" s="28">
        <f t="shared" si="139"/>
        <v>0</v>
      </c>
      <c r="M302" s="28">
        <f t="shared" si="139"/>
        <v>0</v>
      </c>
      <c r="N302" s="28">
        <f t="shared" si="139"/>
        <v>0</v>
      </c>
      <c r="O302" s="28">
        <f t="shared" si="139"/>
        <v>0</v>
      </c>
      <c r="P302" s="28">
        <f t="shared" si="139"/>
        <v>0</v>
      </c>
      <c r="Q302" s="28">
        <f t="shared" si="139"/>
        <v>0</v>
      </c>
      <c r="R302" s="28">
        <f t="shared" si="139"/>
        <v>0</v>
      </c>
      <c r="S302" s="28">
        <f t="shared" si="139"/>
        <v>0</v>
      </c>
      <c r="T302" s="28">
        <f t="shared" si="139"/>
        <v>0</v>
      </c>
      <c r="U302" s="28">
        <f t="shared" si="139"/>
        <v>0</v>
      </c>
      <c r="V302" s="28">
        <f t="shared" si="139"/>
        <v>0</v>
      </c>
      <c r="W302" s="28">
        <f t="shared" si="139"/>
        <v>0</v>
      </c>
      <c r="X302" s="28">
        <f t="shared" si="139"/>
        <v>0</v>
      </c>
      <c r="Y302" s="28">
        <f t="shared" si="139"/>
        <v>0</v>
      </c>
      <c r="Z302" s="28">
        <f t="shared" si="139"/>
        <v>0</v>
      </c>
      <c r="AA302" s="28">
        <f t="shared" si="139"/>
        <v>0</v>
      </c>
      <c r="AB302" s="28">
        <f t="shared" si="139"/>
        <v>0</v>
      </c>
      <c r="AC302" s="28">
        <f t="shared" si="139"/>
        <v>0</v>
      </c>
      <c r="AD302" s="41"/>
    </row>
    <row r="303" spans="1:32" ht="15.75" thickBot="1">
      <c r="A303" s="248"/>
      <c r="B303" s="251"/>
      <c r="C303" s="42" t="s">
        <v>41</v>
      </c>
      <c r="D303" s="42"/>
      <c r="E303" s="47">
        <f t="shared" ref="E303:AC303" si="140">COS(ATAN(E302))</f>
        <v>1</v>
      </c>
      <c r="F303" s="47">
        <f t="shared" si="140"/>
        <v>1</v>
      </c>
      <c r="G303" s="47">
        <f t="shared" si="140"/>
        <v>1</v>
      </c>
      <c r="H303" s="47">
        <f t="shared" si="140"/>
        <v>1</v>
      </c>
      <c r="I303" s="47">
        <f t="shared" si="140"/>
        <v>1</v>
      </c>
      <c r="J303" s="47">
        <f t="shared" si="140"/>
        <v>1</v>
      </c>
      <c r="K303" s="47">
        <f t="shared" si="140"/>
        <v>1</v>
      </c>
      <c r="L303" s="47">
        <f t="shared" si="140"/>
        <v>1</v>
      </c>
      <c r="M303" s="47">
        <f t="shared" si="140"/>
        <v>1</v>
      </c>
      <c r="N303" s="47">
        <f t="shared" si="140"/>
        <v>1</v>
      </c>
      <c r="O303" s="47">
        <f t="shared" si="140"/>
        <v>1</v>
      </c>
      <c r="P303" s="47">
        <f t="shared" si="140"/>
        <v>1</v>
      </c>
      <c r="Q303" s="47">
        <f t="shared" si="140"/>
        <v>1</v>
      </c>
      <c r="R303" s="47">
        <f t="shared" si="140"/>
        <v>1</v>
      </c>
      <c r="S303" s="47">
        <f t="shared" si="140"/>
        <v>1</v>
      </c>
      <c r="T303" s="47">
        <f t="shared" si="140"/>
        <v>1</v>
      </c>
      <c r="U303" s="47">
        <f t="shared" si="140"/>
        <v>1</v>
      </c>
      <c r="V303" s="47">
        <f t="shared" si="140"/>
        <v>1</v>
      </c>
      <c r="W303" s="47">
        <f t="shared" si="140"/>
        <v>1</v>
      </c>
      <c r="X303" s="47">
        <f t="shared" si="140"/>
        <v>1</v>
      </c>
      <c r="Y303" s="47">
        <f t="shared" si="140"/>
        <v>1</v>
      </c>
      <c r="Z303" s="47">
        <f t="shared" si="140"/>
        <v>1</v>
      </c>
      <c r="AA303" s="47">
        <f t="shared" si="140"/>
        <v>1</v>
      </c>
      <c r="AB303" s="47">
        <f t="shared" si="140"/>
        <v>1</v>
      </c>
      <c r="AC303" s="47">
        <f t="shared" si="140"/>
        <v>1</v>
      </c>
      <c r="AD303" s="44"/>
    </row>
    <row r="304" spans="1:32" ht="15" customHeight="1">
      <c r="A304" s="246" t="s">
        <v>171</v>
      </c>
      <c r="B304" s="249" t="s">
        <v>162</v>
      </c>
      <c r="C304" s="39" t="s">
        <v>31</v>
      </c>
      <c r="D304" s="39" t="s">
        <v>32</v>
      </c>
      <c r="E304" s="46">
        <v>6</v>
      </c>
      <c r="F304" s="46">
        <v>6</v>
      </c>
      <c r="G304" s="46">
        <v>6</v>
      </c>
      <c r="H304" s="46">
        <v>6</v>
      </c>
      <c r="I304" s="46">
        <v>6</v>
      </c>
      <c r="J304" s="46">
        <v>6</v>
      </c>
      <c r="K304" s="46">
        <v>6</v>
      </c>
      <c r="L304" s="46">
        <v>6</v>
      </c>
      <c r="M304" s="46">
        <v>6</v>
      </c>
      <c r="N304" s="46">
        <v>6</v>
      </c>
      <c r="O304" s="46">
        <v>6</v>
      </c>
      <c r="P304" s="46">
        <v>6</v>
      </c>
      <c r="Q304" s="46">
        <v>6</v>
      </c>
      <c r="R304" s="46">
        <v>6</v>
      </c>
      <c r="S304" s="46">
        <v>6</v>
      </c>
      <c r="T304" s="46">
        <v>6</v>
      </c>
      <c r="U304" s="46">
        <v>6</v>
      </c>
      <c r="V304" s="46">
        <v>6</v>
      </c>
      <c r="W304" s="46">
        <v>6</v>
      </c>
      <c r="X304" s="46">
        <v>6</v>
      </c>
      <c r="Y304" s="46">
        <v>6</v>
      </c>
      <c r="Z304" s="46">
        <v>6</v>
      </c>
      <c r="AA304" s="46">
        <v>6</v>
      </c>
      <c r="AB304" s="46">
        <v>6</v>
      </c>
      <c r="AC304" s="46">
        <v>6</v>
      </c>
      <c r="AD304" s="40"/>
      <c r="AE304" s="75"/>
      <c r="AF304" s="74"/>
    </row>
    <row r="305" spans="1:32">
      <c r="A305" s="247"/>
      <c r="B305" s="250"/>
      <c r="C305" s="5" t="s">
        <v>34</v>
      </c>
      <c r="D305" s="5" t="s">
        <v>46</v>
      </c>
      <c r="E305" s="22">
        <v>88.74</v>
      </c>
      <c r="F305" s="22">
        <v>78.930000000000007</v>
      </c>
      <c r="G305" s="22">
        <v>56.519999999999996</v>
      </c>
      <c r="H305" s="22">
        <v>55.08</v>
      </c>
      <c r="I305" s="22">
        <v>61.83</v>
      </c>
      <c r="J305" s="22">
        <v>71.010000000000005</v>
      </c>
      <c r="K305" s="22">
        <v>52.56</v>
      </c>
      <c r="L305" s="22">
        <v>40.229999999999997</v>
      </c>
      <c r="M305" s="22">
        <v>45.36</v>
      </c>
      <c r="N305" s="22">
        <v>157.41</v>
      </c>
      <c r="O305" s="22">
        <v>245.25000000000003</v>
      </c>
      <c r="P305" s="22">
        <v>150.03</v>
      </c>
      <c r="Q305" s="22">
        <v>238.23</v>
      </c>
      <c r="R305" s="22">
        <v>303.02999999999997</v>
      </c>
      <c r="S305" s="22">
        <v>287.72999999999996</v>
      </c>
      <c r="T305" s="22">
        <v>247.50000000000003</v>
      </c>
      <c r="U305" s="22">
        <v>86.04</v>
      </c>
      <c r="V305" s="22">
        <v>51.03</v>
      </c>
      <c r="W305" s="22">
        <v>49.32</v>
      </c>
      <c r="X305" s="22">
        <v>53.01</v>
      </c>
      <c r="Y305" s="22">
        <v>53.910000000000004</v>
      </c>
      <c r="Z305" s="22">
        <v>85.95</v>
      </c>
      <c r="AA305" s="22">
        <v>95.85</v>
      </c>
      <c r="AB305" s="22">
        <v>93.69</v>
      </c>
      <c r="AC305" s="22">
        <v>85.05</v>
      </c>
      <c r="AD305" s="52"/>
      <c r="AE305" s="73">
        <f>SUM(E305:AC305)</f>
        <v>2833.2900000000004</v>
      </c>
      <c r="AF305" s="72">
        <f>AE305*30</f>
        <v>84998.700000000012</v>
      </c>
    </row>
    <row r="306" spans="1:32">
      <c r="A306" s="247"/>
      <c r="B306" s="250"/>
      <c r="C306" s="5" t="s">
        <v>36</v>
      </c>
      <c r="D306" s="7" t="s">
        <v>48</v>
      </c>
      <c r="E306" s="23">
        <v>124.82999999999998</v>
      </c>
      <c r="F306" s="23">
        <v>108.36</v>
      </c>
      <c r="G306" s="23">
        <v>69.11999999999999</v>
      </c>
      <c r="H306" s="23">
        <v>70.38000000000001</v>
      </c>
      <c r="I306" s="23">
        <v>83.7</v>
      </c>
      <c r="J306" s="23">
        <v>98.82</v>
      </c>
      <c r="K306" s="23">
        <v>65.7</v>
      </c>
      <c r="L306" s="23">
        <v>28.62</v>
      </c>
      <c r="M306" s="23">
        <v>28.529999999999998</v>
      </c>
      <c r="N306" s="23">
        <v>88.83</v>
      </c>
      <c r="O306" s="23">
        <v>154.07999999999998</v>
      </c>
      <c r="P306" s="23">
        <v>118.08000000000001</v>
      </c>
      <c r="Q306" s="23">
        <v>149.49</v>
      </c>
      <c r="R306" s="23">
        <v>202.85999999999999</v>
      </c>
      <c r="S306" s="23">
        <v>203.67</v>
      </c>
      <c r="T306" s="23">
        <v>162.99</v>
      </c>
      <c r="U306" s="23">
        <v>69.569999999999993</v>
      </c>
      <c r="V306" s="23">
        <v>46.71</v>
      </c>
      <c r="W306" s="23">
        <v>52.92</v>
      </c>
      <c r="X306" s="23">
        <v>45</v>
      </c>
      <c r="Y306" s="23">
        <v>44.1</v>
      </c>
      <c r="Z306" s="23">
        <v>109.89</v>
      </c>
      <c r="AA306" s="23">
        <v>123.47999999999999</v>
      </c>
      <c r="AB306" s="23">
        <v>117.53999999999999</v>
      </c>
      <c r="AC306" s="23">
        <v>115.28999999999999</v>
      </c>
      <c r="AD306" s="41"/>
    </row>
    <row r="307" spans="1:32">
      <c r="A307" s="247"/>
      <c r="B307" s="250"/>
      <c r="C307" s="5" t="s">
        <v>38</v>
      </c>
      <c r="D307" s="7" t="s">
        <v>39</v>
      </c>
      <c r="E307" s="31">
        <f t="shared" ref="E307:AC307" si="141">SQRT(POWER(E305,2)+POWER(E306,2))/E304/1.73</f>
        <v>14.755088214582823</v>
      </c>
      <c r="F307" s="31">
        <f t="shared" si="141"/>
        <v>12.915132074678853</v>
      </c>
      <c r="G307" s="31">
        <f t="shared" si="141"/>
        <v>8.6017853582960004</v>
      </c>
      <c r="H307" s="31">
        <f t="shared" si="141"/>
        <v>8.6099095397921612</v>
      </c>
      <c r="I307" s="31">
        <f t="shared" si="141"/>
        <v>10.025120057941962</v>
      </c>
      <c r="J307" s="31">
        <f t="shared" si="141"/>
        <v>11.723251979471064</v>
      </c>
      <c r="K307" s="31">
        <f t="shared" si="141"/>
        <v>8.105689063571063</v>
      </c>
      <c r="L307" s="31">
        <f t="shared" si="141"/>
        <v>4.7564185396508432</v>
      </c>
      <c r="M307" s="31">
        <f t="shared" si="141"/>
        <v>5.1624557056139553</v>
      </c>
      <c r="N307" s="31">
        <f t="shared" si="141"/>
        <v>17.412792308006669</v>
      </c>
      <c r="O307" s="31">
        <f t="shared" si="141"/>
        <v>27.903141882956941</v>
      </c>
      <c r="P307" s="31">
        <f t="shared" si="141"/>
        <v>18.393427122619443</v>
      </c>
      <c r="Q307" s="31">
        <f t="shared" si="141"/>
        <v>27.095243930315316</v>
      </c>
      <c r="R307" s="31">
        <f t="shared" si="141"/>
        <v>35.131344150805845</v>
      </c>
      <c r="S307" s="31">
        <f t="shared" si="141"/>
        <v>33.961419453453267</v>
      </c>
      <c r="T307" s="31">
        <f t="shared" si="141"/>
        <v>28.549879766274255</v>
      </c>
      <c r="U307" s="31">
        <f t="shared" si="141"/>
        <v>10.659680881012083</v>
      </c>
      <c r="V307" s="31">
        <f t="shared" si="141"/>
        <v>6.6647486576803825</v>
      </c>
      <c r="W307" s="31">
        <f t="shared" si="141"/>
        <v>6.9691136852414868</v>
      </c>
      <c r="X307" s="31">
        <f t="shared" si="141"/>
        <v>6.6989013897002883</v>
      </c>
      <c r="Y307" s="31">
        <f t="shared" si="141"/>
        <v>6.7100023928957473</v>
      </c>
      <c r="Z307" s="31">
        <f t="shared" si="141"/>
        <v>13.440330000172942</v>
      </c>
      <c r="AA307" s="31">
        <f t="shared" si="141"/>
        <v>15.059295910861275</v>
      </c>
      <c r="AB307" s="31">
        <f t="shared" si="141"/>
        <v>14.48085126271218</v>
      </c>
      <c r="AC307" s="31">
        <f t="shared" si="141"/>
        <v>13.802166479417057</v>
      </c>
      <c r="AD307" s="41"/>
    </row>
    <row r="308" spans="1:32">
      <c r="A308" s="247"/>
      <c r="B308" s="250"/>
      <c r="C308" s="7" t="s">
        <v>40</v>
      </c>
      <c r="D308" s="7"/>
      <c r="E308" s="28">
        <f t="shared" ref="E308:AC308" si="142">E306/E305</f>
        <v>1.4066937119675456</v>
      </c>
      <c r="F308" s="28">
        <f t="shared" si="142"/>
        <v>1.3728620296465222</v>
      </c>
      <c r="G308" s="28">
        <f t="shared" si="142"/>
        <v>1.2229299363057324</v>
      </c>
      <c r="H308" s="28">
        <f t="shared" si="142"/>
        <v>1.2777777777777779</v>
      </c>
      <c r="I308" s="28">
        <f t="shared" si="142"/>
        <v>1.3537117903930131</v>
      </c>
      <c r="J308" s="28">
        <f t="shared" si="142"/>
        <v>1.3916349809885931</v>
      </c>
      <c r="K308" s="28">
        <f t="shared" si="142"/>
        <v>1.25</v>
      </c>
      <c r="L308" s="28">
        <f t="shared" si="142"/>
        <v>0.71140939597315445</v>
      </c>
      <c r="M308" s="28">
        <f t="shared" si="142"/>
        <v>0.62896825396825395</v>
      </c>
      <c r="N308" s="28">
        <f t="shared" si="142"/>
        <v>0.5643224699828473</v>
      </c>
      <c r="O308" s="28">
        <f t="shared" si="142"/>
        <v>0.62825688073394481</v>
      </c>
      <c r="P308" s="28">
        <f t="shared" si="142"/>
        <v>0.78704259148170375</v>
      </c>
      <c r="Q308" s="28">
        <f t="shared" si="142"/>
        <v>0.62750283339629775</v>
      </c>
      <c r="R308" s="28">
        <f t="shared" si="142"/>
        <v>0.66943866943866948</v>
      </c>
      <c r="S308" s="28">
        <f t="shared" si="142"/>
        <v>0.70785111041601512</v>
      </c>
      <c r="T308" s="28">
        <f t="shared" si="142"/>
        <v>0.65854545454545454</v>
      </c>
      <c r="U308" s="28">
        <f t="shared" si="142"/>
        <v>0.80857740585774041</v>
      </c>
      <c r="V308" s="28">
        <f t="shared" si="142"/>
        <v>0.91534391534391535</v>
      </c>
      <c r="W308" s="28">
        <f t="shared" si="142"/>
        <v>1.0729927007299271</v>
      </c>
      <c r="X308" s="28">
        <f t="shared" si="142"/>
        <v>0.84889643463497455</v>
      </c>
      <c r="Y308" s="28">
        <f t="shared" si="142"/>
        <v>0.8180300500834724</v>
      </c>
      <c r="Z308" s="28">
        <f t="shared" si="142"/>
        <v>1.2785340314136124</v>
      </c>
      <c r="AA308" s="28">
        <f t="shared" si="142"/>
        <v>1.2882629107981221</v>
      </c>
      <c r="AB308" s="28">
        <f t="shared" si="142"/>
        <v>1.2545629202689721</v>
      </c>
      <c r="AC308" s="28">
        <f t="shared" si="142"/>
        <v>1.3555555555555554</v>
      </c>
      <c r="AD308" s="41"/>
    </row>
    <row r="309" spans="1:32" ht="15.75" thickBot="1">
      <c r="A309" s="248"/>
      <c r="B309" s="251"/>
      <c r="C309" s="42" t="s">
        <v>41</v>
      </c>
      <c r="D309" s="42"/>
      <c r="E309" s="47">
        <f t="shared" ref="E309:AC309" si="143">COS(ATAN(E308))</f>
        <v>0.57940236097860509</v>
      </c>
      <c r="F309" s="47">
        <f t="shared" si="143"/>
        <v>0.58877030438449063</v>
      </c>
      <c r="G309" s="47">
        <f t="shared" si="143"/>
        <v>0.63301820243059115</v>
      </c>
      <c r="H309" s="47">
        <f t="shared" si="143"/>
        <v>0.61630826165811059</v>
      </c>
      <c r="I309" s="47">
        <f t="shared" si="143"/>
        <v>0.59417217593569249</v>
      </c>
      <c r="J309" s="47">
        <f t="shared" si="143"/>
        <v>0.58354460642894102</v>
      </c>
      <c r="K309" s="47">
        <f t="shared" si="143"/>
        <v>0.62469504755442429</v>
      </c>
      <c r="L309" s="47">
        <f t="shared" si="143"/>
        <v>0.81484051730172347</v>
      </c>
      <c r="M309" s="47">
        <f t="shared" si="143"/>
        <v>0.84648517018357416</v>
      </c>
      <c r="N309" s="47">
        <f t="shared" si="143"/>
        <v>0.8708965004665038</v>
      </c>
      <c r="O309" s="47">
        <f t="shared" si="143"/>
        <v>0.84675653118794947</v>
      </c>
      <c r="P309" s="47">
        <f t="shared" si="143"/>
        <v>0.78581099264850551</v>
      </c>
      <c r="Q309" s="47">
        <f t="shared" si="143"/>
        <v>0.84704412003261975</v>
      </c>
      <c r="R309" s="47">
        <f t="shared" si="143"/>
        <v>0.83098561481677502</v>
      </c>
      <c r="S309" s="47">
        <f t="shared" si="143"/>
        <v>0.81621008854422761</v>
      </c>
      <c r="T309" s="47">
        <f t="shared" si="143"/>
        <v>0.83516746238647199</v>
      </c>
      <c r="U309" s="47">
        <f t="shared" si="143"/>
        <v>0.77760464253724104</v>
      </c>
      <c r="V309" s="47">
        <f t="shared" si="143"/>
        <v>0.73763996567716161</v>
      </c>
      <c r="W309" s="47">
        <f t="shared" si="143"/>
        <v>0.68178613541164523</v>
      </c>
      <c r="X309" s="47">
        <f t="shared" si="143"/>
        <v>0.76235432037214346</v>
      </c>
      <c r="Y309" s="47">
        <f t="shared" si="143"/>
        <v>0.77401486831001842</v>
      </c>
      <c r="Z309" s="47">
        <f t="shared" si="143"/>
        <v>0.61608210666722496</v>
      </c>
      <c r="AA309" s="47">
        <f t="shared" si="143"/>
        <v>0.61318298683425343</v>
      </c>
      <c r="AB309" s="47">
        <f t="shared" si="143"/>
        <v>0.6233066963359668</v>
      </c>
      <c r="AC309" s="47">
        <f t="shared" si="143"/>
        <v>0.59364894857022299</v>
      </c>
      <c r="AD309" s="44"/>
    </row>
  </sheetData>
  <mergeCells count="111">
    <mergeCell ref="A8:AD8"/>
    <mergeCell ref="A10:A15"/>
    <mergeCell ref="B10:B15"/>
    <mergeCell ref="A16:A21"/>
    <mergeCell ref="B16:B21"/>
    <mergeCell ref="A22:A27"/>
    <mergeCell ref="B22:B27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46:A51"/>
    <mergeCell ref="B46:B51"/>
    <mergeCell ref="A53:AD53"/>
    <mergeCell ref="A55:A60"/>
    <mergeCell ref="B55:B60"/>
    <mergeCell ref="A62:AD62"/>
    <mergeCell ref="A28:A33"/>
    <mergeCell ref="B28:B33"/>
    <mergeCell ref="A34:A39"/>
    <mergeCell ref="B34:B39"/>
    <mergeCell ref="A40:A45"/>
    <mergeCell ref="B40:B45"/>
    <mergeCell ref="A82:A87"/>
    <mergeCell ref="B82:B87"/>
    <mergeCell ref="A88:A93"/>
    <mergeCell ref="B88:B93"/>
    <mergeCell ref="A94:A99"/>
    <mergeCell ref="B94:B99"/>
    <mergeCell ref="A64:A69"/>
    <mergeCell ref="B64:B69"/>
    <mergeCell ref="A70:A75"/>
    <mergeCell ref="B70:B75"/>
    <mergeCell ref="A76:A81"/>
    <mergeCell ref="B76:B81"/>
    <mergeCell ref="A118:A123"/>
    <mergeCell ref="B118:B123"/>
    <mergeCell ref="A124:A129"/>
    <mergeCell ref="B124:B129"/>
    <mergeCell ref="A130:A135"/>
    <mergeCell ref="B130:B135"/>
    <mergeCell ref="A100:A105"/>
    <mergeCell ref="B100:B105"/>
    <mergeCell ref="A106:A111"/>
    <mergeCell ref="B106:B111"/>
    <mergeCell ref="A112:A117"/>
    <mergeCell ref="B112:B117"/>
    <mergeCell ref="A136:A141"/>
    <mergeCell ref="B136:B141"/>
    <mergeCell ref="A149:AD149"/>
    <mergeCell ref="A151:A156"/>
    <mergeCell ref="B151:B156"/>
    <mergeCell ref="A157:A162"/>
    <mergeCell ref="B157:B162"/>
    <mergeCell ref="A142:A147"/>
    <mergeCell ref="B142:B147"/>
    <mergeCell ref="A181:A186"/>
    <mergeCell ref="B181:B186"/>
    <mergeCell ref="A187:A192"/>
    <mergeCell ref="B187:B192"/>
    <mergeCell ref="A193:A198"/>
    <mergeCell ref="B193:B198"/>
    <mergeCell ref="A163:A168"/>
    <mergeCell ref="B163:B168"/>
    <mergeCell ref="A169:A174"/>
    <mergeCell ref="B169:B174"/>
    <mergeCell ref="A175:A180"/>
    <mergeCell ref="B175:B180"/>
    <mergeCell ref="A217:A222"/>
    <mergeCell ref="B217:B222"/>
    <mergeCell ref="A223:A228"/>
    <mergeCell ref="B223:B228"/>
    <mergeCell ref="A229:A234"/>
    <mergeCell ref="B229:B234"/>
    <mergeCell ref="A199:A204"/>
    <mergeCell ref="B199:B204"/>
    <mergeCell ref="A205:A210"/>
    <mergeCell ref="B205:B210"/>
    <mergeCell ref="A211:A216"/>
    <mergeCell ref="B211:B216"/>
    <mergeCell ref="A256:A261"/>
    <mergeCell ref="B256:B261"/>
    <mergeCell ref="A262:A267"/>
    <mergeCell ref="B262:B267"/>
    <mergeCell ref="A268:A273"/>
    <mergeCell ref="B268:B273"/>
    <mergeCell ref="A235:A240"/>
    <mergeCell ref="B235:B240"/>
    <mergeCell ref="A241:A246"/>
    <mergeCell ref="B241:B246"/>
    <mergeCell ref="A248:AD248"/>
    <mergeCell ref="A250:A255"/>
    <mergeCell ref="B250:B255"/>
    <mergeCell ref="A292:A297"/>
    <mergeCell ref="B292:B297"/>
    <mergeCell ref="A298:A303"/>
    <mergeCell ref="B298:B303"/>
    <mergeCell ref="A304:A309"/>
    <mergeCell ref="B304:B309"/>
    <mergeCell ref="A274:A279"/>
    <mergeCell ref="B274:B279"/>
    <mergeCell ref="A280:A285"/>
    <mergeCell ref="B280:B285"/>
    <mergeCell ref="A286:A291"/>
    <mergeCell ref="B286:B291"/>
  </mergeCells>
  <printOptions horizontalCentered="1"/>
  <pageMargins left="0" right="0" top="0" bottom="0" header="0" footer="0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F303"/>
  <sheetViews>
    <sheetView zoomScale="70" zoomScaleNormal="70" zoomScaleSheetLayoutView="85" workbookViewId="0">
      <pane xSplit="4" ySplit="6" topLeftCell="E154" activePane="bottomRight" state="frozen"/>
      <selection pane="topRight" activeCell="E1" sqref="E1"/>
      <selection pane="bottomLeft" activeCell="A10" sqref="A10"/>
      <selection pane="bottomRight" activeCell="E194" sqref="E194:AC195"/>
    </sheetView>
  </sheetViews>
  <sheetFormatPr defaultRowHeight="15"/>
  <cols>
    <col min="1" max="1" width="20.7109375" style="62" customWidth="1"/>
    <col min="2" max="2" width="16.7109375" style="62" customWidth="1"/>
    <col min="3" max="4" width="12.7109375" style="62" customWidth="1"/>
    <col min="5" max="29" width="8.7109375" style="62" customWidth="1"/>
    <col min="30" max="30" width="12.7109375" style="62" customWidth="1"/>
    <col min="31" max="32" width="10.7109375" style="71" customWidth="1"/>
    <col min="33" max="16384" width="9.140625" style="62"/>
  </cols>
  <sheetData>
    <row r="1" spans="1:3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2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2">
      <c r="A3" s="231" t="s">
        <v>160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2">
      <c r="A5" s="233" t="s">
        <v>1</v>
      </c>
      <c r="B5" s="233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2" ht="32.25" customHeight="1">
      <c r="A6" s="244"/>
      <c r="B6" s="244"/>
      <c r="C6" s="245"/>
      <c r="D6" s="245"/>
      <c r="E6" s="51" t="s">
        <v>6</v>
      </c>
      <c r="F6" s="51" t="s">
        <v>7</v>
      </c>
      <c r="G6" s="51" t="s">
        <v>8</v>
      </c>
      <c r="H6" s="51" t="s">
        <v>9</v>
      </c>
      <c r="I6" s="51" t="s">
        <v>10</v>
      </c>
      <c r="J6" s="51" t="s">
        <v>11</v>
      </c>
      <c r="K6" s="51" t="s">
        <v>12</v>
      </c>
      <c r="L6" s="51" t="s">
        <v>13</v>
      </c>
      <c r="M6" s="51" t="s">
        <v>14</v>
      </c>
      <c r="N6" s="51" t="s">
        <v>15</v>
      </c>
      <c r="O6" s="51" t="s">
        <v>16</v>
      </c>
      <c r="P6" s="51" t="s">
        <v>17</v>
      </c>
      <c r="Q6" s="51" t="s">
        <v>18</v>
      </c>
      <c r="R6" s="51" t="s">
        <v>19</v>
      </c>
      <c r="S6" s="51" t="s">
        <v>20</v>
      </c>
      <c r="T6" s="51" t="s">
        <v>21</v>
      </c>
      <c r="U6" s="51" t="s">
        <v>22</v>
      </c>
      <c r="V6" s="51" t="s">
        <v>23</v>
      </c>
      <c r="W6" s="51" t="s">
        <v>24</v>
      </c>
      <c r="X6" s="51" t="s">
        <v>25</v>
      </c>
      <c r="Y6" s="51" t="s">
        <v>26</v>
      </c>
      <c r="Z6" s="51" t="s">
        <v>27</v>
      </c>
      <c r="AA6" s="51" t="s">
        <v>28</v>
      </c>
      <c r="AB6" s="51" t="s">
        <v>29</v>
      </c>
      <c r="AC6" s="51" t="s">
        <v>30</v>
      </c>
      <c r="AD6" s="245"/>
    </row>
    <row r="7" spans="1:32" s="61" customFormat="1" ht="15" customHeight="1">
      <c r="A7" s="58"/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59"/>
      <c r="AE7" s="75"/>
      <c r="AF7" s="75"/>
    </row>
    <row r="8" spans="1:32" s="61" customFormat="1" ht="15" customHeight="1">
      <c r="A8" s="207" t="s">
        <v>66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75"/>
      <c r="AF8" s="75"/>
    </row>
    <row r="9" spans="1:32" s="61" customFormat="1" ht="15" customHeight="1" thickBo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/>
      <c r="AE9" s="75"/>
      <c r="AF9" s="75"/>
    </row>
    <row r="10" spans="1:32" s="61" customFormat="1" ht="15" customHeight="1">
      <c r="A10" s="195" t="s">
        <v>159</v>
      </c>
      <c r="B10" s="275" t="s">
        <v>51</v>
      </c>
      <c r="C10" s="39" t="s">
        <v>31</v>
      </c>
      <c r="D10" s="39" t="s">
        <v>32</v>
      </c>
      <c r="E10" s="46">
        <v>0.4</v>
      </c>
      <c r="F10" s="46">
        <v>0.4</v>
      </c>
      <c r="G10" s="46">
        <v>0.4</v>
      </c>
      <c r="H10" s="46">
        <v>0.4</v>
      </c>
      <c r="I10" s="46">
        <v>0.4</v>
      </c>
      <c r="J10" s="46">
        <v>0.4</v>
      </c>
      <c r="K10" s="46">
        <v>0.4</v>
      </c>
      <c r="L10" s="46">
        <v>0.4</v>
      </c>
      <c r="M10" s="46">
        <v>0.4</v>
      </c>
      <c r="N10" s="46">
        <v>0.4</v>
      </c>
      <c r="O10" s="46">
        <v>0.4</v>
      </c>
      <c r="P10" s="46">
        <v>0.4</v>
      </c>
      <c r="Q10" s="46">
        <v>0.4</v>
      </c>
      <c r="R10" s="46">
        <v>0.4</v>
      </c>
      <c r="S10" s="46">
        <v>0.4</v>
      </c>
      <c r="T10" s="46">
        <v>0.4</v>
      </c>
      <c r="U10" s="46">
        <v>0.4</v>
      </c>
      <c r="V10" s="46">
        <v>0.4</v>
      </c>
      <c r="W10" s="46">
        <v>0.4</v>
      </c>
      <c r="X10" s="46">
        <v>0.4</v>
      </c>
      <c r="Y10" s="46">
        <v>0.4</v>
      </c>
      <c r="Z10" s="46">
        <v>0.4</v>
      </c>
      <c r="AA10" s="46">
        <v>0.4</v>
      </c>
      <c r="AB10" s="46">
        <v>0.4</v>
      </c>
      <c r="AC10" s="46">
        <v>0.4</v>
      </c>
      <c r="AD10" s="40"/>
      <c r="AE10" s="75"/>
      <c r="AF10" s="75"/>
    </row>
    <row r="11" spans="1:32" s="61" customFormat="1" ht="15" customHeight="1">
      <c r="A11" s="196"/>
      <c r="B11" s="276"/>
      <c r="C11" s="5" t="s">
        <v>34</v>
      </c>
      <c r="D11" s="5" t="s">
        <v>46</v>
      </c>
      <c r="E11" s="22">
        <v>95.4</v>
      </c>
      <c r="F11" s="78">
        <v>76.95</v>
      </c>
      <c r="G11" s="78">
        <v>79.800000000000011</v>
      </c>
      <c r="H11" s="78">
        <v>75.599999999999994</v>
      </c>
      <c r="I11" s="78">
        <v>80.25</v>
      </c>
      <c r="J11" s="78">
        <v>126.3</v>
      </c>
      <c r="K11" s="78">
        <v>99.9</v>
      </c>
      <c r="L11" s="78">
        <v>95.55</v>
      </c>
      <c r="M11" s="78">
        <v>94.5</v>
      </c>
      <c r="N11" s="78">
        <v>105.75</v>
      </c>
      <c r="O11" s="78">
        <v>126.6</v>
      </c>
      <c r="P11" s="78">
        <v>154.94999999999999</v>
      </c>
      <c r="Q11" s="78">
        <v>145.65</v>
      </c>
      <c r="R11" s="78">
        <v>147.15</v>
      </c>
      <c r="S11" s="78">
        <v>142.35</v>
      </c>
      <c r="T11" s="78">
        <v>137.4</v>
      </c>
      <c r="U11" s="78">
        <v>143.1</v>
      </c>
      <c r="V11" s="78">
        <v>164.54999999999998</v>
      </c>
      <c r="W11" s="78">
        <v>163.04999999999998</v>
      </c>
      <c r="X11" s="78">
        <v>164.70000000000002</v>
      </c>
      <c r="Y11" s="78">
        <v>145.65</v>
      </c>
      <c r="Z11" s="78">
        <v>175.2</v>
      </c>
      <c r="AA11" s="78">
        <v>180.29999999999998</v>
      </c>
      <c r="AB11" s="78">
        <v>180.45000000000002</v>
      </c>
      <c r="AC11" s="78">
        <v>151.94999999999999</v>
      </c>
      <c r="AD11" s="77"/>
      <c r="AE11" s="75"/>
      <c r="AF11" s="75"/>
    </row>
    <row r="12" spans="1:32" s="61" customFormat="1" ht="15" customHeight="1">
      <c r="A12" s="196"/>
      <c r="B12" s="276"/>
      <c r="C12" s="5" t="s">
        <v>36</v>
      </c>
      <c r="D12" s="7" t="s">
        <v>48</v>
      </c>
      <c r="E12" s="23">
        <v>39.900000000000006</v>
      </c>
      <c r="F12" s="23">
        <v>24.3</v>
      </c>
      <c r="G12" s="23">
        <v>26.25</v>
      </c>
      <c r="H12" s="23">
        <v>23.55</v>
      </c>
      <c r="I12" s="23">
        <v>26.7</v>
      </c>
      <c r="J12" s="23">
        <v>23.55</v>
      </c>
      <c r="K12" s="23">
        <v>22.95</v>
      </c>
      <c r="L12" s="23">
        <v>25.650000000000002</v>
      </c>
      <c r="M12" s="23">
        <v>30.3</v>
      </c>
      <c r="N12" s="23">
        <v>46.8</v>
      </c>
      <c r="O12" s="23">
        <v>72.599999999999994</v>
      </c>
      <c r="P12" s="23">
        <v>109.05</v>
      </c>
      <c r="Q12" s="23">
        <v>94.2</v>
      </c>
      <c r="R12" s="23">
        <v>103.64999999999999</v>
      </c>
      <c r="S12" s="23">
        <v>96.15</v>
      </c>
      <c r="T12" s="23">
        <v>90.149999999999991</v>
      </c>
      <c r="U12" s="23">
        <v>88.949999999999989</v>
      </c>
      <c r="V12" s="23">
        <v>103.49999999999999</v>
      </c>
      <c r="W12" s="23">
        <v>92.7</v>
      </c>
      <c r="X12" s="23">
        <v>92.1</v>
      </c>
      <c r="Y12" s="23">
        <v>60.300000000000004</v>
      </c>
      <c r="Z12" s="23">
        <v>106.8</v>
      </c>
      <c r="AA12" s="23">
        <v>102.45</v>
      </c>
      <c r="AB12" s="23">
        <v>105.44999999999999</v>
      </c>
      <c r="AC12" s="23">
        <v>76.95</v>
      </c>
      <c r="AD12" s="81"/>
      <c r="AE12" s="75"/>
      <c r="AF12" s="75"/>
    </row>
    <row r="13" spans="1:32" s="61" customFormat="1" ht="15" customHeight="1">
      <c r="A13" s="196"/>
      <c r="B13" s="276"/>
      <c r="C13" s="5" t="s">
        <v>38</v>
      </c>
      <c r="D13" s="7" t="s">
        <v>39</v>
      </c>
      <c r="E13" s="31">
        <f t="shared" ref="E13:AC13" si="0">SQRT(POWER(E11,2)+POWER(E12,2))/E10/1.73</f>
        <v>149.43321532765785</v>
      </c>
      <c r="F13" s="31">
        <f t="shared" si="0"/>
        <v>116.6122519117683</v>
      </c>
      <c r="G13" s="31">
        <f t="shared" si="0"/>
        <v>121.39676624808146</v>
      </c>
      <c r="H13" s="31">
        <f t="shared" si="0"/>
        <v>114.42643755303907</v>
      </c>
      <c r="I13" s="31">
        <f t="shared" si="0"/>
        <v>122.21839497541497</v>
      </c>
      <c r="J13" s="31">
        <f t="shared" si="0"/>
        <v>185.66014013712771</v>
      </c>
      <c r="K13" s="31">
        <f t="shared" si="0"/>
        <v>148.12464750394852</v>
      </c>
      <c r="L13" s="31">
        <f t="shared" si="0"/>
        <v>142.96666449071822</v>
      </c>
      <c r="M13" s="31">
        <f t="shared" si="0"/>
        <v>143.40867470351944</v>
      </c>
      <c r="N13" s="31">
        <f t="shared" si="0"/>
        <v>167.11415592031054</v>
      </c>
      <c r="O13" s="31">
        <f t="shared" si="0"/>
        <v>210.89514377833351</v>
      </c>
      <c r="P13" s="31">
        <f t="shared" si="0"/>
        <v>273.81020351428015</v>
      </c>
      <c r="Q13" s="31">
        <f t="shared" si="0"/>
        <v>250.66136957563717</v>
      </c>
      <c r="R13" s="31">
        <f t="shared" si="0"/>
        <v>260.10133631374049</v>
      </c>
      <c r="S13" s="31">
        <f t="shared" si="0"/>
        <v>248.23689579423808</v>
      </c>
      <c r="T13" s="31">
        <f t="shared" si="0"/>
        <v>237.47740158484606</v>
      </c>
      <c r="U13" s="31">
        <f t="shared" si="0"/>
        <v>243.486228552261</v>
      </c>
      <c r="V13" s="31">
        <f t="shared" si="0"/>
        <v>280.91590718460947</v>
      </c>
      <c r="W13" s="31">
        <f t="shared" si="0"/>
        <v>271.03984181638202</v>
      </c>
      <c r="X13" s="31">
        <f t="shared" si="0"/>
        <v>272.69096279148175</v>
      </c>
      <c r="Y13" s="31">
        <f t="shared" si="0"/>
        <v>227.80183143342768</v>
      </c>
      <c r="Z13" s="31">
        <f t="shared" si="0"/>
        <v>296.51150929518514</v>
      </c>
      <c r="AA13" s="31">
        <f t="shared" si="0"/>
        <v>299.67381675179803</v>
      </c>
      <c r="AB13" s="31">
        <f t="shared" si="0"/>
        <v>302.02625008750897</v>
      </c>
      <c r="AC13" s="31">
        <f t="shared" si="0"/>
        <v>246.13226933056492</v>
      </c>
      <c r="AD13" s="41"/>
      <c r="AE13" s="75"/>
      <c r="AF13" s="75"/>
    </row>
    <row r="14" spans="1:32" s="61" customFormat="1" ht="15" customHeight="1">
      <c r="A14" s="196"/>
      <c r="B14" s="276"/>
      <c r="C14" s="7" t="s">
        <v>40</v>
      </c>
      <c r="D14" s="7"/>
      <c r="E14" s="28">
        <f t="shared" ref="E14:AC14" si="1">E12/E11</f>
        <v>0.41823899371069184</v>
      </c>
      <c r="F14" s="28">
        <f t="shared" si="1"/>
        <v>0.31578947368421051</v>
      </c>
      <c r="G14" s="28">
        <f t="shared" si="1"/>
        <v>0.3289473684210526</v>
      </c>
      <c r="H14" s="28">
        <f t="shared" si="1"/>
        <v>0.31150793650793657</v>
      </c>
      <c r="I14" s="28">
        <f t="shared" si="1"/>
        <v>0.33271028037383177</v>
      </c>
      <c r="J14" s="28">
        <f t="shared" si="1"/>
        <v>0.18646080760095013</v>
      </c>
      <c r="K14" s="28">
        <f t="shared" si="1"/>
        <v>0.22972972972972971</v>
      </c>
      <c r="L14" s="28">
        <f t="shared" si="1"/>
        <v>0.26844583987441134</v>
      </c>
      <c r="M14" s="28">
        <f t="shared" si="1"/>
        <v>0.32063492063492066</v>
      </c>
      <c r="N14" s="28">
        <f t="shared" si="1"/>
        <v>0.44255319148936167</v>
      </c>
      <c r="O14" s="28">
        <f t="shared" si="1"/>
        <v>0.57345971563981035</v>
      </c>
      <c r="P14" s="28">
        <f t="shared" si="1"/>
        <v>0.70377541142303968</v>
      </c>
      <c r="Q14" s="28">
        <f t="shared" si="1"/>
        <v>0.64675592173017504</v>
      </c>
      <c r="R14" s="28">
        <f t="shared" si="1"/>
        <v>0.70438328236493364</v>
      </c>
      <c r="S14" s="28">
        <f t="shared" si="1"/>
        <v>0.67544783983140155</v>
      </c>
      <c r="T14" s="28">
        <f t="shared" si="1"/>
        <v>0.65611353711790388</v>
      </c>
      <c r="U14" s="28">
        <f t="shared" si="1"/>
        <v>0.62159329140461206</v>
      </c>
      <c r="V14" s="28">
        <f t="shared" si="1"/>
        <v>0.62898814949863258</v>
      </c>
      <c r="W14" s="28">
        <f t="shared" si="1"/>
        <v>0.56853725850965964</v>
      </c>
      <c r="X14" s="28">
        <f t="shared" si="1"/>
        <v>0.55919854280510006</v>
      </c>
      <c r="Y14" s="28">
        <f t="shared" si="1"/>
        <v>0.41400617919670446</v>
      </c>
      <c r="Z14" s="28">
        <f t="shared" si="1"/>
        <v>0.6095890410958904</v>
      </c>
      <c r="AA14" s="28">
        <f t="shared" si="1"/>
        <v>0.56821963394342767</v>
      </c>
      <c r="AB14" s="28">
        <f t="shared" si="1"/>
        <v>0.58437240232751442</v>
      </c>
      <c r="AC14" s="28">
        <f t="shared" si="1"/>
        <v>0.50641658440276416</v>
      </c>
      <c r="AD14" s="41"/>
      <c r="AE14" s="75"/>
      <c r="AF14" s="75"/>
    </row>
    <row r="15" spans="1:32" s="61" customFormat="1" ht="15" customHeight="1" thickBot="1">
      <c r="A15" s="197"/>
      <c r="B15" s="277"/>
      <c r="C15" s="42" t="s">
        <v>41</v>
      </c>
      <c r="D15" s="42"/>
      <c r="E15" s="47">
        <f t="shared" ref="E15:AC15" si="2">COS(ATAN(E14))</f>
        <v>0.92256110111808953</v>
      </c>
      <c r="F15" s="47">
        <f t="shared" si="2"/>
        <v>0.95358266513414158</v>
      </c>
      <c r="G15" s="47">
        <f t="shared" si="2"/>
        <v>0.94992578994637744</v>
      </c>
      <c r="H15" s="47">
        <f t="shared" si="2"/>
        <v>0.95474924544999284</v>
      </c>
      <c r="I15" s="47">
        <f t="shared" si="2"/>
        <v>0.94886050594767946</v>
      </c>
      <c r="J15" s="47">
        <f t="shared" si="2"/>
        <v>0.98305673329906818</v>
      </c>
      <c r="K15" s="47">
        <f t="shared" si="2"/>
        <v>0.97461269466219469</v>
      </c>
      <c r="L15" s="47">
        <f t="shared" si="2"/>
        <v>0.96580580636715718</v>
      </c>
      <c r="M15" s="47">
        <f t="shared" si="2"/>
        <v>0.95224848792405115</v>
      </c>
      <c r="N15" s="47">
        <f t="shared" si="2"/>
        <v>0.91445226907059096</v>
      </c>
      <c r="O15" s="47">
        <f t="shared" si="2"/>
        <v>0.8674831179180903</v>
      </c>
      <c r="P15" s="47">
        <f t="shared" si="2"/>
        <v>0.81777881940553843</v>
      </c>
      <c r="Q15" s="47">
        <f t="shared" si="2"/>
        <v>0.83968614297866617</v>
      </c>
      <c r="R15" s="47">
        <f t="shared" si="2"/>
        <v>0.81754485264936638</v>
      </c>
      <c r="S15" s="47">
        <f t="shared" si="2"/>
        <v>0.82867654233019084</v>
      </c>
      <c r="T15" s="47">
        <f t="shared" si="2"/>
        <v>0.83610024351667778</v>
      </c>
      <c r="U15" s="47">
        <f t="shared" si="2"/>
        <v>0.84929611314779463</v>
      </c>
      <c r="V15" s="47">
        <f t="shared" si="2"/>
        <v>0.84647758015630159</v>
      </c>
      <c r="W15" s="47">
        <f t="shared" si="2"/>
        <v>0.86932380754140381</v>
      </c>
      <c r="X15" s="47">
        <f t="shared" si="2"/>
        <v>0.87280406328982896</v>
      </c>
      <c r="Y15" s="47">
        <f t="shared" si="2"/>
        <v>0.92394726279549722</v>
      </c>
      <c r="Z15" s="47">
        <f t="shared" si="2"/>
        <v>0.85385957311828464</v>
      </c>
      <c r="AA15" s="47">
        <f t="shared" si="2"/>
        <v>0.86944243501851937</v>
      </c>
      <c r="AB15" s="47">
        <f t="shared" si="2"/>
        <v>0.86338818522629401</v>
      </c>
      <c r="AC15" s="47">
        <f t="shared" si="2"/>
        <v>0.89212570725777462</v>
      </c>
      <c r="AD15" s="44"/>
      <c r="AE15" s="75"/>
      <c r="AF15" s="75"/>
    </row>
    <row r="16" spans="1:32" s="61" customFormat="1" ht="15" customHeight="1">
      <c r="A16" s="195" t="s">
        <v>158</v>
      </c>
      <c r="B16" s="275" t="s">
        <v>51</v>
      </c>
      <c r="C16" s="39" t="s">
        <v>31</v>
      </c>
      <c r="D16" s="39" t="s">
        <v>32</v>
      </c>
      <c r="E16" s="46">
        <v>0.4</v>
      </c>
      <c r="F16" s="80">
        <v>0.4</v>
      </c>
      <c r="G16" s="80">
        <v>0.4</v>
      </c>
      <c r="H16" s="80">
        <v>0.4</v>
      </c>
      <c r="I16" s="80">
        <v>0.4</v>
      </c>
      <c r="J16" s="80">
        <v>0.4</v>
      </c>
      <c r="K16" s="80">
        <v>0.4</v>
      </c>
      <c r="L16" s="80">
        <v>0.4</v>
      </c>
      <c r="M16" s="80">
        <v>0.4</v>
      </c>
      <c r="N16" s="80">
        <v>0.4</v>
      </c>
      <c r="O16" s="80">
        <v>0.4</v>
      </c>
      <c r="P16" s="80">
        <v>0.4</v>
      </c>
      <c r="Q16" s="80">
        <v>0.4</v>
      </c>
      <c r="R16" s="80">
        <v>0.4</v>
      </c>
      <c r="S16" s="80">
        <v>0.4</v>
      </c>
      <c r="T16" s="80">
        <v>0.4</v>
      </c>
      <c r="U16" s="80">
        <v>0.4</v>
      </c>
      <c r="V16" s="80">
        <v>0.4</v>
      </c>
      <c r="W16" s="80">
        <v>0.4</v>
      </c>
      <c r="X16" s="80">
        <v>0.4</v>
      </c>
      <c r="Y16" s="80">
        <v>0.4</v>
      </c>
      <c r="Z16" s="80">
        <v>0.4</v>
      </c>
      <c r="AA16" s="80">
        <v>0.4</v>
      </c>
      <c r="AB16" s="80">
        <v>0.4</v>
      </c>
      <c r="AC16" s="80">
        <v>0.4</v>
      </c>
      <c r="AD16" s="40"/>
      <c r="AE16" s="75"/>
      <c r="AF16" s="75"/>
    </row>
    <row r="17" spans="1:32" s="61" customFormat="1" ht="15" customHeight="1">
      <c r="A17" s="196"/>
      <c r="B17" s="276"/>
      <c r="C17" s="5" t="s">
        <v>34</v>
      </c>
      <c r="D17" s="5" t="s">
        <v>46</v>
      </c>
      <c r="E17" s="79">
        <v>62.099999999999994</v>
      </c>
      <c r="F17" s="78">
        <v>60.900000000000006</v>
      </c>
      <c r="G17" s="78">
        <v>61.199999999999996</v>
      </c>
      <c r="H17" s="78">
        <v>61.499999999999993</v>
      </c>
      <c r="I17" s="78">
        <v>60.6</v>
      </c>
      <c r="J17" s="78">
        <v>65.25</v>
      </c>
      <c r="K17" s="78">
        <v>54.3</v>
      </c>
      <c r="L17" s="78">
        <v>52.05</v>
      </c>
      <c r="M17" s="78">
        <v>48.15</v>
      </c>
      <c r="N17" s="78">
        <v>73.95</v>
      </c>
      <c r="O17" s="78">
        <v>80.850000000000009</v>
      </c>
      <c r="P17" s="78">
        <v>85.35</v>
      </c>
      <c r="Q17" s="78">
        <v>57.6</v>
      </c>
      <c r="R17" s="78">
        <v>65.25</v>
      </c>
      <c r="S17" s="78">
        <v>87</v>
      </c>
      <c r="T17" s="78">
        <v>86.699999999999989</v>
      </c>
      <c r="U17" s="78">
        <v>82.65</v>
      </c>
      <c r="V17" s="78">
        <v>86.25</v>
      </c>
      <c r="W17" s="78">
        <v>80.25</v>
      </c>
      <c r="X17" s="78">
        <v>74.099999999999994</v>
      </c>
      <c r="Y17" s="78">
        <v>73.8</v>
      </c>
      <c r="Z17" s="78">
        <v>111.3</v>
      </c>
      <c r="AA17" s="78">
        <v>108.75</v>
      </c>
      <c r="AB17" s="78">
        <v>96.45</v>
      </c>
      <c r="AC17" s="78">
        <v>96.3</v>
      </c>
      <c r="AD17" s="77"/>
      <c r="AE17" s="75"/>
      <c r="AF17" s="75"/>
    </row>
    <row r="18" spans="1:32" s="61" customFormat="1" ht="15" customHeight="1">
      <c r="A18" s="196"/>
      <c r="B18" s="276"/>
      <c r="C18" s="5" t="s">
        <v>36</v>
      </c>
      <c r="D18" s="7" t="s">
        <v>48</v>
      </c>
      <c r="E18" s="23">
        <v>72.3</v>
      </c>
      <c r="F18" s="23">
        <v>75</v>
      </c>
      <c r="G18" s="23">
        <v>74.25</v>
      </c>
      <c r="H18" s="23">
        <v>74.25</v>
      </c>
      <c r="I18" s="23">
        <v>74.7</v>
      </c>
      <c r="J18" s="23">
        <v>67.8</v>
      </c>
      <c r="K18" s="23">
        <v>41.400000000000006</v>
      </c>
      <c r="L18" s="23">
        <v>37.200000000000003</v>
      </c>
      <c r="M18" s="23">
        <v>41.400000000000006</v>
      </c>
      <c r="N18" s="23">
        <v>90.3</v>
      </c>
      <c r="O18" s="23">
        <v>98.850000000000009</v>
      </c>
      <c r="P18" s="23">
        <v>103.8</v>
      </c>
      <c r="Q18" s="23">
        <v>73.349999999999994</v>
      </c>
      <c r="R18" s="23">
        <v>77.100000000000009</v>
      </c>
      <c r="S18" s="23">
        <v>109.35</v>
      </c>
      <c r="T18" s="23">
        <v>110.7</v>
      </c>
      <c r="U18" s="23">
        <v>104.1</v>
      </c>
      <c r="V18" s="23">
        <v>111.45</v>
      </c>
      <c r="W18" s="23">
        <v>98.4</v>
      </c>
      <c r="X18" s="23">
        <v>93.3</v>
      </c>
      <c r="Y18" s="23">
        <v>83.7</v>
      </c>
      <c r="Z18" s="23">
        <v>110.55</v>
      </c>
      <c r="AA18" s="23">
        <v>124.05</v>
      </c>
      <c r="AB18" s="23">
        <v>126.14999999999999</v>
      </c>
      <c r="AC18" s="23">
        <v>121.80000000000001</v>
      </c>
      <c r="AD18" s="41"/>
      <c r="AE18" s="75"/>
      <c r="AF18" s="75"/>
    </row>
    <row r="19" spans="1:32" s="61" customFormat="1" ht="15" customHeight="1">
      <c r="A19" s="196"/>
      <c r="B19" s="276"/>
      <c r="C19" s="5" t="s">
        <v>38</v>
      </c>
      <c r="D19" s="7" t="s">
        <v>39</v>
      </c>
      <c r="E19" s="31">
        <f t="shared" ref="E19:AC19" si="3">SQRT(POWER(E17,2)+POWER(E18,2))/E16/1.73</f>
        <v>137.7289691258996</v>
      </c>
      <c r="F19" s="31">
        <f t="shared" si="3"/>
        <v>139.61220413411408</v>
      </c>
      <c r="G19" s="31">
        <f t="shared" si="3"/>
        <v>139.04785050307876</v>
      </c>
      <c r="H19" s="31">
        <f t="shared" si="3"/>
        <v>139.32398987191954</v>
      </c>
      <c r="I19" s="31">
        <f t="shared" si="3"/>
        <v>139.00239365401228</v>
      </c>
      <c r="J19" s="31">
        <f t="shared" si="3"/>
        <v>135.97952994993324</v>
      </c>
      <c r="K19" s="31">
        <f t="shared" si="3"/>
        <v>98.673605912924529</v>
      </c>
      <c r="L19" s="31">
        <f t="shared" si="3"/>
        <v>92.452153697892101</v>
      </c>
      <c r="M19" s="31">
        <f t="shared" si="3"/>
        <v>91.76451343716181</v>
      </c>
      <c r="N19" s="31">
        <f t="shared" si="3"/>
        <v>168.66515987968231</v>
      </c>
      <c r="O19" s="31">
        <f t="shared" si="3"/>
        <v>184.54184409393741</v>
      </c>
      <c r="P19" s="31">
        <f t="shared" si="3"/>
        <v>194.19654815860198</v>
      </c>
      <c r="Q19" s="31">
        <f t="shared" si="3"/>
        <v>134.77308521478858</v>
      </c>
      <c r="R19" s="31">
        <f t="shared" si="3"/>
        <v>145.96071422210753</v>
      </c>
      <c r="S19" s="31">
        <f t="shared" si="3"/>
        <v>201.93204644120385</v>
      </c>
      <c r="T19" s="31">
        <f t="shared" si="3"/>
        <v>203.1947099377355</v>
      </c>
      <c r="U19" s="31">
        <f t="shared" si="3"/>
        <v>192.08150160642887</v>
      </c>
      <c r="V19" s="31">
        <f t="shared" si="3"/>
        <v>203.65043013591637</v>
      </c>
      <c r="W19" s="31">
        <f t="shared" si="3"/>
        <v>183.48972434942777</v>
      </c>
      <c r="X19" s="31">
        <f t="shared" si="3"/>
        <v>172.17588022085803</v>
      </c>
      <c r="Y19" s="31">
        <f t="shared" si="3"/>
        <v>161.2559427342928</v>
      </c>
      <c r="Z19" s="31">
        <f t="shared" si="3"/>
        <v>226.69441594974043</v>
      </c>
      <c r="AA19" s="31">
        <f t="shared" si="3"/>
        <v>238.39535853528082</v>
      </c>
      <c r="AB19" s="31">
        <f t="shared" si="3"/>
        <v>229.47515046822616</v>
      </c>
      <c r="AC19" s="31">
        <f t="shared" si="3"/>
        <v>224.37934377476375</v>
      </c>
      <c r="AD19" s="41"/>
      <c r="AE19" s="75"/>
      <c r="AF19" s="75"/>
    </row>
    <row r="20" spans="1:32" s="61" customFormat="1" ht="15" customHeight="1">
      <c r="A20" s="196"/>
      <c r="B20" s="276"/>
      <c r="C20" s="7" t="s">
        <v>40</v>
      </c>
      <c r="D20" s="7"/>
      <c r="E20" s="28">
        <f t="shared" ref="E20:AC20" si="4">E18/E17</f>
        <v>1.1642512077294687</v>
      </c>
      <c r="F20" s="28">
        <f t="shared" si="4"/>
        <v>1.2315270935960589</v>
      </c>
      <c r="G20" s="28">
        <f t="shared" si="4"/>
        <v>1.2132352941176472</v>
      </c>
      <c r="H20" s="28">
        <f t="shared" si="4"/>
        <v>1.2073170731707319</v>
      </c>
      <c r="I20" s="28">
        <f t="shared" si="4"/>
        <v>1.2326732673267327</v>
      </c>
      <c r="J20" s="28">
        <f t="shared" si="4"/>
        <v>1.0390804597701149</v>
      </c>
      <c r="K20" s="28">
        <f t="shared" si="4"/>
        <v>0.7624309392265195</v>
      </c>
      <c r="L20" s="28">
        <f t="shared" si="4"/>
        <v>0.71469740634005774</v>
      </c>
      <c r="M20" s="28">
        <f t="shared" si="4"/>
        <v>0.85981308411214963</v>
      </c>
      <c r="N20" s="28">
        <f t="shared" si="4"/>
        <v>1.2210953346855984</v>
      </c>
      <c r="O20" s="28">
        <f t="shared" si="4"/>
        <v>1.2226345083487939</v>
      </c>
      <c r="P20" s="28">
        <f t="shared" si="4"/>
        <v>1.2161687170474518</v>
      </c>
      <c r="Q20" s="28">
        <f t="shared" si="4"/>
        <v>1.2734374999999998</v>
      </c>
      <c r="R20" s="28">
        <f t="shared" si="4"/>
        <v>1.1816091954022989</v>
      </c>
      <c r="S20" s="28">
        <f t="shared" si="4"/>
        <v>1.2568965517241379</v>
      </c>
      <c r="T20" s="28">
        <f t="shared" si="4"/>
        <v>1.27681660899654</v>
      </c>
      <c r="U20" s="28">
        <f t="shared" si="4"/>
        <v>1.2595281306715063</v>
      </c>
      <c r="V20" s="28">
        <f t="shared" si="4"/>
        <v>1.2921739130434784</v>
      </c>
      <c r="W20" s="28">
        <f t="shared" si="4"/>
        <v>1.2261682242990655</v>
      </c>
      <c r="X20" s="28">
        <f t="shared" si="4"/>
        <v>1.2591093117408907</v>
      </c>
      <c r="Y20" s="28">
        <f t="shared" si="4"/>
        <v>1.1341463414634148</v>
      </c>
      <c r="Z20" s="28">
        <f t="shared" si="4"/>
        <v>0.99326145552560652</v>
      </c>
      <c r="AA20" s="28">
        <f t="shared" si="4"/>
        <v>1.1406896551724137</v>
      </c>
      <c r="AB20" s="28">
        <f t="shared" si="4"/>
        <v>1.3079315707620527</v>
      </c>
      <c r="AC20" s="28">
        <f t="shared" si="4"/>
        <v>1.2647975077881621</v>
      </c>
      <c r="AD20" s="41"/>
      <c r="AE20" s="75"/>
      <c r="AF20" s="75"/>
    </row>
    <row r="21" spans="1:32" s="61" customFormat="1" ht="15" customHeight="1" thickBot="1">
      <c r="A21" s="197"/>
      <c r="B21" s="277"/>
      <c r="C21" s="42" t="s">
        <v>41</v>
      </c>
      <c r="D21" s="42"/>
      <c r="E21" s="47">
        <f t="shared" ref="E21:AC21" si="5">COS(ATAN(E20))</f>
        <v>0.65156869293802189</v>
      </c>
      <c r="F21" s="47">
        <f t="shared" si="5"/>
        <v>0.63035879200274514</v>
      </c>
      <c r="G21" s="47">
        <f t="shared" si="5"/>
        <v>0.63603504864264904</v>
      </c>
      <c r="H21" s="47">
        <f t="shared" si="5"/>
        <v>0.63788607009921949</v>
      </c>
      <c r="I21" s="47">
        <f t="shared" si="5"/>
        <v>0.63000536921136951</v>
      </c>
      <c r="J21" s="47">
        <f t="shared" si="5"/>
        <v>0.69342722062040163</v>
      </c>
      <c r="K21" s="47">
        <f t="shared" si="5"/>
        <v>0.79522996414796654</v>
      </c>
      <c r="L21" s="47">
        <f t="shared" si="5"/>
        <v>0.81357502229280443</v>
      </c>
      <c r="M21" s="47">
        <f t="shared" si="5"/>
        <v>0.75825525847896225</v>
      </c>
      <c r="N21" s="47">
        <f t="shared" si="5"/>
        <v>0.63358764741896179</v>
      </c>
      <c r="O21" s="47">
        <f t="shared" si="5"/>
        <v>0.63310985478249715</v>
      </c>
      <c r="P21" s="47">
        <f t="shared" si="5"/>
        <v>0.63512019888368976</v>
      </c>
      <c r="Q21" s="47">
        <f t="shared" si="5"/>
        <v>0.61760843485179506</v>
      </c>
      <c r="R21" s="47">
        <f t="shared" si="5"/>
        <v>0.64600881145982503</v>
      </c>
      <c r="S21" s="47">
        <f t="shared" si="5"/>
        <v>0.62259827287595748</v>
      </c>
      <c r="T21" s="47">
        <f t="shared" si="5"/>
        <v>0.61659586206467909</v>
      </c>
      <c r="U21" s="47">
        <f t="shared" si="5"/>
        <v>0.6218007209756925</v>
      </c>
      <c r="V21" s="47">
        <f t="shared" si="5"/>
        <v>0.61202290729518949</v>
      </c>
      <c r="W21" s="47">
        <f t="shared" si="5"/>
        <v>0.63201472727509267</v>
      </c>
      <c r="X21" s="47">
        <f t="shared" si="5"/>
        <v>0.62192755871573657</v>
      </c>
      <c r="Y21" s="47">
        <f t="shared" si="5"/>
        <v>0.66135484395547117</v>
      </c>
      <c r="Z21" s="47">
        <f t="shared" si="5"/>
        <v>0.70949321629817352</v>
      </c>
      <c r="AA21" s="47">
        <f t="shared" si="5"/>
        <v>0.65921241150126619</v>
      </c>
      <c r="AB21" s="47">
        <f t="shared" si="5"/>
        <v>0.60737998180792907</v>
      </c>
      <c r="AC21" s="47">
        <f t="shared" si="5"/>
        <v>0.62020793612212344</v>
      </c>
      <c r="AD21" s="44"/>
      <c r="AE21" s="75"/>
      <c r="AF21" s="75"/>
    </row>
    <row r="22" spans="1:32" s="61" customFormat="1" ht="15" customHeight="1">
      <c r="A22" s="195" t="s">
        <v>97</v>
      </c>
      <c r="B22" s="275" t="s">
        <v>51</v>
      </c>
      <c r="C22" s="39" t="s">
        <v>31</v>
      </c>
      <c r="D22" s="39" t="s">
        <v>32</v>
      </c>
      <c r="E22" s="46">
        <v>0.4</v>
      </c>
      <c r="F22" s="46">
        <v>0.4</v>
      </c>
      <c r="G22" s="46">
        <v>0.4</v>
      </c>
      <c r="H22" s="46">
        <v>0.4</v>
      </c>
      <c r="I22" s="46">
        <v>0.4</v>
      </c>
      <c r="J22" s="46">
        <v>0.4</v>
      </c>
      <c r="K22" s="46">
        <v>0.4</v>
      </c>
      <c r="L22" s="46">
        <v>0.4</v>
      </c>
      <c r="M22" s="46">
        <v>0.4</v>
      </c>
      <c r="N22" s="46">
        <v>0.4</v>
      </c>
      <c r="O22" s="46">
        <v>0.4</v>
      </c>
      <c r="P22" s="46">
        <v>0.4</v>
      </c>
      <c r="Q22" s="46">
        <v>0.4</v>
      </c>
      <c r="R22" s="46">
        <v>0.4</v>
      </c>
      <c r="S22" s="46">
        <v>0.4</v>
      </c>
      <c r="T22" s="46">
        <v>0.4</v>
      </c>
      <c r="U22" s="46">
        <v>0.4</v>
      </c>
      <c r="V22" s="46">
        <v>0.4</v>
      </c>
      <c r="W22" s="46">
        <v>0.4</v>
      </c>
      <c r="X22" s="46">
        <v>0.4</v>
      </c>
      <c r="Y22" s="46">
        <v>0.4</v>
      </c>
      <c r="Z22" s="46">
        <v>0.4</v>
      </c>
      <c r="AA22" s="46">
        <v>0.4</v>
      </c>
      <c r="AB22" s="46">
        <v>0.4</v>
      </c>
      <c r="AC22" s="46">
        <v>0.4</v>
      </c>
      <c r="AD22" s="40"/>
      <c r="AE22" s="75"/>
      <c r="AF22" s="75"/>
    </row>
    <row r="23" spans="1:32" s="61" customFormat="1" ht="15" customHeight="1">
      <c r="A23" s="196"/>
      <c r="B23" s="276"/>
      <c r="C23" s="5" t="s">
        <v>34</v>
      </c>
      <c r="D23" s="5" t="s">
        <v>46</v>
      </c>
      <c r="E23" s="22">
        <v>6.1049999999999995</v>
      </c>
      <c r="F23" s="22">
        <v>5.8950000000000005</v>
      </c>
      <c r="G23" s="22">
        <v>4.9950000000000001</v>
      </c>
      <c r="H23" s="22">
        <v>4.5750000000000002</v>
      </c>
      <c r="I23" s="22">
        <v>4.68</v>
      </c>
      <c r="J23" s="22">
        <v>4.5449999999999999</v>
      </c>
      <c r="K23" s="22">
        <v>17.175000000000001</v>
      </c>
      <c r="L23" s="22">
        <v>18</v>
      </c>
      <c r="M23" s="22">
        <v>17.504999999999999</v>
      </c>
      <c r="N23" s="22">
        <v>22.544999999999998</v>
      </c>
      <c r="O23" s="22">
        <v>19.695</v>
      </c>
      <c r="P23" s="22">
        <v>17.655000000000001</v>
      </c>
      <c r="Q23" s="22">
        <v>16.830000000000002</v>
      </c>
      <c r="R23" s="22">
        <v>14.309999999999999</v>
      </c>
      <c r="S23" s="22">
        <v>11.01</v>
      </c>
      <c r="T23" s="22">
        <v>10.785</v>
      </c>
      <c r="U23" s="22">
        <v>11.234999999999999</v>
      </c>
      <c r="V23" s="22">
        <v>8.85</v>
      </c>
      <c r="W23" s="22">
        <v>6.1049999999999995</v>
      </c>
      <c r="X23" s="22">
        <v>8.31</v>
      </c>
      <c r="Y23" s="22">
        <v>7.6050000000000004</v>
      </c>
      <c r="Z23" s="22">
        <v>9.9450000000000003</v>
      </c>
      <c r="AA23" s="22">
        <v>9.06</v>
      </c>
      <c r="AB23" s="22">
        <v>6.99</v>
      </c>
      <c r="AC23" s="22">
        <v>6.2549999999999999</v>
      </c>
      <c r="AD23" s="52"/>
      <c r="AE23" s="75"/>
      <c r="AF23" s="75"/>
    </row>
    <row r="24" spans="1:32" s="61" customFormat="1" ht="15" customHeight="1">
      <c r="A24" s="196"/>
      <c r="B24" s="276"/>
      <c r="C24" s="5" t="s">
        <v>36</v>
      </c>
      <c r="D24" s="7" t="s">
        <v>48</v>
      </c>
      <c r="E24" s="23">
        <v>2.3850000000000002</v>
      </c>
      <c r="F24" s="23">
        <v>2.5799999999999996</v>
      </c>
      <c r="G24" s="23">
        <v>2.145</v>
      </c>
      <c r="H24" s="23">
        <v>2.13</v>
      </c>
      <c r="I24" s="23">
        <v>2.2799999999999998</v>
      </c>
      <c r="J24" s="23">
        <v>2.1749999999999998</v>
      </c>
      <c r="K24" s="23">
        <v>2.67</v>
      </c>
      <c r="L24" s="23">
        <v>1.98</v>
      </c>
      <c r="M24" s="23">
        <v>2.5949999999999998</v>
      </c>
      <c r="N24" s="23">
        <v>2.8650000000000002</v>
      </c>
      <c r="O24" s="23">
        <v>3.36</v>
      </c>
      <c r="P24" s="23">
        <v>3.3</v>
      </c>
      <c r="Q24" s="23">
        <v>3.165</v>
      </c>
      <c r="R24" s="23">
        <v>2.7749999999999999</v>
      </c>
      <c r="S24" s="23">
        <v>2.97</v>
      </c>
      <c r="T24" s="23">
        <v>2.7149999999999999</v>
      </c>
      <c r="U24" s="23">
        <v>3.1799999999999997</v>
      </c>
      <c r="V24" s="23">
        <v>2.895</v>
      </c>
      <c r="W24" s="23">
        <v>2.94</v>
      </c>
      <c r="X24" s="23">
        <v>3.7050000000000001</v>
      </c>
      <c r="Y24" s="23">
        <v>2.91</v>
      </c>
      <c r="Z24" s="23">
        <v>3.4050000000000002</v>
      </c>
      <c r="AA24" s="23">
        <v>2.835</v>
      </c>
      <c r="AB24" s="23">
        <v>2.5050000000000003</v>
      </c>
      <c r="AC24" s="23">
        <v>2.355</v>
      </c>
      <c r="AD24" s="41"/>
      <c r="AE24" s="75"/>
      <c r="AF24" s="75"/>
    </row>
    <row r="25" spans="1:32" s="61" customFormat="1" ht="15" customHeight="1">
      <c r="A25" s="196"/>
      <c r="B25" s="276"/>
      <c r="C25" s="5" t="s">
        <v>38</v>
      </c>
      <c r="D25" s="7" t="s">
        <v>39</v>
      </c>
      <c r="E25" s="31">
        <f t="shared" ref="E25:AC25" si="6">SQRT(POWER(E23,2)+POWER(E24,2))/E22/1.73</f>
        <v>9.4715760541023535</v>
      </c>
      <c r="F25" s="31">
        <f t="shared" si="6"/>
        <v>9.2989308357517722</v>
      </c>
      <c r="G25" s="31">
        <f t="shared" si="6"/>
        <v>7.8556181324221992</v>
      </c>
      <c r="H25" s="31">
        <f t="shared" si="6"/>
        <v>7.2926819951199899</v>
      </c>
      <c r="I25" s="31">
        <f t="shared" si="6"/>
        <v>7.5228943225955582</v>
      </c>
      <c r="J25" s="31">
        <f t="shared" si="6"/>
        <v>7.2812368227898796</v>
      </c>
      <c r="K25" s="31">
        <f t="shared" si="6"/>
        <v>25.117482859959413</v>
      </c>
      <c r="L25" s="31">
        <f t="shared" si="6"/>
        <v>26.168457450231976</v>
      </c>
      <c r="M25" s="31">
        <f t="shared" si="6"/>
        <v>25.572688527212119</v>
      </c>
      <c r="N25" s="31">
        <f t="shared" si="6"/>
        <v>32.841491103069082</v>
      </c>
      <c r="O25" s="31">
        <f t="shared" si="6"/>
        <v>28.872189559578757</v>
      </c>
      <c r="P25" s="31">
        <f t="shared" si="6"/>
        <v>25.954860528900493</v>
      </c>
      <c r="Q25" s="31">
        <f t="shared" si="6"/>
        <v>24.747130922736886</v>
      </c>
      <c r="R25" s="31">
        <f t="shared" si="6"/>
        <v>21.064423973032039</v>
      </c>
      <c r="S25" s="31">
        <f t="shared" si="6"/>
        <v>16.479121500275106</v>
      </c>
      <c r="T25" s="31">
        <f t="shared" si="6"/>
        <v>16.071511505587843</v>
      </c>
      <c r="U25" s="31">
        <f t="shared" si="6"/>
        <v>16.873367585627612</v>
      </c>
      <c r="V25" s="31">
        <f t="shared" si="6"/>
        <v>13.455885494416135</v>
      </c>
      <c r="W25" s="31">
        <f t="shared" si="6"/>
        <v>9.7919553924278713</v>
      </c>
      <c r="X25" s="31">
        <f t="shared" si="6"/>
        <v>13.14815495927998</v>
      </c>
      <c r="Y25" s="31">
        <f t="shared" si="6"/>
        <v>11.766957357742038</v>
      </c>
      <c r="Z25" s="31">
        <f t="shared" si="6"/>
        <v>15.190401304461018</v>
      </c>
      <c r="AA25" s="31">
        <f t="shared" si="6"/>
        <v>13.718495493214517</v>
      </c>
      <c r="AB25" s="31">
        <f t="shared" si="6"/>
        <v>10.730206682253788</v>
      </c>
      <c r="AC25" s="31">
        <f t="shared" si="6"/>
        <v>9.658439992876378</v>
      </c>
      <c r="AD25" s="41"/>
      <c r="AE25" s="75"/>
      <c r="AF25" s="75"/>
    </row>
    <row r="26" spans="1:32" s="61" customFormat="1" ht="15" customHeight="1">
      <c r="A26" s="196"/>
      <c r="B26" s="276"/>
      <c r="C26" s="7" t="s">
        <v>40</v>
      </c>
      <c r="D26" s="7"/>
      <c r="E26" s="28">
        <f t="shared" ref="E26:AC26" si="7">E24/E23</f>
        <v>0.39066339066339073</v>
      </c>
      <c r="F26" s="28">
        <f t="shared" si="7"/>
        <v>0.43765903307888032</v>
      </c>
      <c r="G26" s="28">
        <f t="shared" si="7"/>
        <v>0.42942942942942941</v>
      </c>
      <c r="H26" s="28">
        <f t="shared" si="7"/>
        <v>0.46557377049180326</v>
      </c>
      <c r="I26" s="28">
        <f t="shared" si="7"/>
        <v>0.48717948717948717</v>
      </c>
      <c r="J26" s="28">
        <f t="shared" si="7"/>
        <v>0.47854785478547851</v>
      </c>
      <c r="K26" s="28">
        <f t="shared" si="7"/>
        <v>0.15545851528384277</v>
      </c>
      <c r="L26" s="28">
        <f t="shared" si="7"/>
        <v>0.11</v>
      </c>
      <c r="M26" s="28">
        <f t="shared" si="7"/>
        <v>0.14824335904027419</v>
      </c>
      <c r="N26" s="28">
        <f t="shared" si="7"/>
        <v>0.12707917498336663</v>
      </c>
      <c r="O26" s="28">
        <f t="shared" si="7"/>
        <v>0.1706016755521706</v>
      </c>
      <c r="P26" s="28">
        <f t="shared" si="7"/>
        <v>0.18691588785046725</v>
      </c>
      <c r="Q26" s="28">
        <f t="shared" si="7"/>
        <v>0.18805704099821746</v>
      </c>
      <c r="R26" s="28">
        <f t="shared" si="7"/>
        <v>0.19392033542976941</v>
      </c>
      <c r="S26" s="28">
        <f t="shared" si="7"/>
        <v>0.26975476839237061</v>
      </c>
      <c r="T26" s="28">
        <f t="shared" si="7"/>
        <v>0.2517385257301808</v>
      </c>
      <c r="U26" s="28">
        <f t="shared" si="7"/>
        <v>0.28304405874499333</v>
      </c>
      <c r="V26" s="28">
        <f t="shared" si="7"/>
        <v>0.32711864406779662</v>
      </c>
      <c r="W26" s="28">
        <f t="shared" si="7"/>
        <v>0.48157248157248161</v>
      </c>
      <c r="X26" s="28">
        <f t="shared" si="7"/>
        <v>0.44584837545126355</v>
      </c>
      <c r="Y26" s="28">
        <f t="shared" si="7"/>
        <v>0.38264299802761342</v>
      </c>
      <c r="Z26" s="28">
        <f t="shared" si="7"/>
        <v>0.34238310708898945</v>
      </c>
      <c r="AA26" s="28">
        <f t="shared" si="7"/>
        <v>0.3129139072847682</v>
      </c>
      <c r="AB26" s="28">
        <f t="shared" si="7"/>
        <v>0.35836909871244638</v>
      </c>
      <c r="AC26" s="28">
        <f t="shared" si="7"/>
        <v>0.3764988009592326</v>
      </c>
      <c r="AD26" s="41"/>
      <c r="AE26" s="75"/>
      <c r="AF26" s="75"/>
    </row>
    <row r="27" spans="1:32" s="61" customFormat="1" ht="15" customHeight="1" thickBot="1">
      <c r="A27" s="197"/>
      <c r="B27" s="277"/>
      <c r="C27" s="42" t="s">
        <v>41</v>
      </c>
      <c r="D27" s="42"/>
      <c r="E27" s="47">
        <f t="shared" ref="E27:AC27" si="8">COS(ATAN(E26))</f>
        <v>0.93144522990331657</v>
      </c>
      <c r="F27" s="47">
        <f t="shared" si="8"/>
        <v>0.91610382716422567</v>
      </c>
      <c r="G27" s="47">
        <f t="shared" si="8"/>
        <v>0.91885934000458969</v>
      </c>
      <c r="H27" s="47">
        <f t="shared" si="8"/>
        <v>0.90656245270596081</v>
      </c>
      <c r="I27" s="47">
        <f t="shared" si="8"/>
        <v>0.8989898688372695</v>
      </c>
      <c r="J27" s="47">
        <f t="shared" si="8"/>
        <v>0.90203343676273162</v>
      </c>
      <c r="K27" s="47">
        <f t="shared" si="8"/>
        <v>0.98813102810612674</v>
      </c>
      <c r="L27" s="47">
        <f t="shared" si="8"/>
        <v>0.9940043559354329</v>
      </c>
      <c r="M27" s="47">
        <f t="shared" si="8"/>
        <v>0.98918980488299146</v>
      </c>
      <c r="N27" s="47">
        <f t="shared" si="8"/>
        <v>0.99202194159026857</v>
      </c>
      <c r="O27" s="47">
        <f t="shared" si="8"/>
        <v>0.98575768215393977</v>
      </c>
      <c r="P27" s="47">
        <f t="shared" si="8"/>
        <v>0.98297603071063822</v>
      </c>
      <c r="Q27" s="47">
        <f t="shared" si="8"/>
        <v>0.9827728848441869</v>
      </c>
      <c r="R27" s="47">
        <f t="shared" si="8"/>
        <v>0.98171166597861137</v>
      </c>
      <c r="S27" s="47">
        <f t="shared" si="8"/>
        <v>0.96548864112761379</v>
      </c>
      <c r="T27" s="47">
        <f t="shared" si="8"/>
        <v>0.9697445140855705</v>
      </c>
      <c r="U27" s="47">
        <f t="shared" si="8"/>
        <v>0.96219969431455299</v>
      </c>
      <c r="V27" s="47">
        <f t="shared" si="8"/>
        <v>0.95044041110097077</v>
      </c>
      <c r="W27" s="47">
        <f t="shared" si="8"/>
        <v>0.90096962064210107</v>
      </c>
      <c r="X27" s="47">
        <f t="shared" si="8"/>
        <v>0.91333503122090032</v>
      </c>
      <c r="Y27" s="47">
        <f t="shared" si="8"/>
        <v>0.93396143615943505</v>
      </c>
      <c r="Z27" s="47">
        <f t="shared" si="8"/>
        <v>0.94608345067332078</v>
      </c>
      <c r="AA27" s="47">
        <f t="shared" si="8"/>
        <v>0.95436744908425208</v>
      </c>
      <c r="AB27" s="47">
        <f t="shared" si="8"/>
        <v>0.94137572261958513</v>
      </c>
      <c r="AC27" s="47">
        <f t="shared" si="8"/>
        <v>0.93586721537921513</v>
      </c>
      <c r="AD27" s="44"/>
      <c r="AE27" s="75"/>
      <c r="AF27" s="75"/>
    </row>
    <row r="28" spans="1:32" s="61" customFormat="1" ht="15" customHeight="1">
      <c r="A28" s="195" t="s">
        <v>55</v>
      </c>
      <c r="B28" s="275" t="s">
        <v>51</v>
      </c>
      <c r="C28" s="39" t="s">
        <v>31</v>
      </c>
      <c r="D28" s="39" t="s">
        <v>32</v>
      </c>
      <c r="E28" s="46">
        <v>0.4</v>
      </c>
      <c r="F28" s="46">
        <v>0.4</v>
      </c>
      <c r="G28" s="46">
        <v>0.4</v>
      </c>
      <c r="H28" s="46">
        <v>0.4</v>
      </c>
      <c r="I28" s="46">
        <v>0.4</v>
      </c>
      <c r="J28" s="46">
        <v>0.4</v>
      </c>
      <c r="K28" s="46">
        <v>0.4</v>
      </c>
      <c r="L28" s="46">
        <v>0.4</v>
      </c>
      <c r="M28" s="46">
        <v>0.4</v>
      </c>
      <c r="N28" s="46">
        <v>0.4</v>
      </c>
      <c r="O28" s="46">
        <v>0.4</v>
      </c>
      <c r="P28" s="46">
        <v>0.4</v>
      </c>
      <c r="Q28" s="46">
        <v>0.4</v>
      </c>
      <c r="R28" s="46">
        <v>0.4</v>
      </c>
      <c r="S28" s="46">
        <v>0.4</v>
      </c>
      <c r="T28" s="46">
        <v>0.4</v>
      </c>
      <c r="U28" s="46">
        <v>0.4</v>
      </c>
      <c r="V28" s="46">
        <v>0.4</v>
      </c>
      <c r="W28" s="46">
        <v>0.4</v>
      </c>
      <c r="X28" s="46">
        <v>0.4</v>
      </c>
      <c r="Y28" s="46">
        <v>0.4</v>
      </c>
      <c r="Z28" s="46">
        <v>0.4</v>
      </c>
      <c r="AA28" s="46">
        <v>0.4</v>
      </c>
      <c r="AB28" s="46">
        <v>0.4</v>
      </c>
      <c r="AC28" s="46">
        <v>0.4</v>
      </c>
      <c r="AD28" s="40"/>
      <c r="AE28" s="75"/>
      <c r="AF28" s="75"/>
    </row>
    <row r="29" spans="1:32" s="61" customFormat="1" ht="15" customHeight="1">
      <c r="A29" s="196"/>
      <c r="B29" s="276"/>
      <c r="C29" s="5" t="s">
        <v>34</v>
      </c>
      <c r="D29" s="5" t="s">
        <v>46</v>
      </c>
      <c r="E29" s="22">
        <v>14.399999999999999</v>
      </c>
      <c r="F29" s="22">
        <v>11.4</v>
      </c>
      <c r="G29" s="22">
        <v>9.6</v>
      </c>
      <c r="H29" s="22">
        <v>9</v>
      </c>
      <c r="I29" s="22">
        <v>9.3000000000000007</v>
      </c>
      <c r="J29" s="22">
        <v>9</v>
      </c>
      <c r="K29" s="22">
        <v>12.600000000000001</v>
      </c>
      <c r="L29" s="22">
        <v>15</v>
      </c>
      <c r="M29" s="22">
        <v>15.9</v>
      </c>
      <c r="N29" s="22">
        <v>13.2</v>
      </c>
      <c r="O29" s="22">
        <v>14.100000000000001</v>
      </c>
      <c r="P29" s="22">
        <v>15</v>
      </c>
      <c r="Q29" s="22">
        <v>16.200000000000003</v>
      </c>
      <c r="R29" s="22">
        <v>16.2</v>
      </c>
      <c r="S29" s="22">
        <v>15.3</v>
      </c>
      <c r="T29" s="22">
        <v>15</v>
      </c>
      <c r="U29" s="22">
        <v>13.5</v>
      </c>
      <c r="V29" s="22">
        <v>16.5</v>
      </c>
      <c r="W29" s="22">
        <v>17.100000000000001</v>
      </c>
      <c r="X29" s="22">
        <v>14.399999999999999</v>
      </c>
      <c r="Y29" s="22">
        <v>18</v>
      </c>
      <c r="Z29" s="22">
        <v>19.8</v>
      </c>
      <c r="AA29" s="22">
        <v>18.600000000000001</v>
      </c>
      <c r="AB29" s="22">
        <v>17.100000000000001</v>
      </c>
      <c r="AC29" s="22">
        <v>17.100000000000001</v>
      </c>
      <c r="AD29" s="52"/>
      <c r="AE29" s="75"/>
      <c r="AF29" s="75"/>
    </row>
    <row r="30" spans="1:32" s="61" customFormat="1" ht="15" customHeight="1">
      <c r="A30" s="196"/>
      <c r="B30" s="276"/>
      <c r="C30" s="5" t="s">
        <v>36</v>
      </c>
      <c r="D30" s="7" t="s">
        <v>48</v>
      </c>
      <c r="E30" s="23">
        <v>5.3999999999999995</v>
      </c>
      <c r="F30" s="23">
        <v>5.3999999999999995</v>
      </c>
      <c r="G30" s="23">
        <v>5.3999999999999995</v>
      </c>
      <c r="H30" s="23">
        <v>4.5</v>
      </c>
      <c r="I30" s="23">
        <v>4.8</v>
      </c>
      <c r="J30" s="23">
        <v>4.2</v>
      </c>
      <c r="K30" s="23">
        <v>4.5</v>
      </c>
      <c r="L30" s="23">
        <v>3.9</v>
      </c>
      <c r="M30" s="23">
        <v>4.5</v>
      </c>
      <c r="N30" s="23">
        <v>4.5</v>
      </c>
      <c r="O30" s="23">
        <v>4.8</v>
      </c>
      <c r="P30" s="23">
        <v>5.0999999999999996</v>
      </c>
      <c r="Q30" s="23">
        <v>5.3999999999999995</v>
      </c>
      <c r="R30" s="23">
        <v>5.3999999999999995</v>
      </c>
      <c r="S30" s="23">
        <v>5.6999999999999993</v>
      </c>
      <c r="T30" s="23">
        <v>4.8</v>
      </c>
      <c r="U30" s="23">
        <v>4.2</v>
      </c>
      <c r="V30" s="23">
        <v>5.3999999999999995</v>
      </c>
      <c r="W30" s="23">
        <v>5.0999999999999996</v>
      </c>
      <c r="X30" s="23">
        <v>4.5</v>
      </c>
      <c r="Y30" s="23">
        <v>5.3999999999999995</v>
      </c>
      <c r="Z30" s="23">
        <v>4.8</v>
      </c>
      <c r="AA30" s="23">
        <v>4.5</v>
      </c>
      <c r="AB30" s="23">
        <v>5.0999999999999996</v>
      </c>
      <c r="AC30" s="23">
        <v>4.8</v>
      </c>
      <c r="AD30" s="41"/>
      <c r="AE30" s="75"/>
      <c r="AF30" s="75"/>
    </row>
    <row r="31" spans="1:32" s="61" customFormat="1" ht="15" customHeight="1">
      <c r="A31" s="196"/>
      <c r="B31" s="276"/>
      <c r="C31" s="5" t="s">
        <v>38</v>
      </c>
      <c r="D31" s="7" t="s">
        <v>39</v>
      </c>
      <c r="E31" s="31">
        <f t="shared" ref="E31:AC31" si="9">SQRT(POWER(E29,2)+POWER(E30,2))/E28/1.73</f>
        <v>22.224287198802823</v>
      </c>
      <c r="F31" s="31">
        <f t="shared" si="9"/>
        <v>18.228724891585522</v>
      </c>
      <c r="G31" s="31">
        <f t="shared" si="9"/>
        <v>15.916959321403889</v>
      </c>
      <c r="H31" s="31">
        <f t="shared" si="9"/>
        <v>14.54090447796106</v>
      </c>
      <c r="I31" s="31">
        <f t="shared" si="9"/>
        <v>15.123783418363358</v>
      </c>
      <c r="J31" s="31">
        <f t="shared" si="9"/>
        <v>14.352264760618654</v>
      </c>
      <c r="K31" s="31">
        <f t="shared" si="9"/>
        <v>19.334482474836207</v>
      </c>
      <c r="L31" s="31">
        <f t="shared" si="9"/>
        <v>22.396979225010675</v>
      </c>
      <c r="M31" s="31">
        <f t="shared" si="9"/>
        <v>23.879374602174121</v>
      </c>
      <c r="N31" s="31">
        <f t="shared" si="9"/>
        <v>20.153131732663802</v>
      </c>
      <c r="O31" s="31">
        <f t="shared" si="9"/>
        <v>21.524031654288571</v>
      </c>
      <c r="P31" s="31">
        <f t="shared" si="9"/>
        <v>22.894935132677851</v>
      </c>
      <c r="Q31" s="31">
        <f t="shared" si="9"/>
        <v>24.676733186285041</v>
      </c>
      <c r="R31" s="31">
        <f t="shared" si="9"/>
        <v>24.676733186285038</v>
      </c>
      <c r="S31" s="31">
        <f t="shared" si="9"/>
        <v>23.594332065065512</v>
      </c>
      <c r="T31" s="31">
        <f t="shared" si="9"/>
        <v>22.75908337873992</v>
      </c>
      <c r="U31" s="31">
        <f t="shared" si="9"/>
        <v>20.430991331702042</v>
      </c>
      <c r="V31" s="31">
        <f t="shared" si="9"/>
        <v>25.088386640861764</v>
      </c>
      <c r="W31" s="31">
        <f t="shared" si="9"/>
        <v>25.78659946467581</v>
      </c>
      <c r="X31" s="31">
        <f t="shared" si="9"/>
        <v>21.801660625456918</v>
      </c>
      <c r="Y31" s="31">
        <f t="shared" si="9"/>
        <v>27.156866641674839</v>
      </c>
      <c r="Z31" s="31">
        <f t="shared" si="9"/>
        <v>29.441491641068747</v>
      </c>
      <c r="AA31" s="31">
        <f t="shared" si="9"/>
        <v>27.654066648237681</v>
      </c>
      <c r="AB31" s="31">
        <f t="shared" si="9"/>
        <v>25.78659946467581</v>
      </c>
      <c r="AC31" s="31">
        <f t="shared" si="9"/>
        <v>25.666058003957833</v>
      </c>
      <c r="AD31" s="41"/>
      <c r="AE31" s="75"/>
      <c r="AF31" s="75"/>
    </row>
    <row r="32" spans="1:32" s="61" customFormat="1" ht="15" customHeight="1">
      <c r="A32" s="196"/>
      <c r="B32" s="276"/>
      <c r="C32" s="7" t="s">
        <v>40</v>
      </c>
      <c r="D32" s="7"/>
      <c r="E32" s="28">
        <f t="shared" ref="E32:AC32" si="10">E30/E29</f>
        <v>0.375</v>
      </c>
      <c r="F32" s="28">
        <f t="shared" si="10"/>
        <v>0.47368421052631571</v>
      </c>
      <c r="G32" s="28">
        <f t="shared" si="10"/>
        <v>0.5625</v>
      </c>
      <c r="H32" s="28">
        <f t="shared" si="10"/>
        <v>0.5</v>
      </c>
      <c r="I32" s="28">
        <f t="shared" si="10"/>
        <v>0.5161290322580645</v>
      </c>
      <c r="J32" s="28">
        <f t="shared" si="10"/>
        <v>0.46666666666666667</v>
      </c>
      <c r="K32" s="28">
        <f t="shared" si="10"/>
        <v>0.3571428571428571</v>
      </c>
      <c r="L32" s="28">
        <f t="shared" si="10"/>
        <v>0.26</v>
      </c>
      <c r="M32" s="28">
        <f t="shared" si="10"/>
        <v>0.28301886792452829</v>
      </c>
      <c r="N32" s="28">
        <f t="shared" si="10"/>
        <v>0.34090909090909094</v>
      </c>
      <c r="O32" s="28">
        <f t="shared" si="10"/>
        <v>0.34042553191489355</v>
      </c>
      <c r="P32" s="28">
        <f t="shared" si="10"/>
        <v>0.33999999999999997</v>
      </c>
      <c r="Q32" s="28">
        <f t="shared" si="10"/>
        <v>0.33333333333333326</v>
      </c>
      <c r="R32" s="28">
        <f t="shared" si="10"/>
        <v>0.33333333333333331</v>
      </c>
      <c r="S32" s="28">
        <f t="shared" si="10"/>
        <v>0.37254901960784309</v>
      </c>
      <c r="T32" s="28">
        <f t="shared" si="10"/>
        <v>0.32</v>
      </c>
      <c r="U32" s="28">
        <f t="shared" si="10"/>
        <v>0.31111111111111112</v>
      </c>
      <c r="V32" s="28">
        <f t="shared" si="10"/>
        <v>0.32727272727272722</v>
      </c>
      <c r="W32" s="28">
        <f t="shared" si="10"/>
        <v>0.29824561403508765</v>
      </c>
      <c r="X32" s="28">
        <f t="shared" si="10"/>
        <v>0.31250000000000006</v>
      </c>
      <c r="Y32" s="28">
        <f t="shared" si="10"/>
        <v>0.3</v>
      </c>
      <c r="Z32" s="28">
        <f t="shared" si="10"/>
        <v>0.2424242424242424</v>
      </c>
      <c r="AA32" s="28">
        <f t="shared" si="10"/>
        <v>0.24193548387096772</v>
      </c>
      <c r="AB32" s="28">
        <f t="shared" si="10"/>
        <v>0.29824561403508765</v>
      </c>
      <c r="AC32" s="28">
        <f t="shared" si="10"/>
        <v>0.2807017543859649</v>
      </c>
      <c r="AD32" s="41"/>
      <c r="AE32" s="75"/>
      <c r="AF32" s="75"/>
    </row>
    <row r="33" spans="1:32" s="61" customFormat="1" ht="15" customHeight="1" thickBot="1">
      <c r="A33" s="197"/>
      <c r="B33" s="277"/>
      <c r="C33" s="42" t="s">
        <v>41</v>
      </c>
      <c r="D33" s="42"/>
      <c r="E33" s="47">
        <f t="shared" ref="E33:AC33" si="11">COS(ATAN(E32))</f>
        <v>0.93632917756904455</v>
      </c>
      <c r="F33" s="47">
        <f t="shared" si="11"/>
        <v>0.90373783889353876</v>
      </c>
      <c r="G33" s="47">
        <f t="shared" si="11"/>
        <v>0.87157553712454927</v>
      </c>
      <c r="H33" s="47">
        <f t="shared" si="11"/>
        <v>0.89442719099991586</v>
      </c>
      <c r="I33" s="47">
        <f t="shared" si="11"/>
        <v>0.88862065705486382</v>
      </c>
      <c r="J33" s="47">
        <f t="shared" si="11"/>
        <v>0.90618313999526545</v>
      </c>
      <c r="K33" s="47">
        <f t="shared" si="11"/>
        <v>0.94174191159483744</v>
      </c>
      <c r="L33" s="47">
        <f t="shared" si="11"/>
        <v>0.96782250678827197</v>
      </c>
      <c r="M33" s="47">
        <f t="shared" si="11"/>
        <v>0.96220604582436631</v>
      </c>
      <c r="N33" s="47">
        <f t="shared" si="11"/>
        <v>0.94651018817853994</v>
      </c>
      <c r="O33" s="47">
        <f t="shared" si="11"/>
        <v>0.94664990605014399</v>
      </c>
      <c r="P33" s="47">
        <f t="shared" si="11"/>
        <v>0.94677274481971274</v>
      </c>
      <c r="Q33" s="47">
        <f t="shared" si="11"/>
        <v>0.94868329805051377</v>
      </c>
      <c r="R33" s="47">
        <f t="shared" si="11"/>
        <v>0.94868329805051377</v>
      </c>
      <c r="S33" s="47">
        <f t="shared" si="11"/>
        <v>0.93708211483264914</v>
      </c>
      <c r="T33" s="47">
        <f t="shared" si="11"/>
        <v>0.95242414719932422</v>
      </c>
      <c r="U33" s="47">
        <f t="shared" si="11"/>
        <v>0.95485677633078436</v>
      </c>
      <c r="V33" s="47">
        <f t="shared" si="11"/>
        <v>0.95039712904468887</v>
      </c>
      <c r="W33" s="47">
        <f t="shared" si="11"/>
        <v>0.95828776077319833</v>
      </c>
      <c r="X33" s="47">
        <f t="shared" si="11"/>
        <v>0.95447997803502971</v>
      </c>
      <c r="Y33" s="47">
        <f t="shared" si="11"/>
        <v>0.95782628522115143</v>
      </c>
      <c r="Z33" s="47">
        <f t="shared" si="11"/>
        <v>0.97185010568870478</v>
      </c>
      <c r="AA33" s="47">
        <f t="shared" si="11"/>
        <v>0.97195877404439213</v>
      </c>
      <c r="AB33" s="47">
        <f t="shared" si="11"/>
        <v>0.95828776077319833</v>
      </c>
      <c r="AC33" s="47">
        <f t="shared" si="11"/>
        <v>0.96278838983177628</v>
      </c>
      <c r="AD33" s="44"/>
      <c r="AE33" s="75"/>
      <c r="AF33" s="75"/>
    </row>
    <row r="34" spans="1:32" s="61" customFormat="1" ht="15" customHeight="1">
      <c r="A34" s="195" t="s">
        <v>54</v>
      </c>
      <c r="B34" s="275" t="s">
        <v>51</v>
      </c>
      <c r="C34" s="39" t="s">
        <v>31</v>
      </c>
      <c r="D34" s="39" t="s">
        <v>32</v>
      </c>
      <c r="E34" s="46">
        <v>0.4</v>
      </c>
      <c r="F34" s="46">
        <v>0.4</v>
      </c>
      <c r="G34" s="46">
        <v>0.4</v>
      </c>
      <c r="H34" s="46">
        <v>0.4</v>
      </c>
      <c r="I34" s="46">
        <v>0.4</v>
      </c>
      <c r="J34" s="46">
        <v>0.4</v>
      </c>
      <c r="K34" s="46">
        <v>0.4</v>
      </c>
      <c r="L34" s="46">
        <v>0.4</v>
      </c>
      <c r="M34" s="46">
        <v>0.4</v>
      </c>
      <c r="N34" s="46">
        <v>0.4</v>
      </c>
      <c r="O34" s="46">
        <v>0.4</v>
      </c>
      <c r="P34" s="46">
        <v>0.4</v>
      </c>
      <c r="Q34" s="46">
        <v>0.4</v>
      </c>
      <c r="R34" s="46">
        <v>0.4</v>
      </c>
      <c r="S34" s="46">
        <v>0.4</v>
      </c>
      <c r="T34" s="46">
        <v>0.4</v>
      </c>
      <c r="U34" s="46">
        <v>0.4</v>
      </c>
      <c r="V34" s="46">
        <v>0.4</v>
      </c>
      <c r="W34" s="46">
        <v>0.4</v>
      </c>
      <c r="X34" s="46">
        <v>0.4</v>
      </c>
      <c r="Y34" s="46">
        <v>0.4</v>
      </c>
      <c r="Z34" s="46">
        <v>0.4</v>
      </c>
      <c r="AA34" s="46">
        <v>0.4</v>
      </c>
      <c r="AB34" s="46">
        <v>0.4</v>
      </c>
      <c r="AC34" s="46">
        <v>0.4</v>
      </c>
      <c r="AD34" s="40"/>
      <c r="AE34" s="75"/>
      <c r="AF34" s="75"/>
    </row>
    <row r="35" spans="1:32" s="61" customFormat="1" ht="15" customHeight="1">
      <c r="A35" s="196"/>
      <c r="B35" s="276"/>
      <c r="C35" s="5" t="s">
        <v>34</v>
      </c>
      <c r="D35" s="5" t="s">
        <v>46</v>
      </c>
      <c r="E35" s="24">
        <v>10.799999999999999</v>
      </c>
      <c r="F35" s="24">
        <v>8.4</v>
      </c>
      <c r="G35" s="24">
        <v>7.1999999999999993</v>
      </c>
      <c r="H35" s="24">
        <v>7.8</v>
      </c>
      <c r="I35" s="24">
        <v>7.1999999999999993</v>
      </c>
      <c r="J35" s="24">
        <v>7.1999999999999993</v>
      </c>
      <c r="K35" s="24">
        <v>7.1999999999999993</v>
      </c>
      <c r="L35" s="24">
        <v>7.8</v>
      </c>
      <c r="M35" s="24">
        <v>8.4</v>
      </c>
      <c r="N35" s="24">
        <v>11.399999999999999</v>
      </c>
      <c r="O35" s="24">
        <v>11.399999999999999</v>
      </c>
      <c r="P35" s="24">
        <v>9</v>
      </c>
      <c r="Q35" s="24">
        <v>9.6</v>
      </c>
      <c r="R35" s="24">
        <v>9</v>
      </c>
      <c r="S35" s="24">
        <v>11.399999999999999</v>
      </c>
      <c r="T35" s="24">
        <v>12</v>
      </c>
      <c r="U35" s="24">
        <v>13.2</v>
      </c>
      <c r="V35" s="24">
        <v>9.6</v>
      </c>
      <c r="W35" s="24">
        <v>9.6</v>
      </c>
      <c r="X35" s="24">
        <v>9.6</v>
      </c>
      <c r="Y35" s="24">
        <v>13.799999999999999</v>
      </c>
      <c r="Z35" s="24">
        <v>14.4</v>
      </c>
      <c r="AA35" s="24">
        <v>15.600000000000001</v>
      </c>
      <c r="AB35" s="24">
        <v>12</v>
      </c>
      <c r="AC35" s="24">
        <v>9</v>
      </c>
      <c r="AD35" s="52"/>
      <c r="AE35" s="75"/>
      <c r="AF35" s="75"/>
    </row>
    <row r="36" spans="1:32" s="61" customFormat="1" ht="15" customHeight="1">
      <c r="A36" s="196"/>
      <c r="B36" s="276"/>
      <c r="C36" s="5" t="s">
        <v>36</v>
      </c>
      <c r="D36" s="7" t="s">
        <v>48</v>
      </c>
      <c r="E36" s="8">
        <v>3.5999999999999996</v>
      </c>
      <c r="F36" s="8">
        <v>3.5999999999999996</v>
      </c>
      <c r="G36" s="8">
        <v>3</v>
      </c>
      <c r="H36" s="8">
        <v>2.4</v>
      </c>
      <c r="I36" s="8">
        <v>3</v>
      </c>
      <c r="J36" s="8">
        <v>3</v>
      </c>
      <c r="K36" s="8">
        <v>3.5999999999999996</v>
      </c>
      <c r="L36" s="8">
        <v>3.5999999999999996</v>
      </c>
      <c r="M36" s="8">
        <v>4.1999999999999993</v>
      </c>
      <c r="N36" s="8">
        <v>7.8</v>
      </c>
      <c r="O36" s="8">
        <v>6.6</v>
      </c>
      <c r="P36" s="8">
        <v>3.5999999999999996</v>
      </c>
      <c r="Q36" s="8">
        <v>3.5999999999999996</v>
      </c>
      <c r="R36" s="8">
        <v>3</v>
      </c>
      <c r="S36" s="8">
        <v>4.8</v>
      </c>
      <c r="T36" s="8">
        <v>7.1999999999999993</v>
      </c>
      <c r="U36" s="8">
        <v>5.3999999999999995</v>
      </c>
      <c r="V36" s="8">
        <v>3.5999999999999996</v>
      </c>
      <c r="W36" s="8">
        <v>3.5999999999999996</v>
      </c>
      <c r="X36" s="8">
        <v>3.5999999999999996</v>
      </c>
      <c r="Y36" s="8">
        <v>6.6</v>
      </c>
      <c r="Z36" s="8">
        <v>8.4</v>
      </c>
      <c r="AA36" s="8">
        <v>4.8</v>
      </c>
      <c r="AB36" s="8">
        <v>2.4</v>
      </c>
      <c r="AC36" s="8">
        <v>1.7999999999999998</v>
      </c>
      <c r="AD36" s="41"/>
      <c r="AE36" s="75"/>
      <c r="AF36" s="75"/>
    </row>
    <row r="37" spans="1:32" s="61" customFormat="1" ht="15" customHeight="1">
      <c r="A37" s="196"/>
      <c r="B37" s="276"/>
      <c r="C37" s="5" t="s">
        <v>38</v>
      </c>
      <c r="D37" s="7" t="s">
        <v>39</v>
      </c>
      <c r="E37" s="31">
        <f t="shared" ref="E37:AC37" si="12">SQRT(POWER(E35,2)+POWER(E36,2))/E34/1.73</f>
        <v>16.45115545752336</v>
      </c>
      <c r="F37" s="31">
        <f t="shared" si="12"/>
        <v>13.206542958145505</v>
      </c>
      <c r="G37" s="31">
        <f t="shared" si="12"/>
        <v>11.271676300578033</v>
      </c>
      <c r="H37" s="31">
        <f t="shared" si="12"/>
        <v>11.793182522024951</v>
      </c>
      <c r="I37" s="31">
        <f t="shared" si="12"/>
        <v>11.271676300578033</v>
      </c>
      <c r="J37" s="31">
        <f t="shared" si="12"/>
        <v>11.271676300578033</v>
      </c>
      <c r="K37" s="31">
        <f t="shared" si="12"/>
        <v>11.632723582368847</v>
      </c>
      <c r="L37" s="31">
        <f t="shared" si="12"/>
        <v>12.414295719603775</v>
      </c>
      <c r="M37" s="31">
        <f t="shared" si="12"/>
        <v>13.571510846096988</v>
      </c>
      <c r="N37" s="31">
        <f t="shared" si="12"/>
        <v>19.961036589401164</v>
      </c>
      <c r="O37" s="31">
        <f t="shared" si="12"/>
        <v>19.035692254422091</v>
      </c>
      <c r="P37" s="31">
        <f t="shared" si="12"/>
        <v>14.007654122604201</v>
      </c>
      <c r="Q37" s="31">
        <f t="shared" si="12"/>
        <v>14.816191465868549</v>
      </c>
      <c r="R37" s="31">
        <f t="shared" si="12"/>
        <v>13.7092962146028</v>
      </c>
      <c r="S37" s="31">
        <f t="shared" si="12"/>
        <v>17.874735371174825</v>
      </c>
      <c r="T37" s="31">
        <f t="shared" si="12"/>
        <v>20.222954548596412</v>
      </c>
      <c r="U37" s="31">
        <f t="shared" si="12"/>
        <v>20.609591313302968</v>
      </c>
      <c r="V37" s="31">
        <f t="shared" si="12"/>
        <v>14.816191465868549</v>
      </c>
      <c r="W37" s="31">
        <f t="shared" si="12"/>
        <v>14.816191465868549</v>
      </c>
      <c r="X37" s="31">
        <f t="shared" si="12"/>
        <v>14.816191465868549</v>
      </c>
      <c r="Y37" s="31">
        <f t="shared" si="12"/>
        <v>22.105575925980276</v>
      </c>
      <c r="Z37" s="31">
        <f t="shared" si="12"/>
        <v>24.090943334306019</v>
      </c>
      <c r="AA37" s="31">
        <f t="shared" si="12"/>
        <v>23.586365044049902</v>
      </c>
      <c r="AB37" s="31">
        <f t="shared" si="12"/>
        <v>17.684460740784225</v>
      </c>
      <c r="AC37" s="31">
        <f t="shared" si="12"/>
        <v>13.263345555588167</v>
      </c>
      <c r="AD37" s="41"/>
      <c r="AE37" s="75"/>
      <c r="AF37" s="75"/>
    </row>
    <row r="38" spans="1:32" s="61" customFormat="1" ht="15" customHeight="1">
      <c r="A38" s="196"/>
      <c r="B38" s="276"/>
      <c r="C38" s="7" t="s">
        <v>40</v>
      </c>
      <c r="D38" s="7"/>
      <c r="E38" s="32">
        <f t="shared" ref="E38:AC38" si="13">E36/E35</f>
        <v>0.33333333333333331</v>
      </c>
      <c r="F38" s="32">
        <f t="shared" si="13"/>
        <v>0.42857142857142849</v>
      </c>
      <c r="G38" s="32">
        <f t="shared" si="13"/>
        <v>0.41666666666666669</v>
      </c>
      <c r="H38" s="32">
        <f t="shared" si="13"/>
        <v>0.30769230769230771</v>
      </c>
      <c r="I38" s="32">
        <f t="shared" si="13"/>
        <v>0.41666666666666669</v>
      </c>
      <c r="J38" s="32">
        <f t="shared" si="13"/>
        <v>0.41666666666666669</v>
      </c>
      <c r="K38" s="32">
        <f t="shared" si="13"/>
        <v>0.5</v>
      </c>
      <c r="L38" s="32">
        <f t="shared" si="13"/>
        <v>0.46153846153846151</v>
      </c>
      <c r="M38" s="32">
        <f t="shared" si="13"/>
        <v>0.49999999999999989</v>
      </c>
      <c r="N38" s="32">
        <f t="shared" si="13"/>
        <v>0.68421052631578949</v>
      </c>
      <c r="O38" s="32">
        <f t="shared" si="13"/>
        <v>0.57894736842105265</v>
      </c>
      <c r="P38" s="32">
        <f t="shared" si="13"/>
        <v>0.39999999999999997</v>
      </c>
      <c r="Q38" s="32">
        <f t="shared" si="13"/>
        <v>0.375</v>
      </c>
      <c r="R38" s="32">
        <f t="shared" si="13"/>
        <v>0.33333333333333331</v>
      </c>
      <c r="S38" s="32">
        <f t="shared" si="13"/>
        <v>0.4210526315789474</v>
      </c>
      <c r="T38" s="32">
        <f t="shared" si="13"/>
        <v>0.6</v>
      </c>
      <c r="U38" s="32">
        <f t="shared" si="13"/>
        <v>0.40909090909090906</v>
      </c>
      <c r="V38" s="32">
        <f t="shared" si="13"/>
        <v>0.375</v>
      </c>
      <c r="W38" s="32">
        <f t="shared" si="13"/>
        <v>0.375</v>
      </c>
      <c r="X38" s="32">
        <f t="shared" si="13"/>
        <v>0.375</v>
      </c>
      <c r="Y38" s="32">
        <f t="shared" si="13"/>
        <v>0.47826086956521741</v>
      </c>
      <c r="Z38" s="32">
        <f t="shared" si="13"/>
        <v>0.58333333333333337</v>
      </c>
      <c r="AA38" s="32">
        <f t="shared" si="13"/>
        <v>0.30769230769230765</v>
      </c>
      <c r="AB38" s="32">
        <f t="shared" si="13"/>
        <v>0.19999999999999998</v>
      </c>
      <c r="AC38" s="32">
        <f t="shared" si="13"/>
        <v>0.19999999999999998</v>
      </c>
      <c r="AD38" s="41"/>
      <c r="AE38" s="75"/>
      <c r="AF38" s="75"/>
    </row>
    <row r="39" spans="1:32" s="61" customFormat="1" ht="15" customHeight="1" thickBot="1">
      <c r="A39" s="197"/>
      <c r="B39" s="277"/>
      <c r="C39" s="42" t="s">
        <v>41</v>
      </c>
      <c r="D39" s="42"/>
      <c r="E39" s="43">
        <f t="shared" ref="E39:AC39" si="14">COS(ATAN(E38))</f>
        <v>0.94868329805051377</v>
      </c>
      <c r="F39" s="43">
        <f t="shared" si="14"/>
        <v>0.91914503001805792</v>
      </c>
      <c r="G39" s="43">
        <f t="shared" si="14"/>
        <v>0.92307692307692302</v>
      </c>
      <c r="H39" s="43">
        <f t="shared" si="14"/>
        <v>0.9557790087219501</v>
      </c>
      <c r="I39" s="43">
        <f t="shared" si="14"/>
        <v>0.92307692307692302</v>
      </c>
      <c r="J39" s="43">
        <f t="shared" si="14"/>
        <v>0.92307692307692302</v>
      </c>
      <c r="K39" s="43">
        <f t="shared" si="14"/>
        <v>0.89442719099991586</v>
      </c>
      <c r="L39" s="43">
        <f t="shared" si="14"/>
        <v>0.90795938450045166</v>
      </c>
      <c r="M39" s="43">
        <f t="shared" si="14"/>
        <v>0.89442719099991597</v>
      </c>
      <c r="N39" s="43">
        <f t="shared" si="14"/>
        <v>0.82530726124983178</v>
      </c>
      <c r="O39" s="43">
        <f t="shared" si="14"/>
        <v>0.86542628548112621</v>
      </c>
      <c r="P39" s="43">
        <f t="shared" si="14"/>
        <v>0.9284766908852593</v>
      </c>
      <c r="Q39" s="43">
        <f t="shared" si="14"/>
        <v>0.93632917756904455</v>
      </c>
      <c r="R39" s="43">
        <f t="shared" si="14"/>
        <v>0.94868329805051377</v>
      </c>
      <c r="S39" s="43">
        <f t="shared" si="14"/>
        <v>0.92163537513806526</v>
      </c>
      <c r="T39" s="43">
        <f t="shared" si="14"/>
        <v>0.85749292571254421</v>
      </c>
      <c r="U39" s="43">
        <f t="shared" si="14"/>
        <v>0.92554695620567673</v>
      </c>
      <c r="V39" s="43">
        <f t="shared" si="14"/>
        <v>0.93632917756904455</v>
      </c>
      <c r="W39" s="43">
        <f t="shared" si="14"/>
        <v>0.93632917756904455</v>
      </c>
      <c r="X39" s="43">
        <f t="shared" si="14"/>
        <v>0.93632917756904455</v>
      </c>
      <c r="Y39" s="43">
        <f t="shared" si="14"/>
        <v>0.90213422163564649</v>
      </c>
      <c r="Z39" s="43">
        <f t="shared" si="14"/>
        <v>0.86377890089843345</v>
      </c>
      <c r="AA39" s="43">
        <f t="shared" si="14"/>
        <v>0.9557790087219501</v>
      </c>
      <c r="AB39" s="43">
        <f t="shared" si="14"/>
        <v>0.98058067569092011</v>
      </c>
      <c r="AC39" s="43">
        <f t="shared" si="14"/>
        <v>0.98058067569092011</v>
      </c>
      <c r="AD39" s="44"/>
      <c r="AE39" s="75"/>
      <c r="AF39" s="75"/>
    </row>
    <row r="40" spans="1:32" s="61" customFormat="1" ht="15" customHeight="1">
      <c r="A40" s="195" t="s">
        <v>157</v>
      </c>
      <c r="B40" s="275"/>
      <c r="C40" s="39" t="s">
        <v>31</v>
      </c>
      <c r="D40" s="39" t="s">
        <v>32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10</v>
      </c>
      <c r="V40" s="46">
        <v>10</v>
      </c>
      <c r="W40" s="46">
        <v>10</v>
      </c>
      <c r="X40" s="46">
        <v>10</v>
      </c>
      <c r="Y40" s="46">
        <v>10</v>
      </c>
      <c r="Z40" s="46">
        <v>10</v>
      </c>
      <c r="AA40" s="46">
        <v>10</v>
      </c>
      <c r="AB40" s="46">
        <v>10</v>
      </c>
      <c r="AC40" s="46">
        <v>10</v>
      </c>
      <c r="AD40" s="40"/>
      <c r="AE40" s="76"/>
      <c r="AF40" s="74" t="s">
        <v>156</v>
      </c>
    </row>
    <row r="41" spans="1:32" s="61" customFormat="1" ht="15" customHeight="1">
      <c r="A41" s="196"/>
      <c r="B41" s="276"/>
      <c r="C41" s="5" t="s">
        <v>34</v>
      </c>
      <c r="D41" s="5" t="s">
        <v>46</v>
      </c>
      <c r="E41" s="24">
        <v>1274.4000000000001</v>
      </c>
      <c r="F41" s="24">
        <v>1273.2</v>
      </c>
      <c r="G41" s="24">
        <v>1263.6000000000001</v>
      </c>
      <c r="H41" s="24">
        <v>1240.8000000000002</v>
      </c>
      <c r="I41" s="24">
        <v>1305.5999999999999</v>
      </c>
      <c r="J41" s="24">
        <v>1264.8</v>
      </c>
      <c r="K41" s="24">
        <v>1257.6000000000001</v>
      </c>
      <c r="L41" s="24">
        <v>1266</v>
      </c>
      <c r="M41" s="24">
        <v>1276.8</v>
      </c>
      <c r="N41" s="24">
        <v>1280.4000000000001</v>
      </c>
      <c r="O41" s="24">
        <v>1320</v>
      </c>
      <c r="P41" s="24">
        <v>1227.6000000000001</v>
      </c>
      <c r="Q41" s="24">
        <v>1273.2</v>
      </c>
      <c r="R41" s="24">
        <v>1306.8</v>
      </c>
      <c r="S41" s="24">
        <v>1317.6</v>
      </c>
      <c r="T41" s="24">
        <v>1300.8</v>
      </c>
      <c r="U41" s="24">
        <v>1330.8</v>
      </c>
      <c r="V41" s="24">
        <v>1311.6</v>
      </c>
      <c r="W41" s="24">
        <v>1280.4000000000001</v>
      </c>
      <c r="X41" s="24">
        <v>1315.2</v>
      </c>
      <c r="Y41" s="24">
        <v>1293.6000000000001</v>
      </c>
      <c r="Z41" s="24">
        <v>1329.6</v>
      </c>
      <c r="AA41" s="24">
        <v>1296</v>
      </c>
      <c r="AB41" s="24">
        <v>1281.6000000000001</v>
      </c>
      <c r="AC41" s="24">
        <v>1270.8</v>
      </c>
      <c r="AD41" s="52"/>
      <c r="AE41" s="73">
        <f>SUM(E41:AC41)</f>
        <v>32158.799999999992</v>
      </c>
      <c r="AF41" s="76">
        <f>AE41*30</f>
        <v>964763.99999999977</v>
      </c>
    </row>
    <row r="42" spans="1:32" s="61" customFormat="1" ht="15" customHeight="1">
      <c r="A42" s="196"/>
      <c r="B42" s="276"/>
      <c r="C42" s="5" t="s">
        <v>36</v>
      </c>
      <c r="D42" s="7" t="s">
        <v>48</v>
      </c>
      <c r="E42" s="8">
        <v>736.80000000000007</v>
      </c>
      <c r="F42" s="8">
        <v>721.2</v>
      </c>
      <c r="G42" s="8">
        <v>720</v>
      </c>
      <c r="H42" s="8">
        <v>723.6</v>
      </c>
      <c r="I42" s="8">
        <v>724.80000000000007</v>
      </c>
      <c r="J42" s="8">
        <v>715.2</v>
      </c>
      <c r="K42" s="8">
        <v>714</v>
      </c>
      <c r="L42" s="8">
        <v>697.19999999999993</v>
      </c>
      <c r="M42" s="8">
        <v>673.19999999999993</v>
      </c>
      <c r="N42" s="8">
        <v>662.4</v>
      </c>
      <c r="O42" s="8">
        <v>670.8</v>
      </c>
      <c r="P42" s="8">
        <v>654</v>
      </c>
      <c r="Q42" s="8">
        <v>676.8</v>
      </c>
      <c r="R42" s="8">
        <v>685.19999999999993</v>
      </c>
      <c r="S42" s="8">
        <v>699.6</v>
      </c>
      <c r="T42" s="8">
        <v>704.4</v>
      </c>
      <c r="U42" s="8">
        <v>727.2</v>
      </c>
      <c r="V42" s="8">
        <v>741.6</v>
      </c>
      <c r="W42" s="8">
        <v>735.6</v>
      </c>
      <c r="X42" s="8">
        <v>741.6</v>
      </c>
      <c r="Y42" s="8">
        <v>729.6</v>
      </c>
      <c r="Z42" s="8">
        <v>720</v>
      </c>
      <c r="AA42" s="8">
        <v>718.80000000000007</v>
      </c>
      <c r="AB42" s="8">
        <v>720</v>
      </c>
      <c r="AC42" s="8">
        <v>735.6</v>
      </c>
      <c r="AD42" s="41"/>
      <c r="AE42" s="75"/>
      <c r="AF42" s="75"/>
    </row>
    <row r="43" spans="1:32" s="61" customFormat="1" ht="15" customHeight="1">
      <c r="A43" s="196"/>
      <c r="B43" s="276"/>
      <c r="C43" s="5" t="s">
        <v>38</v>
      </c>
      <c r="D43" s="7" t="s">
        <v>39</v>
      </c>
      <c r="E43" s="31">
        <f t="shared" ref="E43:AC43" si="15">SQRT(POWER(E41,2)+POWER(E42,2))/E40/1.73</f>
        <v>85.090349255970622</v>
      </c>
      <c r="F43" s="31">
        <f t="shared" si="15"/>
        <v>84.582250532536975</v>
      </c>
      <c r="G43" s="31">
        <f t="shared" si="15"/>
        <v>84.065500970014881</v>
      </c>
      <c r="H43" s="31">
        <f t="shared" si="15"/>
        <v>83.027626860857254</v>
      </c>
      <c r="I43" s="31">
        <f t="shared" si="15"/>
        <v>86.31756121391679</v>
      </c>
      <c r="J43" s="31">
        <f t="shared" si="15"/>
        <v>83.988858609203618</v>
      </c>
      <c r="K43" s="31">
        <f t="shared" si="15"/>
        <v>83.592564241194268</v>
      </c>
      <c r="L43" s="31">
        <f t="shared" si="15"/>
        <v>83.542387737997316</v>
      </c>
      <c r="M43" s="31">
        <f t="shared" si="15"/>
        <v>83.433784713116538</v>
      </c>
      <c r="N43" s="31">
        <f t="shared" si="15"/>
        <v>83.329226356969698</v>
      </c>
      <c r="O43" s="31">
        <f t="shared" si="15"/>
        <v>85.587646384699468</v>
      </c>
      <c r="P43" s="31">
        <f t="shared" si="15"/>
        <v>80.401232459636049</v>
      </c>
      <c r="Q43" s="31">
        <f t="shared" si="15"/>
        <v>83.347239130683505</v>
      </c>
      <c r="R43" s="31">
        <f t="shared" si="15"/>
        <v>85.291466363022721</v>
      </c>
      <c r="S43" s="31">
        <f t="shared" si="15"/>
        <v>86.232040739769943</v>
      </c>
      <c r="T43" s="31">
        <f t="shared" si="15"/>
        <v>85.507332390536504</v>
      </c>
      <c r="U43" s="31">
        <f t="shared" si="15"/>
        <v>87.660412330802714</v>
      </c>
      <c r="V43" s="31">
        <f t="shared" si="15"/>
        <v>87.09479178759068</v>
      </c>
      <c r="W43" s="31">
        <f t="shared" si="15"/>
        <v>85.356201759390643</v>
      </c>
      <c r="X43" s="31">
        <f t="shared" si="15"/>
        <v>87.275994033975905</v>
      </c>
      <c r="Y43" s="31">
        <f t="shared" si="15"/>
        <v>85.847727614246082</v>
      </c>
      <c r="Z43" s="31">
        <f t="shared" si="15"/>
        <v>87.400605542389584</v>
      </c>
      <c r="AA43" s="31">
        <f t="shared" si="15"/>
        <v>85.664065897982823</v>
      </c>
      <c r="AB43" s="31">
        <f t="shared" si="15"/>
        <v>84.971069953988462</v>
      </c>
      <c r="AC43" s="31">
        <f t="shared" si="15"/>
        <v>84.875491807466361</v>
      </c>
      <c r="AD43" s="41"/>
      <c r="AE43" s="75"/>
      <c r="AF43" s="75"/>
    </row>
    <row r="44" spans="1:32" s="61" customFormat="1" ht="15" customHeight="1">
      <c r="A44" s="196"/>
      <c r="B44" s="276"/>
      <c r="C44" s="7" t="s">
        <v>40</v>
      </c>
      <c r="D44" s="7"/>
      <c r="E44" s="32">
        <f t="shared" ref="E44:AC44" si="16">E42/E41</f>
        <v>0.57815442561205277</v>
      </c>
      <c r="F44" s="32">
        <f t="shared" si="16"/>
        <v>0.56644674835061259</v>
      </c>
      <c r="G44" s="32">
        <f t="shared" si="16"/>
        <v>0.5698005698005697</v>
      </c>
      <c r="H44" s="32">
        <f t="shared" si="16"/>
        <v>0.5831721470019342</v>
      </c>
      <c r="I44" s="32">
        <f t="shared" si="16"/>
        <v>0.55514705882352955</v>
      </c>
      <c r="J44" s="32">
        <f t="shared" si="16"/>
        <v>0.5654648956356737</v>
      </c>
      <c r="K44" s="32">
        <f t="shared" si="16"/>
        <v>0.5677480916030534</v>
      </c>
      <c r="L44" s="32">
        <f t="shared" si="16"/>
        <v>0.55071090047393356</v>
      </c>
      <c r="M44" s="32">
        <f t="shared" si="16"/>
        <v>0.52725563909774431</v>
      </c>
      <c r="N44" s="32">
        <f t="shared" si="16"/>
        <v>0.51733833177132138</v>
      </c>
      <c r="O44" s="32">
        <f t="shared" si="16"/>
        <v>0.50818181818181818</v>
      </c>
      <c r="P44" s="32">
        <f t="shared" si="16"/>
        <v>0.53274682306940369</v>
      </c>
      <c r="Q44" s="32">
        <f t="shared" si="16"/>
        <v>0.53157398680490098</v>
      </c>
      <c r="R44" s="32">
        <f t="shared" si="16"/>
        <v>0.52433425160697889</v>
      </c>
      <c r="S44" s="32">
        <f t="shared" si="16"/>
        <v>0.53096539162112943</v>
      </c>
      <c r="T44" s="32">
        <f t="shared" si="16"/>
        <v>0.54151291512915134</v>
      </c>
      <c r="U44" s="32">
        <f t="shared" si="16"/>
        <v>0.54643823264201985</v>
      </c>
      <c r="V44" s="32">
        <f t="shared" si="16"/>
        <v>0.56541628545288203</v>
      </c>
      <c r="W44" s="32">
        <f t="shared" si="16"/>
        <v>0.57450796626054357</v>
      </c>
      <c r="X44" s="32">
        <f t="shared" si="16"/>
        <v>0.56386861313868608</v>
      </c>
      <c r="Y44" s="32">
        <f t="shared" si="16"/>
        <v>0.56400742115027824</v>
      </c>
      <c r="Z44" s="32">
        <f t="shared" si="16"/>
        <v>0.54151624548736466</v>
      </c>
      <c r="AA44" s="32">
        <f t="shared" si="16"/>
        <v>0.55462962962962969</v>
      </c>
      <c r="AB44" s="32">
        <f t="shared" si="16"/>
        <v>0.56179775280898869</v>
      </c>
      <c r="AC44" s="32">
        <f t="shared" si="16"/>
        <v>0.57884796978281405</v>
      </c>
      <c r="AD44" s="41"/>
      <c r="AE44" s="75"/>
      <c r="AF44" s="75"/>
    </row>
    <row r="45" spans="1:32" s="61" customFormat="1" ht="15" customHeight="1" thickBot="1">
      <c r="A45" s="197"/>
      <c r="B45" s="277"/>
      <c r="C45" s="42" t="s">
        <v>41</v>
      </c>
      <c r="D45" s="42"/>
      <c r="E45" s="43">
        <f t="shared" ref="E45:AC45" si="17">COS(ATAN(E44))</f>
        <v>0.8657237927510818</v>
      </c>
      <c r="F45" s="43">
        <f t="shared" si="17"/>
        <v>0.87010425070485431</v>
      </c>
      <c r="G45" s="43">
        <f t="shared" si="17"/>
        <v>0.86885180704268106</v>
      </c>
      <c r="H45" s="43">
        <f t="shared" si="17"/>
        <v>0.86383949613299393</v>
      </c>
      <c r="I45" s="43">
        <f t="shared" si="17"/>
        <v>0.87430885478166132</v>
      </c>
      <c r="J45" s="43">
        <f t="shared" si="17"/>
        <v>0.87047053383320894</v>
      </c>
      <c r="K45" s="43">
        <f t="shared" si="17"/>
        <v>0.86961851545491675</v>
      </c>
      <c r="L45" s="43">
        <f t="shared" si="17"/>
        <v>0.87595282745505276</v>
      </c>
      <c r="M45" s="43">
        <f t="shared" si="17"/>
        <v>0.88457533673993716</v>
      </c>
      <c r="N45" s="43">
        <f t="shared" si="17"/>
        <v>0.88818250125817055</v>
      </c>
      <c r="O45" s="43">
        <f t="shared" si="17"/>
        <v>0.89149055100459418</v>
      </c>
      <c r="P45" s="43">
        <f t="shared" si="17"/>
        <v>0.88256778411796433</v>
      </c>
      <c r="Q45" s="43">
        <f t="shared" si="17"/>
        <v>0.8829971633151541</v>
      </c>
      <c r="R45" s="43">
        <f t="shared" si="17"/>
        <v>0.88564044535038988</v>
      </c>
      <c r="S45" s="43">
        <f t="shared" si="17"/>
        <v>0.88321984563513933</v>
      </c>
      <c r="T45" s="43">
        <f t="shared" si="17"/>
        <v>0.87934858149554929</v>
      </c>
      <c r="U45" s="43">
        <f t="shared" si="17"/>
        <v>0.87753243962667393</v>
      </c>
      <c r="V45" s="43">
        <f t="shared" si="17"/>
        <v>0.87048866350853682</v>
      </c>
      <c r="W45" s="43">
        <f t="shared" si="17"/>
        <v>0.86709060581528363</v>
      </c>
      <c r="X45" s="43">
        <f t="shared" si="17"/>
        <v>0.87106566048033773</v>
      </c>
      <c r="Y45" s="43">
        <f t="shared" si="17"/>
        <v>0.87101392840571723</v>
      </c>
      <c r="Z45" s="43">
        <f t="shared" si="17"/>
        <v>0.87934735523319207</v>
      </c>
      <c r="AA45" s="43">
        <f t="shared" si="17"/>
        <v>0.87450080745527481</v>
      </c>
      <c r="AB45" s="43">
        <f t="shared" si="17"/>
        <v>0.87183702518522965</v>
      </c>
      <c r="AC45" s="43">
        <f t="shared" si="17"/>
        <v>0.86546358477043972</v>
      </c>
      <c r="AD45" s="44"/>
      <c r="AE45" s="75"/>
      <c r="AF45" s="75"/>
    </row>
    <row r="46" spans="1:32" s="61" customFormat="1" ht="15" customHeight="1">
      <c r="A46" s="195" t="s">
        <v>155</v>
      </c>
      <c r="B46" s="275"/>
      <c r="C46" s="39" t="s">
        <v>31</v>
      </c>
      <c r="D46" s="39" t="s">
        <v>32</v>
      </c>
      <c r="E46" s="46">
        <v>10</v>
      </c>
      <c r="F46" s="46">
        <v>10</v>
      </c>
      <c r="G46" s="46">
        <v>10</v>
      </c>
      <c r="H46" s="46">
        <v>10</v>
      </c>
      <c r="I46" s="46">
        <v>10</v>
      </c>
      <c r="J46" s="46">
        <v>10</v>
      </c>
      <c r="K46" s="46">
        <v>10</v>
      </c>
      <c r="L46" s="46">
        <v>10</v>
      </c>
      <c r="M46" s="46">
        <v>10</v>
      </c>
      <c r="N46" s="46">
        <v>10</v>
      </c>
      <c r="O46" s="46">
        <v>10</v>
      </c>
      <c r="P46" s="46">
        <v>10</v>
      </c>
      <c r="Q46" s="46">
        <v>10</v>
      </c>
      <c r="R46" s="46">
        <v>10</v>
      </c>
      <c r="S46" s="46">
        <v>10</v>
      </c>
      <c r="T46" s="46">
        <v>10</v>
      </c>
      <c r="U46" s="46">
        <v>10</v>
      </c>
      <c r="V46" s="46">
        <v>10</v>
      </c>
      <c r="W46" s="46">
        <v>10</v>
      </c>
      <c r="X46" s="46">
        <v>10</v>
      </c>
      <c r="Y46" s="46">
        <v>10</v>
      </c>
      <c r="Z46" s="46">
        <v>10</v>
      </c>
      <c r="AA46" s="46">
        <v>10</v>
      </c>
      <c r="AB46" s="46">
        <v>10</v>
      </c>
      <c r="AC46" s="46">
        <v>10</v>
      </c>
      <c r="AD46" s="40"/>
      <c r="AE46" s="75"/>
      <c r="AF46" s="74" t="s">
        <v>154</v>
      </c>
    </row>
    <row r="47" spans="1:32" s="61" customFormat="1" ht="15" customHeight="1">
      <c r="A47" s="196"/>
      <c r="B47" s="276"/>
      <c r="C47" s="5" t="s">
        <v>34</v>
      </c>
      <c r="D47" s="5" t="s">
        <v>46</v>
      </c>
      <c r="E47" s="24">
        <v>1486.8</v>
      </c>
      <c r="F47" s="24">
        <v>1471.2</v>
      </c>
      <c r="G47" s="24">
        <v>1443.6000000000001</v>
      </c>
      <c r="H47" s="24">
        <v>1443.6000000000001</v>
      </c>
      <c r="I47" s="24">
        <v>1454.4</v>
      </c>
      <c r="J47" s="24">
        <v>1432.8000000000002</v>
      </c>
      <c r="K47" s="24">
        <v>1438.8000000000002</v>
      </c>
      <c r="L47" s="24">
        <v>1416</v>
      </c>
      <c r="M47" s="24">
        <v>1450.8</v>
      </c>
      <c r="N47" s="24">
        <v>1494</v>
      </c>
      <c r="O47" s="24">
        <v>1497.6</v>
      </c>
      <c r="P47" s="24">
        <v>1520.4</v>
      </c>
      <c r="Q47" s="24">
        <v>1526.4</v>
      </c>
      <c r="R47" s="24">
        <v>1492.8</v>
      </c>
      <c r="S47" s="24">
        <v>1515.6</v>
      </c>
      <c r="T47" s="24">
        <v>1477.2</v>
      </c>
      <c r="U47" s="24">
        <v>1476</v>
      </c>
      <c r="V47" s="24">
        <v>1504.8000000000002</v>
      </c>
      <c r="W47" s="24">
        <v>1527.6</v>
      </c>
      <c r="X47" s="24">
        <v>1514.4</v>
      </c>
      <c r="Y47" s="24">
        <v>1515.6</v>
      </c>
      <c r="Z47" s="24">
        <v>1509.6</v>
      </c>
      <c r="AA47" s="24">
        <v>1482</v>
      </c>
      <c r="AB47" s="24">
        <v>1488</v>
      </c>
      <c r="AC47" s="24">
        <v>1508.4</v>
      </c>
      <c r="AD47" s="52"/>
      <c r="AE47" s="73">
        <f>SUM(E47:AC47)</f>
        <v>37088.400000000001</v>
      </c>
      <c r="AF47" s="76">
        <f>AE47*30</f>
        <v>1112652</v>
      </c>
    </row>
    <row r="48" spans="1:32" s="61" customFormat="1" ht="15" customHeight="1">
      <c r="A48" s="196"/>
      <c r="B48" s="276"/>
      <c r="C48" s="5" t="s">
        <v>36</v>
      </c>
      <c r="D48" s="7" t="s">
        <v>48</v>
      </c>
      <c r="E48" s="8">
        <v>1082.4000000000001</v>
      </c>
      <c r="F48" s="8">
        <v>1063.2</v>
      </c>
      <c r="G48" s="8">
        <v>1058.4000000000001</v>
      </c>
      <c r="H48" s="8">
        <v>1065.6000000000001</v>
      </c>
      <c r="I48" s="8">
        <v>1059.6000000000001</v>
      </c>
      <c r="J48" s="8">
        <v>1052.4000000000001</v>
      </c>
      <c r="K48" s="8">
        <v>1045.2</v>
      </c>
      <c r="L48" s="8">
        <v>1021.1999999999999</v>
      </c>
      <c r="M48" s="8">
        <v>999.6</v>
      </c>
      <c r="N48" s="8">
        <v>964.8</v>
      </c>
      <c r="O48" s="8">
        <v>968.4</v>
      </c>
      <c r="P48" s="8">
        <v>1000.8000000000001</v>
      </c>
      <c r="Q48" s="8">
        <v>1011.6</v>
      </c>
      <c r="R48" s="8">
        <v>988.80000000000007</v>
      </c>
      <c r="S48" s="8">
        <v>988.80000000000007</v>
      </c>
      <c r="T48" s="8">
        <v>973.2</v>
      </c>
      <c r="U48" s="8">
        <v>1011.6</v>
      </c>
      <c r="V48" s="8">
        <v>1038</v>
      </c>
      <c r="W48" s="8">
        <v>1023.6</v>
      </c>
      <c r="X48" s="8">
        <v>1047.6000000000001</v>
      </c>
      <c r="Y48" s="8">
        <v>1038</v>
      </c>
      <c r="Z48" s="8">
        <v>1017.6</v>
      </c>
      <c r="AA48" s="8">
        <v>1016.4</v>
      </c>
      <c r="AB48" s="8">
        <v>1026</v>
      </c>
      <c r="AC48" s="8">
        <v>1068</v>
      </c>
      <c r="AD48" s="41"/>
      <c r="AE48" s="75"/>
      <c r="AF48" s="75"/>
    </row>
    <row r="49" spans="1:32" s="61" customFormat="1" ht="15" customHeight="1">
      <c r="A49" s="196"/>
      <c r="B49" s="276"/>
      <c r="C49" s="5" t="s">
        <v>38</v>
      </c>
      <c r="D49" s="7" t="s">
        <v>39</v>
      </c>
      <c r="E49" s="31">
        <f t="shared" ref="E49:AC49" si="18">SQRT(POWER(E47,2)+POWER(E48,2))/E46/1.73</f>
        <v>106.30439695541854</v>
      </c>
      <c r="F49" s="31">
        <f t="shared" si="18"/>
        <v>104.92282763741478</v>
      </c>
      <c r="G49" s="31">
        <f t="shared" si="18"/>
        <v>103.46968578400362</v>
      </c>
      <c r="H49" s="31">
        <f t="shared" si="18"/>
        <v>103.71630925577722</v>
      </c>
      <c r="I49" s="31">
        <f t="shared" si="18"/>
        <v>104.01463103594892</v>
      </c>
      <c r="J49" s="31">
        <f t="shared" si="18"/>
        <v>102.76119733328225</v>
      </c>
      <c r="K49" s="31">
        <f t="shared" si="18"/>
        <v>102.79576886182436</v>
      </c>
      <c r="L49" s="31">
        <f t="shared" si="18"/>
        <v>100.9147483169795</v>
      </c>
      <c r="M49" s="31">
        <f t="shared" si="18"/>
        <v>101.83948824448842</v>
      </c>
      <c r="N49" s="31">
        <f t="shared" si="18"/>
        <v>102.80042588382837</v>
      </c>
      <c r="O49" s="31">
        <f t="shared" si="18"/>
        <v>103.08814363453233</v>
      </c>
      <c r="P49" s="31">
        <f t="shared" si="18"/>
        <v>105.21528218339613</v>
      </c>
      <c r="Q49" s="31">
        <f t="shared" si="18"/>
        <v>105.84873369801653</v>
      </c>
      <c r="R49" s="31">
        <f t="shared" si="18"/>
        <v>103.50174287828811</v>
      </c>
      <c r="S49" s="31">
        <f t="shared" si="18"/>
        <v>104.60301894969551</v>
      </c>
      <c r="T49" s="31">
        <f t="shared" si="18"/>
        <v>102.25232698649044</v>
      </c>
      <c r="U49" s="31">
        <f t="shared" si="18"/>
        <v>103.43285087105083</v>
      </c>
      <c r="V49" s="31">
        <f t="shared" si="18"/>
        <v>105.66921481524894</v>
      </c>
      <c r="W49" s="31">
        <f t="shared" si="18"/>
        <v>106.29111217743498</v>
      </c>
      <c r="X49" s="31">
        <f t="shared" si="18"/>
        <v>106.44117662034478</v>
      </c>
      <c r="Y49" s="31">
        <f t="shared" si="18"/>
        <v>106.18368663890642</v>
      </c>
      <c r="Z49" s="31">
        <f t="shared" si="18"/>
        <v>105.23409797394945</v>
      </c>
      <c r="AA49" s="31">
        <f t="shared" si="18"/>
        <v>103.87579101617884</v>
      </c>
      <c r="AB49" s="31">
        <f t="shared" si="18"/>
        <v>104.47599110528338</v>
      </c>
      <c r="AC49" s="31">
        <f t="shared" si="18"/>
        <v>106.83317246974939</v>
      </c>
      <c r="AD49" s="41"/>
      <c r="AE49" s="75"/>
      <c r="AF49" s="75"/>
    </row>
    <row r="50" spans="1:32" s="61" customFormat="1" ht="15" customHeight="1">
      <c r="A50" s="196"/>
      <c r="B50" s="276"/>
      <c r="C50" s="7" t="s">
        <v>40</v>
      </c>
      <c r="D50" s="7"/>
      <c r="E50" s="32">
        <f t="shared" ref="E50:AC50" si="19">E48/E47</f>
        <v>0.72800645682001619</v>
      </c>
      <c r="F50" s="32">
        <f t="shared" si="19"/>
        <v>0.72267536704730828</v>
      </c>
      <c r="G50" s="32">
        <f t="shared" si="19"/>
        <v>0.73316708229426431</v>
      </c>
      <c r="H50" s="32">
        <f t="shared" si="19"/>
        <v>0.73815461346633415</v>
      </c>
      <c r="I50" s="32">
        <f t="shared" si="19"/>
        <v>0.72854785478547857</v>
      </c>
      <c r="J50" s="32">
        <f t="shared" si="19"/>
        <v>0.73450586264656614</v>
      </c>
      <c r="K50" s="32">
        <f t="shared" si="19"/>
        <v>0.72643869891576307</v>
      </c>
      <c r="L50" s="32">
        <f t="shared" si="19"/>
        <v>0.721186440677966</v>
      </c>
      <c r="M50" s="32">
        <f t="shared" si="19"/>
        <v>0.68899917287014067</v>
      </c>
      <c r="N50" s="32">
        <f t="shared" si="19"/>
        <v>0.64578313253012043</v>
      </c>
      <c r="O50" s="32">
        <f t="shared" si="19"/>
        <v>0.64663461538461542</v>
      </c>
      <c r="P50" s="32">
        <f t="shared" si="19"/>
        <v>0.65824782951854777</v>
      </c>
      <c r="Q50" s="32">
        <f t="shared" si="19"/>
        <v>0.66273584905660377</v>
      </c>
      <c r="R50" s="32">
        <f t="shared" si="19"/>
        <v>0.66237942122186499</v>
      </c>
      <c r="S50" s="32">
        <f t="shared" si="19"/>
        <v>0.65241488519398272</v>
      </c>
      <c r="T50" s="32">
        <f t="shared" si="19"/>
        <v>0.65881397238017869</v>
      </c>
      <c r="U50" s="32">
        <f t="shared" si="19"/>
        <v>0.68536585365853664</v>
      </c>
      <c r="V50" s="32">
        <f t="shared" si="19"/>
        <v>0.68979266347687396</v>
      </c>
      <c r="W50" s="32">
        <f t="shared" si="19"/>
        <v>0.67007069913589945</v>
      </c>
      <c r="X50" s="32">
        <f t="shared" si="19"/>
        <v>0.69175911251980993</v>
      </c>
      <c r="Y50" s="32">
        <f t="shared" si="19"/>
        <v>0.68487727632620743</v>
      </c>
      <c r="Z50" s="32">
        <f t="shared" si="19"/>
        <v>0.67408585055643888</v>
      </c>
      <c r="AA50" s="32">
        <f t="shared" si="19"/>
        <v>0.68582995951417003</v>
      </c>
      <c r="AB50" s="32">
        <f t="shared" si="19"/>
        <v>0.68951612903225812</v>
      </c>
      <c r="AC50" s="32">
        <f t="shared" si="19"/>
        <v>0.70803500397772468</v>
      </c>
      <c r="AD50" s="41"/>
      <c r="AE50" s="75"/>
      <c r="AF50" s="75"/>
    </row>
    <row r="51" spans="1:32" s="61" customFormat="1" ht="15" customHeight="1" thickBot="1">
      <c r="A51" s="197"/>
      <c r="B51" s="277"/>
      <c r="C51" s="42" t="s">
        <v>41</v>
      </c>
      <c r="D51" s="42"/>
      <c r="E51" s="43">
        <f t="shared" ref="E51:AC51" si="20">COS(ATAN(E50))</f>
        <v>0.80845382687071699</v>
      </c>
      <c r="F51" s="43">
        <f t="shared" si="20"/>
        <v>0.81050486669709998</v>
      </c>
      <c r="G51" s="43">
        <f t="shared" si="20"/>
        <v>0.80646892926104663</v>
      </c>
      <c r="H51" s="43">
        <f t="shared" si="20"/>
        <v>0.80455125432024821</v>
      </c>
      <c r="I51" s="43">
        <f t="shared" si="20"/>
        <v>0.80824556434559824</v>
      </c>
      <c r="J51" s="43">
        <f t="shared" si="20"/>
        <v>0.80595410911712828</v>
      </c>
      <c r="K51" s="43">
        <f t="shared" si="20"/>
        <v>0.80905693861383965</v>
      </c>
      <c r="L51" s="43">
        <f t="shared" si="20"/>
        <v>0.81107778939867092</v>
      </c>
      <c r="M51" s="43">
        <f t="shared" si="20"/>
        <v>0.82346517173154754</v>
      </c>
      <c r="N51" s="43">
        <f t="shared" si="20"/>
        <v>0.84005859664901739</v>
      </c>
      <c r="O51" s="43">
        <f t="shared" si="20"/>
        <v>0.83973259131849753</v>
      </c>
      <c r="P51" s="43">
        <f t="shared" si="20"/>
        <v>0.83528163627785945</v>
      </c>
      <c r="Q51" s="43">
        <f t="shared" si="20"/>
        <v>0.83355946538343617</v>
      </c>
      <c r="R51" s="43">
        <f t="shared" si="20"/>
        <v>0.83369627352566622</v>
      </c>
      <c r="S51" s="43">
        <f t="shared" si="20"/>
        <v>0.83751824082931969</v>
      </c>
      <c r="T51" s="43">
        <f t="shared" si="20"/>
        <v>0.83506445039901711</v>
      </c>
      <c r="U51" s="43">
        <f t="shared" si="20"/>
        <v>0.82486287825044957</v>
      </c>
      <c r="V51" s="43">
        <f t="shared" si="20"/>
        <v>0.82315988731076739</v>
      </c>
      <c r="W51" s="43">
        <f t="shared" si="20"/>
        <v>0.83074281777463421</v>
      </c>
      <c r="X51" s="43">
        <f t="shared" si="20"/>
        <v>0.82240327506492106</v>
      </c>
      <c r="Y51" s="43">
        <f t="shared" si="20"/>
        <v>0.82505080760762728</v>
      </c>
      <c r="Z51" s="43">
        <f t="shared" si="20"/>
        <v>0.82920001489001716</v>
      </c>
      <c r="AA51" s="43">
        <f t="shared" si="20"/>
        <v>0.82468435663754058</v>
      </c>
      <c r="AB51" s="43">
        <f t="shared" si="20"/>
        <v>0.82326628140780544</v>
      </c>
      <c r="AC51" s="43">
        <f t="shared" si="20"/>
        <v>0.81613930794552991</v>
      </c>
      <c r="AD51" s="44"/>
      <c r="AE51" s="75"/>
      <c r="AF51" s="75"/>
    </row>
    <row r="52" spans="1:32" s="61" customFormat="1" ht="15" customHeight="1">
      <c r="A52" s="19"/>
      <c r="B52" s="20"/>
      <c r="C52" s="20"/>
      <c r="D52" s="2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20"/>
      <c r="AE52" s="75"/>
      <c r="AF52" s="75"/>
    </row>
    <row r="53" spans="1:32" s="61" customFormat="1" ht="15" customHeight="1">
      <c r="A53" s="207" t="s">
        <v>120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75"/>
      <c r="AF53" s="75"/>
    </row>
    <row r="54" spans="1:32" s="61" customFormat="1" ht="15" customHeight="1" thickBo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75"/>
      <c r="AF54" s="75"/>
    </row>
    <row r="55" spans="1:32" s="61" customFormat="1" ht="15" customHeight="1">
      <c r="A55" s="195" t="s">
        <v>98</v>
      </c>
      <c r="B55" s="275" t="s">
        <v>79</v>
      </c>
      <c r="C55" s="39" t="s">
        <v>31</v>
      </c>
      <c r="D55" s="39" t="s">
        <v>32</v>
      </c>
      <c r="E55" s="46">
        <v>10</v>
      </c>
      <c r="F55" s="46">
        <v>10</v>
      </c>
      <c r="G55" s="46">
        <v>10</v>
      </c>
      <c r="H55" s="46">
        <v>10</v>
      </c>
      <c r="I55" s="46">
        <v>10</v>
      </c>
      <c r="J55" s="46">
        <v>10</v>
      </c>
      <c r="K55" s="46">
        <v>10</v>
      </c>
      <c r="L55" s="46">
        <v>10</v>
      </c>
      <c r="M55" s="46">
        <v>10</v>
      </c>
      <c r="N55" s="46">
        <v>10</v>
      </c>
      <c r="O55" s="46">
        <v>10</v>
      </c>
      <c r="P55" s="46">
        <v>10</v>
      </c>
      <c r="Q55" s="46">
        <v>10</v>
      </c>
      <c r="R55" s="46">
        <v>10</v>
      </c>
      <c r="S55" s="46">
        <v>10</v>
      </c>
      <c r="T55" s="46">
        <v>10</v>
      </c>
      <c r="U55" s="46">
        <v>10</v>
      </c>
      <c r="V55" s="46">
        <v>10</v>
      </c>
      <c r="W55" s="46">
        <v>10</v>
      </c>
      <c r="X55" s="46">
        <v>10</v>
      </c>
      <c r="Y55" s="46">
        <v>10</v>
      </c>
      <c r="Z55" s="46">
        <v>10</v>
      </c>
      <c r="AA55" s="46">
        <v>10</v>
      </c>
      <c r="AB55" s="46">
        <v>10</v>
      </c>
      <c r="AC55" s="46">
        <v>10</v>
      </c>
      <c r="AD55" s="40"/>
      <c r="AE55" s="75"/>
      <c r="AF55" s="75"/>
    </row>
    <row r="56" spans="1:32" s="61" customFormat="1" ht="15" customHeight="1">
      <c r="A56" s="196"/>
      <c r="B56" s="276"/>
      <c r="C56" s="5" t="s">
        <v>34</v>
      </c>
      <c r="D56" s="5" t="s">
        <v>46</v>
      </c>
      <c r="E56" s="36">
        <v>8.8000000000000007</v>
      </c>
      <c r="F56" s="36">
        <v>10.4</v>
      </c>
      <c r="G56" s="36">
        <v>9.6</v>
      </c>
      <c r="H56" s="36">
        <v>9.6</v>
      </c>
      <c r="I56" s="36">
        <v>9.6</v>
      </c>
      <c r="J56" s="36">
        <v>9.6</v>
      </c>
      <c r="K56" s="36">
        <v>9.6</v>
      </c>
      <c r="L56" s="36">
        <v>8.8000000000000007</v>
      </c>
      <c r="M56" s="36">
        <v>8.8000000000000007</v>
      </c>
      <c r="N56" s="36">
        <v>8.8000000000000007</v>
      </c>
      <c r="O56" s="36">
        <v>8</v>
      </c>
      <c r="P56" s="36">
        <v>8.8000000000000007</v>
      </c>
      <c r="Q56" s="36">
        <v>8.8000000000000007</v>
      </c>
      <c r="R56" s="36">
        <v>8.8000000000000007</v>
      </c>
      <c r="S56" s="36">
        <v>8.8000000000000007</v>
      </c>
      <c r="T56" s="36">
        <v>9.6</v>
      </c>
      <c r="U56" s="36">
        <v>12.8</v>
      </c>
      <c r="V56" s="36">
        <v>17.600000000000001</v>
      </c>
      <c r="W56" s="36">
        <v>16.8</v>
      </c>
      <c r="X56" s="36">
        <v>9.6</v>
      </c>
      <c r="Y56" s="36">
        <v>9.6</v>
      </c>
      <c r="Z56" s="36">
        <v>9.6</v>
      </c>
      <c r="AA56" s="36">
        <v>9.6</v>
      </c>
      <c r="AB56" s="36">
        <v>9.6</v>
      </c>
      <c r="AC56" s="36">
        <v>9.6</v>
      </c>
      <c r="AD56" s="41"/>
      <c r="AE56" s="75"/>
      <c r="AF56" s="75"/>
    </row>
    <row r="57" spans="1:32" s="61" customFormat="1" ht="15" customHeight="1">
      <c r="A57" s="196"/>
      <c r="B57" s="276"/>
      <c r="C57" s="5" t="s">
        <v>36</v>
      </c>
      <c r="D57" s="7" t="s">
        <v>48</v>
      </c>
      <c r="E57" s="8">
        <v>4</v>
      </c>
      <c r="F57" s="8">
        <v>4</v>
      </c>
      <c r="G57" s="8">
        <v>4</v>
      </c>
      <c r="H57" s="8">
        <v>4</v>
      </c>
      <c r="I57" s="8">
        <v>3.2</v>
      </c>
      <c r="J57" s="8">
        <v>4</v>
      </c>
      <c r="K57" s="8">
        <v>4</v>
      </c>
      <c r="L57" s="8">
        <v>4</v>
      </c>
      <c r="M57" s="8">
        <v>4</v>
      </c>
      <c r="N57" s="8">
        <v>3.2</v>
      </c>
      <c r="O57" s="8">
        <v>4</v>
      </c>
      <c r="P57" s="8">
        <v>3.2</v>
      </c>
      <c r="Q57" s="8">
        <v>2.4</v>
      </c>
      <c r="R57" s="8">
        <v>1.6</v>
      </c>
      <c r="S57" s="8">
        <v>1.6</v>
      </c>
      <c r="T57" s="8">
        <v>1.6</v>
      </c>
      <c r="U57" s="8">
        <v>0</v>
      </c>
      <c r="V57" s="8">
        <v>0</v>
      </c>
      <c r="W57" s="8">
        <v>0</v>
      </c>
      <c r="X57" s="8">
        <v>0</v>
      </c>
      <c r="Y57" s="8">
        <v>1.6</v>
      </c>
      <c r="Z57" s="8">
        <v>2.4</v>
      </c>
      <c r="AA57" s="8">
        <v>3.2</v>
      </c>
      <c r="AB57" s="8">
        <v>3.2</v>
      </c>
      <c r="AC57" s="8">
        <v>4</v>
      </c>
      <c r="AD57" s="41"/>
      <c r="AE57" s="75"/>
      <c r="AF57" s="75"/>
    </row>
    <row r="58" spans="1:32" s="61" customFormat="1" ht="15" customHeight="1">
      <c r="A58" s="196"/>
      <c r="B58" s="276"/>
      <c r="C58" s="5" t="s">
        <v>38</v>
      </c>
      <c r="D58" s="7" t="s">
        <v>39</v>
      </c>
      <c r="E58" s="31">
        <f t="shared" ref="E58:AC58" si="21">SQRT(POWER(E56,2)+POWER(E57,2))/E55/1.73</f>
        <v>0.55875357103327505</v>
      </c>
      <c r="F58" s="31">
        <f t="shared" si="21"/>
        <v>0.64408731917614426</v>
      </c>
      <c r="G58" s="31">
        <f t="shared" si="21"/>
        <v>0.60115606936416188</v>
      </c>
      <c r="H58" s="31">
        <f t="shared" si="21"/>
        <v>0.60115606936416188</v>
      </c>
      <c r="I58" s="31">
        <f t="shared" si="21"/>
        <v>0.58492997182305284</v>
      </c>
      <c r="J58" s="31">
        <f t="shared" si="21"/>
        <v>0.60115606936416188</v>
      </c>
      <c r="K58" s="31">
        <f t="shared" si="21"/>
        <v>0.60115606936416188</v>
      </c>
      <c r="L58" s="31">
        <f t="shared" si="21"/>
        <v>0.55875357103327505</v>
      </c>
      <c r="M58" s="31">
        <f t="shared" si="21"/>
        <v>0.55875357103327505</v>
      </c>
      <c r="N58" s="31">
        <f t="shared" si="21"/>
        <v>0.5412577993396358</v>
      </c>
      <c r="O58" s="31">
        <f t="shared" si="21"/>
        <v>0.51700993699417108</v>
      </c>
      <c r="P58" s="31">
        <f t="shared" si="21"/>
        <v>0.5412577993396358</v>
      </c>
      <c r="Q58" s="31">
        <f t="shared" si="21"/>
        <v>0.52724875149093087</v>
      </c>
      <c r="R58" s="31">
        <f t="shared" si="21"/>
        <v>0.51700993699417108</v>
      </c>
      <c r="S58" s="31">
        <f t="shared" si="21"/>
        <v>0.51700993699417108</v>
      </c>
      <c r="T58" s="31">
        <f t="shared" si="21"/>
        <v>0.56256763285995093</v>
      </c>
      <c r="U58" s="31">
        <f t="shared" si="21"/>
        <v>0.73988439306358389</v>
      </c>
      <c r="V58" s="31">
        <f t="shared" si="21"/>
        <v>1.0173410404624279</v>
      </c>
      <c r="W58" s="31">
        <f t="shared" si="21"/>
        <v>0.97109826589595383</v>
      </c>
      <c r="X58" s="31">
        <f t="shared" si="21"/>
        <v>0.55491329479768781</v>
      </c>
      <c r="Y58" s="31">
        <f t="shared" si="21"/>
        <v>0.56256763285995093</v>
      </c>
      <c r="Z58" s="31">
        <f t="shared" si="21"/>
        <v>0.57199153187759455</v>
      </c>
      <c r="AA58" s="31">
        <f t="shared" si="21"/>
        <v>0.58492997182305284</v>
      </c>
      <c r="AB58" s="31">
        <f t="shared" si="21"/>
        <v>0.58492997182305284</v>
      </c>
      <c r="AC58" s="31">
        <f t="shared" si="21"/>
        <v>0.60115606936416188</v>
      </c>
      <c r="AD58" s="49"/>
      <c r="AE58" s="75"/>
      <c r="AF58" s="75"/>
    </row>
    <row r="59" spans="1:32" s="61" customFormat="1" ht="15" customHeight="1">
      <c r="A59" s="196"/>
      <c r="B59" s="276"/>
      <c r="C59" s="7" t="s">
        <v>40</v>
      </c>
      <c r="D59" s="7"/>
      <c r="E59" s="32">
        <f t="shared" ref="E59:AC59" si="22">E57/E56</f>
        <v>0.45454545454545453</v>
      </c>
      <c r="F59" s="32">
        <f t="shared" si="22"/>
        <v>0.38461538461538458</v>
      </c>
      <c r="G59" s="32">
        <f t="shared" si="22"/>
        <v>0.41666666666666669</v>
      </c>
      <c r="H59" s="32">
        <f t="shared" si="22"/>
        <v>0.41666666666666669</v>
      </c>
      <c r="I59" s="32">
        <f t="shared" si="22"/>
        <v>0.33333333333333337</v>
      </c>
      <c r="J59" s="32">
        <f t="shared" si="22"/>
        <v>0.41666666666666669</v>
      </c>
      <c r="K59" s="32">
        <f t="shared" si="22"/>
        <v>0.41666666666666669</v>
      </c>
      <c r="L59" s="32">
        <f t="shared" si="22"/>
        <v>0.45454545454545453</v>
      </c>
      <c r="M59" s="32">
        <f t="shared" si="22"/>
        <v>0.45454545454545453</v>
      </c>
      <c r="N59" s="32">
        <f t="shared" si="22"/>
        <v>0.36363636363636365</v>
      </c>
      <c r="O59" s="32">
        <f t="shared" si="22"/>
        <v>0.5</v>
      </c>
      <c r="P59" s="32">
        <f t="shared" si="22"/>
        <v>0.36363636363636365</v>
      </c>
      <c r="Q59" s="32">
        <f t="shared" si="22"/>
        <v>0.27272727272727271</v>
      </c>
      <c r="R59" s="32">
        <f t="shared" si="22"/>
        <v>0.18181818181818182</v>
      </c>
      <c r="S59" s="32">
        <f t="shared" si="22"/>
        <v>0.18181818181818182</v>
      </c>
      <c r="T59" s="32">
        <f t="shared" si="22"/>
        <v>0.16666666666666669</v>
      </c>
      <c r="U59" s="32">
        <f t="shared" si="22"/>
        <v>0</v>
      </c>
      <c r="V59" s="32">
        <f t="shared" si="22"/>
        <v>0</v>
      </c>
      <c r="W59" s="32">
        <f t="shared" si="22"/>
        <v>0</v>
      </c>
      <c r="X59" s="32">
        <f t="shared" si="22"/>
        <v>0</v>
      </c>
      <c r="Y59" s="32">
        <f t="shared" si="22"/>
        <v>0.16666666666666669</v>
      </c>
      <c r="Z59" s="32">
        <f t="shared" si="22"/>
        <v>0.25</v>
      </c>
      <c r="AA59" s="32">
        <f t="shared" si="22"/>
        <v>0.33333333333333337</v>
      </c>
      <c r="AB59" s="32">
        <f t="shared" si="22"/>
        <v>0.33333333333333337</v>
      </c>
      <c r="AC59" s="32">
        <f t="shared" si="22"/>
        <v>0.41666666666666669</v>
      </c>
      <c r="AD59" s="41"/>
      <c r="AE59" s="75"/>
      <c r="AF59" s="75"/>
    </row>
    <row r="60" spans="1:32" s="61" customFormat="1" ht="15" customHeight="1" thickBot="1">
      <c r="A60" s="197"/>
      <c r="B60" s="277"/>
      <c r="C60" s="42" t="s">
        <v>41</v>
      </c>
      <c r="D60" s="42"/>
      <c r="E60" s="43">
        <f t="shared" ref="E60:AC60" si="23">COS(ATAN(E59))</f>
        <v>0.9103664774626048</v>
      </c>
      <c r="F60" s="43">
        <f t="shared" si="23"/>
        <v>0.93334560620305951</v>
      </c>
      <c r="G60" s="43">
        <f t="shared" si="23"/>
        <v>0.92307692307692302</v>
      </c>
      <c r="H60" s="43">
        <f t="shared" si="23"/>
        <v>0.92307692307692302</v>
      </c>
      <c r="I60" s="43">
        <f t="shared" si="23"/>
        <v>0.94868329805051377</v>
      </c>
      <c r="J60" s="43">
        <f t="shared" si="23"/>
        <v>0.92307692307692302</v>
      </c>
      <c r="K60" s="43">
        <f t="shared" si="23"/>
        <v>0.92307692307692302</v>
      </c>
      <c r="L60" s="43">
        <f t="shared" si="23"/>
        <v>0.9103664774626048</v>
      </c>
      <c r="M60" s="43">
        <f t="shared" si="23"/>
        <v>0.9103664774626048</v>
      </c>
      <c r="N60" s="43">
        <f t="shared" si="23"/>
        <v>0.93979342348843709</v>
      </c>
      <c r="O60" s="43">
        <f t="shared" si="23"/>
        <v>0.89442719099991586</v>
      </c>
      <c r="P60" s="43">
        <f t="shared" si="23"/>
        <v>0.93979342348843709</v>
      </c>
      <c r="Q60" s="43">
        <f t="shared" si="23"/>
        <v>0.96476382123773219</v>
      </c>
      <c r="R60" s="43">
        <f t="shared" si="23"/>
        <v>0.98386991009990743</v>
      </c>
      <c r="S60" s="43">
        <f t="shared" si="23"/>
        <v>0.98386991009990743</v>
      </c>
      <c r="T60" s="43">
        <f t="shared" si="23"/>
        <v>0.98639392383214375</v>
      </c>
      <c r="U60" s="43">
        <f t="shared" si="23"/>
        <v>1</v>
      </c>
      <c r="V60" s="43">
        <f t="shared" si="23"/>
        <v>1</v>
      </c>
      <c r="W60" s="43">
        <f t="shared" si="23"/>
        <v>1</v>
      </c>
      <c r="X60" s="43">
        <f t="shared" si="23"/>
        <v>1</v>
      </c>
      <c r="Y60" s="43">
        <f t="shared" si="23"/>
        <v>0.98639392383214375</v>
      </c>
      <c r="Z60" s="43">
        <f t="shared" si="23"/>
        <v>0.97014250014533188</v>
      </c>
      <c r="AA60" s="43">
        <f t="shared" si="23"/>
        <v>0.94868329805051377</v>
      </c>
      <c r="AB60" s="43">
        <f t="shared" si="23"/>
        <v>0.94868329805051377</v>
      </c>
      <c r="AC60" s="43">
        <f t="shared" si="23"/>
        <v>0.92307692307692302</v>
      </c>
      <c r="AD60" s="44"/>
      <c r="AE60" s="75"/>
      <c r="AF60" s="75"/>
    </row>
    <row r="61" spans="1:32" s="61" customFormat="1" ht="15" customHeight="1">
      <c r="A61" s="58"/>
      <c r="B61" s="58"/>
      <c r="C61" s="59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59"/>
      <c r="AE61" s="75"/>
      <c r="AF61" s="75"/>
    </row>
    <row r="62" spans="1:32" s="61" customFormat="1" ht="15" customHeight="1">
      <c r="A62" s="207" t="s">
        <v>49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75"/>
      <c r="AF62" s="75"/>
    </row>
    <row r="63" spans="1:32" s="61" customFormat="1" ht="15" customHeight="1" thickBot="1">
      <c r="A63" s="58"/>
      <c r="B63" s="58"/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59"/>
      <c r="AE63" s="75"/>
      <c r="AF63" s="75"/>
    </row>
    <row r="64" spans="1:32" s="61" customFormat="1" ht="15" customHeight="1">
      <c r="A64" s="195" t="s">
        <v>99</v>
      </c>
      <c r="B64" s="275" t="s">
        <v>51</v>
      </c>
      <c r="C64" s="39" t="s">
        <v>31</v>
      </c>
      <c r="D64" s="39" t="s">
        <v>32</v>
      </c>
      <c r="E64" s="46">
        <v>0.4</v>
      </c>
      <c r="F64" s="46">
        <v>0.4</v>
      </c>
      <c r="G64" s="46">
        <v>0.4</v>
      </c>
      <c r="H64" s="46">
        <v>0.4</v>
      </c>
      <c r="I64" s="46">
        <v>0.4</v>
      </c>
      <c r="J64" s="46">
        <v>0.4</v>
      </c>
      <c r="K64" s="46">
        <v>0.4</v>
      </c>
      <c r="L64" s="46">
        <v>0.4</v>
      </c>
      <c r="M64" s="46">
        <v>0.4</v>
      </c>
      <c r="N64" s="46">
        <v>0.4</v>
      </c>
      <c r="O64" s="46">
        <v>0.4</v>
      </c>
      <c r="P64" s="46">
        <v>0.4</v>
      </c>
      <c r="Q64" s="46">
        <v>0.4</v>
      </c>
      <c r="R64" s="46">
        <v>0.4</v>
      </c>
      <c r="S64" s="46">
        <v>0.4</v>
      </c>
      <c r="T64" s="46">
        <v>0.4</v>
      </c>
      <c r="U64" s="46">
        <v>0.4</v>
      </c>
      <c r="V64" s="46">
        <v>0.4</v>
      </c>
      <c r="W64" s="46">
        <v>0.4</v>
      </c>
      <c r="X64" s="46">
        <v>0.4</v>
      </c>
      <c r="Y64" s="46">
        <v>0.4</v>
      </c>
      <c r="Z64" s="46">
        <v>0.4</v>
      </c>
      <c r="AA64" s="46">
        <v>0.4</v>
      </c>
      <c r="AB64" s="46">
        <v>0.4</v>
      </c>
      <c r="AC64" s="46">
        <v>0.4</v>
      </c>
      <c r="AD64" s="40"/>
      <c r="AE64" s="75"/>
      <c r="AF64" s="75"/>
    </row>
    <row r="65" spans="1:32" s="61" customFormat="1" ht="15" customHeight="1">
      <c r="A65" s="196"/>
      <c r="B65" s="276"/>
      <c r="C65" s="5" t="s">
        <v>34</v>
      </c>
      <c r="D65" s="5" t="s">
        <v>46</v>
      </c>
      <c r="E65" s="6">
        <v>22</v>
      </c>
      <c r="F65" s="6">
        <v>17.8</v>
      </c>
      <c r="G65" s="6">
        <v>15.4</v>
      </c>
      <c r="H65" s="6">
        <v>14</v>
      </c>
      <c r="I65" s="6">
        <v>15.6</v>
      </c>
      <c r="J65" s="6">
        <v>20.2</v>
      </c>
      <c r="K65" s="6">
        <v>22.1</v>
      </c>
      <c r="L65" s="6">
        <v>22.4</v>
      </c>
      <c r="M65" s="6">
        <v>24</v>
      </c>
      <c r="N65" s="6">
        <v>26.400000000000002</v>
      </c>
      <c r="O65" s="6">
        <v>23.6</v>
      </c>
      <c r="P65" s="6">
        <v>22</v>
      </c>
      <c r="Q65" s="6">
        <v>21.6</v>
      </c>
      <c r="R65" s="6">
        <v>22</v>
      </c>
      <c r="S65" s="6">
        <v>22.8</v>
      </c>
      <c r="T65" s="6">
        <v>22.8</v>
      </c>
      <c r="U65" s="6">
        <v>23.200000000000003</v>
      </c>
      <c r="V65" s="6">
        <v>25.200000000000003</v>
      </c>
      <c r="W65" s="6">
        <v>34</v>
      </c>
      <c r="X65" s="6">
        <v>35.6</v>
      </c>
      <c r="Y65" s="6">
        <v>35.6</v>
      </c>
      <c r="Z65" s="6">
        <v>29.6</v>
      </c>
      <c r="AA65" s="6">
        <v>25.200000000000003</v>
      </c>
      <c r="AB65" s="6">
        <v>22.400000000000002</v>
      </c>
      <c r="AC65" s="6">
        <v>22.400000000000002</v>
      </c>
      <c r="AD65" s="52"/>
      <c r="AE65" s="75"/>
      <c r="AF65" s="75"/>
    </row>
    <row r="66" spans="1:32" s="61" customFormat="1" ht="15" customHeight="1">
      <c r="A66" s="196"/>
      <c r="B66" s="276"/>
      <c r="C66" s="5" t="s">
        <v>36</v>
      </c>
      <c r="D66" s="7" t="s">
        <v>48</v>
      </c>
      <c r="E66" s="8">
        <v>7.7</v>
      </c>
      <c r="F66" s="8">
        <v>6.8</v>
      </c>
      <c r="G66" s="8">
        <v>7.1</v>
      </c>
      <c r="H66" s="8">
        <v>7</v>
      </c>
      <c r="I66" s="8">
        <v>7</v>
      </c>
      <c r="J66" s="8">
        <v>8.5</v>
      </c>
      <c r="K66" s="8">
        <v>15</v>
      </c>
      <c r="L66" s="8">
        <v>16</v>
      </c>
      <c r="M66" s="8">
        <v>15.6</v>
      </c>
      <c r="N66" s="8">
        <v>14.399999999999999</v>
      </c>
      <c r="O66" s="8">
        <v>15.2</v>
      </c>
      <c r="P66" s="8">
        <v>15.2</v>
      </c>
      <c r="Q66" s="8">
        <v>14.799999999999999</v>
      </c>
      <c r="R66" s="8">
        <v>15.6</v>
      </c>
      <c r="S66" s="8">
        <v>15.6</v>
      </c>
      <c r="T66" s="8">
        <v>15.2</v>
      </c>
      <c r="U66" s="8">
        <v>16</v>
      </c>
      <c r="V66" s="8">
        <v>16.399999999999999</v>
      </c>
      <c r="W66" s="8">
        <v>18.399999999999999</v>
      </c>
      <c r="X66" s="8">
        <v>19.2</v>
      </c>
      <c r="Y66" s="8">
        <v>18.8</v>
      </c>
      <c r="Z66" s="8">
        <v>17.2</v>
      </c>
      <c r="AA66" s="8">
        <v>15.6</v>
      </c>
      <c r="AB66" s="8">
        <v>15.2</v>
      </c>
      <c r="AC66" s="8">
        <v>15.6</v>
      </c>
      <c r="AD66" s="41"/>
      <c r="AE66" s="75"/>
      <c r="AF66" s="75"/>
    </row>
    <row r="67" spans="1:32" s="61" customFormat="1" ht="15" customHeight="1">
      <c r="A67" s="196"/>
      <c r="B67" s="276"/>
      <c r="C67" s="5" t="s">
        <v>38</v>
      </c>
      <c r="D67" s="7" t="s">
        <v>39</v>
      </c>
      <c r="E67" s="31">
        <f t="shared" ref="E67:AC67" si="24">SQRT(POWER(E65,2)+POWER(E66,2))/E64/1.73</f>
        <v>33.682922124940461</v>
      </c>
      <c r="F67" s="31">
        <f t="shared" si="24"/>
        <v>27.53563327040786</v>
      </c>
      <c r="G67" s="31">
        <f t="shared" si="24"/>
        <v>24.50561997047463</v>
      </c>
      <c r="H67" s="31">
        <f t="shared" si="24"/>
        <v>22.61918474349498</v>
      </c>
      <c r="I67" s="31">
        <f t="shared" si="24"/>
        <v>24.708869868776301</v>
      </c>
      <c r="J67" s="31">
        <f t="shared" si="24"/>
        <v>31.669826033387007</v>
      </c>
      <c r="K67" s="31">
        <f t="shared" si="24"/>
        <v>38.597884469087049</v>
      </c>
      <c r="L67" s="31">
        <f t="shared" si="24"/>
        <v>39.779538807133534</v>
      </c>
      <c r="M67" s="31">
        <f t="shared" si="24"/>
        <v>41.364833902462067</v>
      </c>
      <c r="N67" s="31">
        <f t="shared" si="24"/>
        <v>43.456522842109834</v>
      </c>
      <c r="O67" s="31">
        <f t="shared" si="24"/>
        <v>40.565516900630627</v>
      </c>
      <c r="P67" s="31">
        <f t="shared" si="24"/>
        <v>38.641953556897732</v>
      </c>
      <c r="Q67" s="31">
        <f t="shared" si="24"/>
        <v>37.838099072955238</v>
      </c>
      <c r="R67" s="31">
        <f t="shared" si="24"/>
        <v>38.973428511069535</v>
      </c>
      <c r="S67" s="31">
        <f t="shared" si="24"/>
        <v>39.922073178802329</v>
      </c>
      <c r="T67" s="31">
        <f t="shared" si="24"/>
        <v>39.598540019546697</v>
      </c>
      <c r="U67" s="31">
        <f t="shared" si="24"/>
        <v>40.72581492210066</v>
      </c>
      <c r="V67" s="31">
        <f t="shared" si="24"/>
        <v>43.448833463505522</v>
      </c>
      <c r="W67" s="31">
        <f t="shared" si="24"/>
        <v>55.866386666253135</v>
      </c>
      <c r="X67" s="31">
        <f t="shared" si="24"/>
        <v>58.450139931088685</v>
      </c>
      <c r="Y67" s="31">
        <f t="shared" si="24"/>
        <v>58.177977526409862</v>
      </c>
      <c r="Z67" s="31">
        <f t="shared" si="24"/>
        <v>49.471799909317021</v>
      </c>
      <c r="AA67" s="31">
        <f t="shared" si="24"/>
        <v>42.829210526803948</v>
      </c>
      <c r="AB67" s="31">
        <f t="shared" si="24"/>
        <v>39.11890015188122</v>
      </c>
      <c r="AC67" s="31">
        <f t="shared" si="24"/>
        <v>39.446367441208828</v>
      </c>
      <c r="AD67" s="41"/>
      <c r="AE67" s="75"/>
      <c r="AF67" s="75"/>
    </row>
    <row r="68" spans="1:32" s="61" customFormat="1" ht="15" customHeight="1">
      <c r="A68" s="196"/>
      <c r="B68" s="276"/>
      <c r="C68" s="7" t="s">
        <v>40</v>
      </c>
      <c r="D68" s="7"/>
      <c r="E68" s="32">
        <f t="shared" ref="E68:AC68" si="25">E66/E65</f>
        <v>0.35000000000000003</v>
      </c>
      <c r="F68" s="32">
        <f t="shared" si="25"/>
        <v>0.38202247191011235</v>
      </c>
      <c r="G68" s="32">
        <f t="shared" si="25"/>
        <v>0.46103896103896103</v>
      </c>
      <c r="H68" s="32">
        <f t="shared" si="25"/>
        <v>0.5</v>
      </c>
      <c r="I68" s="32">
        <f t="shared" si="25"/>
        <v>0.44871794871794873</v>
      </c>
      <c r="J68" s="32">
        <f t="shared" si="25"/>
        <v>0.42079207920792083</v>
      </c>
      <c r="K68" s="32">
        <f t="shared" si="25"/>
        <v>0.67873303167420806</v>
      </c>
      <c r="L68" s="32">
        <f t="shared" si="25"/>
        <v>0.7142857142857143</v>
      </c>
      <c r="M68" s="32">
        <f t="shared" si="25"/>
        <v>0.65</v>
      </c>
      <c r="N68" s="32">
        <f t="shared" si="25"/>
        <v>0.5454545454545453</v>
      </c>
      <c r="O68" s="32">
        <f t="shared" si="25"/>
        <v>0.64406779661016944</v>
      </c>
      <c r="P68" s="32">
        <f t="shared" si="25"/>
        <v>0.69090909090909092</v>
      </c>
      <c r="Q68" s="32">
        <f t="shared" si="25"/>
        <v>0.68518518518518512</v>
      </c>
      <c r="R68" s="32">
        <f t="shared" si="25"/>
        <v>0.70909090909090911</v>
      </c>
      <c r="S68" s="32">
        <f t="shared" si="25"/>
        <v>0.68421052631578949</v>
      </c>
      <c r="T68" s="32">
        <f t="shared" si="25"/>
        <v>0.66666666666666663</v>
      </c>
      <c r="U68" s="32">
        <f t="shared" si="25"/>
        <v>0.68965517241379304</v>
      </c>
      <c r="V68" s="32">
        <f t="shared" si="25"/>
        <v>0.6507936507936507</v>
      </c>
      <c r="W68" s="32">
        <f t="shared" si="25"/>
        <v>0.54117647058823526</v>
      </c>
      <c r="X68" s="32">
        <f t="shared" si="25"/>
        <v>0.5393258426966292</v>
      </c>
      <c r="Y68" s="32">
        <f t="shared" si="25"/>
        <v>0.5280898876404494</v>
      </c>
      <c r="Z68" s="32">
        <f t="shared" si="25"/>
        <v>0.58108108108108103</v>
      </c>
      <c r="AA68" s="32">
        <f t="shared" si="25"/>
        <v>0.61904761904761896</v>
      </c>
      <c r="AB68" s="32">
        <f t="shared" si="25"/>
        <v>0.67857142857142849</v>
      </c>
      <c r="AC68" s="32">
        <f t="shared" si="25"/>
        <v>0.6964285714285714</v>
      </c>
      <c r="AD68" s="41"/>
      <c r="AE68" s="75"/>
      <c r="AF68" s="75"/>
    </row>
    <row r="69" spans="1:32" s="61" customFormat="1" ht="15" customHeight="1" thickBot="1">
      <c r="A69" s="197"/>
      <c r="B69" s="277"/>
      <c r="C69" s="42" t="s">
        <v>41</v>
      </c>
      <c r="D69" s="42"/>
      <c r="E69" s="43">
        <f t="shared" ref="E69:AC69" si="26">COS(ATAN(E68))</f>
        <v>0.94385835636601745</v>
      </c>
      <c r="F69" s="43">
        <f t="shared" si="26"/>
        <v>0.93415477683038417</v>
      </c>
      <c r="G69" s="43">
        <f t="shared" si="26"/>
        <v>0.90813190145479028</v>
      </c>
      <c r="H69" s="43">
        <f t="shared" si="26"/>
        <v>0.89442719099991586</v>
      </c>
      <c r="I69" s="43">
        <f t="shared" si="26"/>
        <v>0.91235870846700617</v>
      </c>
      <c r="J69" s="43">
        <f t="shared" si="26"/>
        <v>0.92172124388410548</v>
      </c>
      <c r="K69" s="43">
        <f t="shared" si="26"/>
        <v>0.82741364259351846</v>
      </c>
      <c r="L69" s="43">
        <f t="shared" si="26"/>
        <v>0.813733471206735</v>
      </c>
      <c r="M69" s="43">
        <f t="shared" si="26"/>
        <v>0.83844361630063713</v>
      </c>
      <c r="N69" s="43">
        <f t="shared" si="26"/>
        <v>0.87789557291438447</v>
      </c>
      <c r="O69" s="43">
        <f t="shared" si="26"/>
        <v>0.84071518985733384</v>
      </c>
      <c r="P69" s="43">
        <f t="shared" si="26"/>
        <v>0.82273033809326901</v>
      </c>
      <c r="Q69" s="43">
        <f t="shared" si="26"/>
        <v>0.82493237232099859</v>
      </c>
      <c r="R69" s="43">
        <f t="shared" si="26"/>
        <v>0.81573289107528946</v>
      </c>
      <c r="S69" s="43">
        <f t="shared" si="26"/>
        <v>0.82530726124983178</v>
      </c>
      <c r="T69" s="43">
        <f t="shared" si="26"/>
        <v>0.83205029433784372</v>
      </c>
      <c r="U69" s="43">
        <f t="shared" si="26"/>
        <v>0.82321278591530633</v>
      </c>
      <c r="V69" s="43">
        <f t="shared" si="26"/>
        <v>0.83813953259955154</v>
      </c>
      <c r="W69" s="43">
        <f t="shared" si="26"/>
        <v>0.87947245040921995</v>
      </c>
      <c r="X69" s="43">
        <f t="shared" si="26"/>
        <v>0.88015335405278483</v>
      </c>
      <c r="Y69" s="43">
        <f t="shared" si="26"/>
        <v>0.88427079957959775</v>
      </c>
      <c r="Z69" s="43">
        <f t="shared" si="26"/>
        <v>0.86462523199873931</v>
      </c>
      <c r="AA69" s="43">
        <f t="shared" si="26"/>
        <v>0.85026514668786179</v>
      </c>
      <c r="AB69" s="43">
        <f t="shared" si="26"/>
        <v>0.82747577439175835</v>
      </c>
      <c r="AC69" s="43">
        <f t="shared" si="26"/>
        <v>0.8206064156547801</v>
      </c>
      <c r="AD69" s="44"/>
      <c r="AE69" s="75"/>
      <c r="AF69" s="75"/>
    </row>
    <row r="70" spans="1:32" s="61" customFormat="1" ht="15" customHeight="1">
      <c r="A70" s="195" t="s">
        <v>100</v>
      </c>
      <c r="B70" s="275" t="s">
        <v>51</v>
      </c>
      <c r="C70" s="39" t="s">
        <v>31</v>
      </c>
      <c r="D70" s="39" t="s">
        <v>32</v>
      </c>
      <c r="E70" s="46">
        <v>0.4</v>
      </c>
      <c r="F70" s="46">
        <v>0.4</v>
      </c>
      <c r="G70" s="46">
        <v>0.4</v>
      </c>
      <c r="H70" s="46">
        <v>0.4</v>
      </c>
      <c r="I70" s="46">
        <v>0.4</v>
      </c>
      <c r="J70" s="46">
        <v>0.4</v>
      </c>
      <c r="K70" s="46">
        <v>0.4</v>
      </c>
      <c r="L70" s="46">
        <v>0.4</v>
      </c>
      <c r="M70" s="46">
        <v>0.4</v>
      </c>
      <c r="N70" s="46">
        <v>0.4</v>
      </c>
      <c r="O70" s="46">
        <v>0.4</v>
      </c>
      <c r="P70" s="46">
        <v>0.4</v>
      </c>
      <c r="Q70" s="46">
        <v>0.4</v>
      </c>
      <c r="R70" s="46">
        <v>0.4</v>
      </c>
      <c r="S70" s="46">
        <v>0.4</v>
      </c>
      <c r="T70" s="46">
        <v>0.4</v>
      </c>
      <c r="U70" s="46">
        <v>0.4</v>
      </c>
      <c r="V70" s="46">
        <v>0.4</v>
      </c>
      <c r="W70" s="46">
        <v>0.4</v>
      </c>
      <c r="X70" s="46">
        <v>0.4</v>
      </c>
      <c r="Y70" s="46">
        <v>0.4</v>
      </c>
      <c r="Z70" s="46">
        <v>0.4</v>
      </c>
      <c r="AA70" s="46">
        <v>0.4</v>
      </c>
      <c r="AB70" s="46">
        <v>0.4</v>
      </c>
      <c r="AC70" s="46">
        <v>0.4</v>
      </c>
      <c r="AD70" s="40"/>
      <c r="AE70" s="75"/>
      <c r="AF70" s="75"/>
    </row>
    <row r="71" spans="1:32" s="61" customFormat="1" ht="15" customHeight="1">
      <c r="A71" s="196"/>
      <c r="B71" s="276"/>
      <c r="C71" s="5" t="s">
        <v>34</v>
      </c>
      <c r="D71" s="5" t="s">
        <v>46</v>
      </c>
      <c r="E71" s="6">
        <v>7.8000000000000007</v>
      </c>
      <c r="F71" s="6">
        <v>7.5</v>
      </c>
      <c r="G71" s="6">
        <v>6.8999999999999995</v>
      </c>
      <c r="H71" s="6">
        <v>6.3</v>
      </c>
      <c r="I71" s="6">
        <v>6</v>
      </c>
      <c r="J71" s="6">
        <v>5.3999999999999995</v>
      </c>
      <c r="K71" s="6">
        <v>5.4</v>
      </c>
      <c r="L71" s="6">
        <v>6.6</v>
      </c>
      <c r="M71" s="6">
        <v>6.9</v>
      </c>
      <c r="N71" s="6">
        <v>6.8999999999999995</v>
      </c>
      <c r="O71" s="6">
        <v>7.2</v>
      </c>
      <c r="P71" s="6">
        <v>8.3999999999999986</v>
      </c>
      <c r="Q71" s="6">
        <v>9.9</v>
      </c>
      <c r="R71" s="6">
        <v>7.8</v>
      </c>
      <c r="S71" s="6">
        <v>9.3000000000000007</v>
      </c>
      <c r="T71" s="6">
        <v>7.8</v>
      </c>
      <c r="U71" s="6">
        <v>6.8999999999999995</v>
      </c>
      <c r="V71" s="6">
        <v>7.5</v>
      </c>
      <c r="W71" s="6">
        <v>8.1000000000000014</v>
      </c>
      <c r="X71" s="6">
        <v>7.8</v>
      </c>
      <c r="Y71" s="6">
        <v>8.1000000000000014</v>
      </c>
      <c r="Z71" s="6">
        <v>9</v>
      </c>
      <c r="AA71" s="6">
        <v>11.1</v>
      </c>
      <c r="AB71" s="6">
        <v>12</v>
      </c>
      <c r="AC71" s="6">
        <v>8.6999999999999993</v>
      </c>
      <c r="AD71" s="52"/>
      <c r="AE71" s="75"/>
      <c r="AF71" s="75"/>
    </row>
    <row r="72" spans="1:32" s="61" customFormat="1" ht="15" customHeight="1">
      <c r="A72" s="196"/>
      <c r="B72" s="276"/>
      <c r="C72" s="5" t="s">
        <v>36</v>
      </c>
      <c r="D72" s="7" t="s">
        <v>48</v>
      </c>
      <c r="E72" s="8">
        <v>3.5999999999999996</v>
      </c>
      <c r="F72" s="8">
        <v>3.3</v>
      </c>
      <c r="G72" s="8">
        <v>3.3</v>
      </c>
      <c r="H72" s="8">
        <v>3</v>
      </c>
      <c r="I72" s="8">
        <v>2.4</v>
      </c>
      <c r="J72" s="8">
        <v>2.7</v>
      </c>
      <c r="K72" s="8">
        <v>3.9</v>
      </c>
      <c r="L72" s="8">
        <v>3.3</v>
      </c>
      <c r="M72" s="8">
        <v>3.3</v>
      </c>
      <c r="N72" s="8">
        <v>2.4</v>
      </c>
      <c r="O72" s="8">
        <v>3.6</v>
      </c>
      <c r="P72" s="8">
        <v>4.2</v>
      </c>
      <c r="Q72" s="8">
        <v>3.9</v>
      </c>
      <c r="R72" s="8">
        <v>3.9</v>
      </c>
      <c r="S72" s="8">
        <v>3.5999999999999996</v>
      </c>
      <c r="T72" s="8">
        <v>4.5</v>
      </c>
      <c r="U72" s="8">
        <v>3.9</v>
      </c>
      <c r="V72" s="8">
        <v>3.5999999999999996</v>
      </c>
      <c r="W72" s="8">
        <v>3.3</v>
      </c>
      <c r="X72" s="8">
        <v>3.3</v>
      </c>
      <c r="Y72" s="8">
        <v>3.9</v>
      </c>
      <c r="Z72" s="8">
        <v>3.9</v>
      </c>
      <c r="AA72" s="8">
        <v>3.9</v>
      </c>
      <c r="AB72" s="8">
        <v>3.5999999999999996</v>
      </c>
      <c r="AC72" s="8">
        <v>3.3</v>
      </c>
      <c r="AD72" s="41"/>
      <c r="AE72" s="75"/>
      <c r="AF72" s="75"/>
    </row>
    <row r="73" spans="1:32" s="61" customFormat="1" ht="15" customHeight="1">
      <c r="A73" s="196"/>
      <c r="B73" s="276"/>
      <c r="C73" s="5" t="s">
        <v>38</v>
      </c>
      <c r="D73" s="7" t="s">
        <v>39</v>
      </c>
      <c r="E73" s="31">
        <f t="shared" ref="E73:AC73" si="27">SQRT(POWER(E71,2)+POWER(E72,2))/E70/1.73</f>
        <v>12.414295719603775</v>
      </c>
      <c r="F73" s="31">
        <f t="shared" si="27"/>
        <v>11.840896199781211</v>
      </c>
      <c r="G73" s="31">
        <f t="shared" si="27"/>
        <v>11.052787962990138</v>
      </c>
      <c r="H73" s="31">
        <f t="shared" si="27"/>
        <v>10.083557817583531</v>
      </c>
      <c r="I73" s="31">
        <f t="shared" si="27"/>
        <v>9.338436081736134</v>
      </c>
      <c r="J73" s="31">
        <f t="shared" si="27"/>
        <v>8.7245426867766351</v>
      </c>
      <c r="K73" s="31">
        <f t="shared" si="27"/>
        <v>9.6258395857693007</v>
      </c>
      <c r="L73" s="31">
        <f t="shared" si="27"/>
        <v>10.663329950504778</v>
      </c>
      <c r="M73" s="31">
        <f t="shared" si="27"/>
        <v>11.052787962990141</v>
      </c>
      <c r="N73" s="31">
        <f t="shared" si="27"/>
        <v>10.557048261750797</v>
      </c>
      <c r="O73" s="31">
        <f t="shared" si="27"/>
        <v>11.632723582368849</v>
      </c>
      <c r="P73" s="31">
        <f t="shared" si="27"/>
        <v>13.571510846096988</v>
      </c>
      <c r="Q73" s="31">
        <f t="shared" si="27"/>
        <v>15.37642877251578</v>
      </c>
      <c r="R73" s="31">
        <f t="shared" si="27"/>
        <v>12.602117214232917</v>
      </c>
      <c r="S73" s="31">
        <f t="shared" si="27"/>
        <v>14.411072374504041</v>
      </c>
      <c r="T73" s="31">
        <f t="shared" si="27"/>
        <v>13.013003774396214</v>
      </c>
      <c r="U73" s="31">
        <f t="shared" si="27"/>
        <v>11.453622670771306</v>
      </c>
      <c r="V73" s="31">
        <f t="shared" si="27"/>
        <v>12.022044471556686</v>
      </c>
      <c r="W73" s="31">
        <f t="shared" si="27"/>
        <v>12.639346592872762</v>
      </c>
      <c r="X73" s="31">
        <f t="shared" si="27"/>
        <v>12.238954520369742</v>
      </c>
      <c r="Y73" s="31">
        <f t="shared" si="27"/>
        <v>12.991321442576618</v>
      </c>
      <c r="Z73" s="31">
        <f t="shared" si="27"/>
        <v>14.17437808462874</v>
      </c>
      <c r="AA73" s="31">
        <f t="shared" si="27"/>
        <v>17.001738339127957</v>
      </c>
      <c r="AB73" s="31">
        <f t="shared" si="27"/>
        <v>18.104577761116563</v>
      </c>
      <c r="AC73" s="31">
        <f t="shared" si="27"/>
        <v>13.446296895321522</v>
      </c>
      <c r="AD73" s="41"/>
      <c r="AE73" s="75"/>
      <c r="AF73" s="75"/>
    </row>
    <row r="74" spans="1:32" s="61" customFormat="1" ht="15" customHeight="1">
      <c r="A74" s="196"/>
      <c r="B74" s="276"/>
      <c r="C74" s="7" t="s">
        <v>40</v>
      </c>
      <c r="D74" s="7"/>
      <c r="E74" s="32">
        <f t="shared" ref="E74:AC74" si="28">E72/E71</f>
        <v>0.46153846153846145</v>
      </c>
      <c r="F74" s="32">
        <f t="shared" si="28"/>
        <v>0.44</v>
      </c>
      <c r="G74" s="32">
        <f t="shared" si="28"/>
        <v>0.47826086956521741</v>
      </c>
      <c r="H74" s="32">
        <f t="shared" si="28"/>
        <v>0.47619047619047622</v>
      </c>
      <c r="I74" s="32">
        <f t="shared" si="28"/>
        <v>0.39999999999999997</v>
      </c>
      <c r="J74" s="32">
        <f t="shared" si="28"/>
        <v>0.50000000000000011</v>
      </c>
      <c r="K74" s="32">
        <f t="shared" si="28"/>
        <v>0.72222222222222221</v>
      </c>
      <c r="L74" s="32">
        <f t="shared" si="28"/>
        <v>0.5</v>
      </c>
      <c r="M74" s="32">
        <f t="shared" si="28"/>
        <v>0.47826086956521735</v>
      </c>
      <c r="N74" s="32">
        <f t="shared" si="28"/>
        <v>0.34782608695652173</v>
      </c>
      <c r="O74" s="32">
        <f t="shared" si="28"/>
        <v>0.5</v>
      </c>
      <c r="P74" s="32">
        <f t="shared" si="28"/>
        <v>0.50000000000000011</v>
      </c>
      <c r="Q74" s="32">
        <f t="shared" si="28"/>
        <v>0.39393939393939392</v>
      </c>
      <c r="R74" s="32">
        <f t="shared" si="28"/>
        <v>0.5</v>
      </c>
      <c r="S74" s="32">
        <f t="shared" si="28"/>
        <v>0.38709677419354832</v>
      </c>
      <c r="T74" s="32">
        <f t="shared" si="28"/>
        <v>0.57692307692307698</v>
      </c>
      <c r="U74" s="32">
        <f t="shared" si="28"/>
        <v>0.56521739130434789</v>
      </c>
      <c r="V74" s="32">
        <f t="shared" si="28"/>
        <v>0.47999999999999993</v>
      </c>
      <c r="W74" s="32">
        <f t="shared" si="28"/>
        <v>0.40740740740740733</v>
      </c>
      <c r="X74" s="32">
        <f t="shared" si="28"/>
        <v>0.42307692307692307</v>
      </c>
      <c r="Y74" s="32">
        <f t="shared" si="28"/>
        <v>0.4814814814814814</v>
      </c>
      <c r="Z74" s="32">
        <f t="shared" si="28"/>
        <v>0.43333333333333335</v>
      </c>
      <c r="AA74" s="32">
        <f t="shared" si="28"/>
        <v>0.35135135135135137</v>
      </c>
      <c r="AB74" s="32">
        <f t="shared" si="28"/>
        <v>0.3</v>
      </c>
      <c r="AC74" s="32">
        <f t="shared" si="28"/>
        <v>0.37931034482758624</v>
      </c>
      <c r="AD74" s="41"/>
      <c r="AE74" s="75"/>
      <c r="AF74" s="75"/>
    </row>
    <row r="75" spans="1:32" s="61" customFormat="1" ht="15" customHeight="1" thickBot="1">
      <c r="A75" s="197"/>
      <c r="B75" s="277"/>
      <c r="C75" s="42" t="s">
        <v>41</v>
      </c>
      <c r="D75" s="42"/>
      <c r="E75" s="43">
        <f t="shared" ref="E75:AC75" si="29">COS(ATAN(E74))</f>
        <v>0.90795938450045166</v>
      </c>
      <c r="F75" s="43">
        <f t="shared" si="29"/>
        <v>0.91531503242276557</v>
      </c>
      <c r="G75" s="43">
        <f t="shared" si="29"/>
        <v>0.90213422163564649</v>
      </c>
      <c r="H75" s="43">
        <f t="shared" si="29"/>
        <v>0.90286051882393026</v>
      </c>
      <c r="I75" s="43">
        <f t="shared" si="29"/>
        <v>0.9284766908852593</v>
      </c>
      <c r="J75" s="43">
        <f t="shared" si="29"/>
        <v>0.89442719099991586</v>
      </c>
      <c r="K75" s="43">
        <f t="shared" si="29"/>
        <v>0.81067922839988094</v>
      </c>
      <c r="L75" s="43">
        <f t="shared" si="29"/>
        <v>0.89442719099991586</v>
      </c>
      <c r="M75" s="43">
        <f t="shared" si="29"/>
        <v>0.9021342216356466</v>
      </c>
      <c r="N75" s="43">
        <f t="shared" si="29"/>
        <v>0.94449679670615905</v>
      </c>
      <c r="O75" s="43">
        <f t="shared" si="29"/>
        <v>0.89442719099991586</v>
      </c>
      <c r="P75" s="43">
        <f t="shared" si="29"/>
        <v>0.89442719099991586</v>
      </c>
      <c r="Q75" s="43">
        <f t="shared" si="29"/>
        <v>0.93040839281709153</v>
      </c>
      <c r="R75" s="43">
        <f t="shared" si="29"/>
        <v>0.89442719099991586</v>
      </c>
      <c r="S75" s="43">
        <f t="shared" si="29"/>
        <v>0.9325680982740896</v>
      </c>
      <c r="T75" s="43">
        <f t="shared" si="29"/>
        <v>0.86618558604860041</v>
      </c>
      <c r="U75" s="43">
        <f t="shared" si="29"/>
        <v>0.87056283872013418</v>
      </c>
      <c r="V75" s="43">
        <f t="shared" si="29"/>
        <v>0.90152305746827355</v>
      </c>
      <c r="W75" s="43">
        <f t="shared" si="29"/>
        <v>0.92609235976954773</v>
      </c>
      <c r="X75" s="43">
        <f t="shared" si="29"/>
        <v>0.92096725106855881</v>
      </c>
      <c r="Y75" s="43">
        <f t="shared" si="29"/>
        <v>0.9010016697590999</v>
      </c>
      <c r="Z75" s="43">
        <f t="shared" si="29"/>
        <v>0.91755562530992407</v>
      </c>
      <c r="AA75" s="43">
        <f t="shared" si="29"/>
        <v>0.94346013965113185</v>
      </c>
      <c r="AB75" s="43">
        <f t="shared" si="29"/>
        <v>0.95782628522115143</v>
      </c>
      <c r="AC75" s="43">
        <f t="shared" si="29"/>
        <v>0.93499752631778343</v>
      </c>
      <c r="AD75" s="44"/>
      <c r="AE75" s="75"/>
      <c r="AF75" s="75"/>
    </row>
    <row r="76" spans="1:32" s="61" customFormat="1" ht="15" customHeight="1">
      <c r="A76" s="195" t="s">
        <v>101</v>
      </c>
      <c r="B76" s="275" t="s">
        <v>51</v>
      </c>
      <c r="C76" s="39" t="s">
        <v>31</v>
      </c>
      <c r="D76" s="39" t="s">
        <v>32</v>
      </c>
      <c r="E76" s="46">
        <v>0.4</v>
      </c>
      <c r="F76" s="46">
        <v>0.4</v>
      </c>
      <c r="G76" s="46">
        <v>0.4</v>
      </c>
      <c r="H76" s="46">
        <v>0.4</v>
      </c>
      <c r="I76" s="46">
        <v>0.4</v>
      </c>
      <c r="J76" s="46">
        <v>0.4</v>
      </c>
      <c r="K76" s="46">
        <v>0.4</v>
      </c>
      <c r="L76" s="46">
        <v>0.4</v>
      </c>
      <c r="M76" s="46">
        <v>0.4</v>
      </c>
      <c r="N76" s="46">
        <v>0.4</v>
      </c>
      <c r="O76" s="46">
        <v>0.4</v>
      </c>
      <c r="P76" s="46">
        <v>0.4</v>
      </c>
      <c r="Q76" s="46">
        <v>0.4</v>
      </c>
      <c r="R76" s="46">
        <v>0.4</v>
      </c>
      <c r="S76" s="46">
        <v>0.4</v>
      </c>
      <c r="T76" s="46">
        <v>0.4</v>
      </c>
      <c r="U76" s="46">
        <v>0.4</v>
      </c>
      <c r="V76" s="46">
        <v>0.4</v>
      </c>
      <c r="W76" s="46">
        <v>0.4</v>
      </c>
      <c r="X76" s="46">
        <v>0.4</v>
      </c>
      <c r="Y76" s="46">
        <v>0.4</v>
      </c>
      <c r="Z76" s="46">
        <v>0.4</v>
      </c>
      <c r="AA76" s="46">
        <v>0.4</v>
      </c>
      <c r="AB76" s="46">
        <v>0.4</v>
      </c>
      <c r="AC76" s="46">
        <v>0.4</v>
      </c>
      <c r="AD76" s="40"/>
      <c r="AE76" s="75"/>
      <c r="AF76" s="75"/>
    </row>
    <row r="77" spans="1:32" s="61" customFormat="1" ht="15" customHeight="1">
      <c r="A77" s="196"/>
      <c r="B77" s="276"/>
      <c r="C77" s="5" t="s">
        <v>34</v>
      </c>
      <c r="D77" s="5" t="s">
        <v>46</v>
      </c>
      <c r="E77" s="6">
        <v>22.8</v>
      </c>
      <c r="F77" s="6">
        <v>19.200000000000003</v>
      </c>
      <c r="G77" s="6">
        <v>15.600000000000001</v>
      </c>
      <c r="H77" s="6">
        <v>16.8</v>
      </c>
      <c r="I77" s="6">
        <v>16.8</v>
      </c>
      <c r="J77" s="6">
        <v>14.399999999999999</v>
      </c>
      <c r="K77" s="6">
        <v>18</v>
      </c>
      <c r="L77" s="6">
        <v>19.8</v>
      </c>
      <c r="M77" s="6">
        <v>18.600000000000001</v>
      </c>
      <c r="N77" s="6">
        <v>21</v>
      </c>
      <c r="O77" s="6">
        <v>18.600000000000001</v>
      </c>
      <c r="P77" s="6">
        <v>17.399999999999999</v>
      </c>
      <c r="Q77" s="6">
        <v>16.8</v>
      </c>
      <c r="R77" s="6">
        <v>16.8</v>
      </c>
      <c r="S77" s="6">
        <v>15.6</v>
      </c>
      <c r="T77" s="6">
        <v>17.399999999999999</v>
      </c>
      <c r="U77" s="6">
        <v>13.799999999999999</v>
      </c>
      <c r="V77" s="6">
        <v>21.6</v>
      </c>
      <c r="W77" s="6">
        <v>22.2</v>
      </c>
      <c r="X77" s="6">
        <v>25.2</v>
      </c>
      <c r="Y77" s="6">
        <v>24</v>
      </c>
      <c r="Z77" s="6">
        <v>25.2</v>
      </c>
      <c r="AA77" s="6">
        <v>30</v>
      </c>
      <c r="AB77" s="6">
        <v>24</v>
      </c>
      <c r="AC77" s="6">
        <v>19.8</v>
      </c>
      <c r="AD77" s="52"/>
      <c r="AE77" s="75"/>
      <c r="AF77" s="75"/>
    </row>
    <row r="78" spans="1:32" s="61" customFormat="1" ht="15" customHeight="1">
      <c r="A78" s="196"/>
      <c r="B78" s="276"/>
      <c r="C78" s="5" t="s">
        <v>36</v>
      </c>
      <c r="D78" s="7" t="s">
        <v>48</v>
      </c>
      <c r="E78" s="8">
        <v>9.6</v>
      </c>
      <c r="F78" s="8">
        <v>10.799999999999999</v>
      </c>
      <c r="G78" s="8">
        <v>9.6</v>
      </c>
      <c r="H78" s="8">
        <v>10.199999999999999</v>
      </c>
      <c r="I78" s="8">
        <v>9.6</v>
      </c>
      <c r="J78" s="8">
        <v>10.199999999999999</v>
      </c>
      <c r="K78" s="8">
        <v>10.799999999999999</v>
      </c>
      <c r="L78" s="8">
        <v>10.799999999999999</v>
      </c>
      <c r="M78" s="8">
        <v>12</v>
      </c>
      <c r="N78" s="8">
        <v>10.799999999999999</v>
      </c>
      <c r="O78" s="8">
        <v>10.199999999999999</v>
      </c>
      <c r="P78" s="8">
        <v>12</v>
      </c>
      <c r="Q78" s="8">
        <v>10.799999999999999</v>
      </c>
      <c r="R78" s="8">
        <v>10.799999999999999</v>
      </c>
      <c r="S78" s="8">
        <v>10.799999999999999</v>
      </c>
      <c r="T78" s="8">
        <v>10.799999999999999</v>
      </c>
      <c r="U78" s="8">
        <v>8.4</v>
      </c>
      <c r="V78" s="8">
        <v>10.199999999999999</v>
      </c>
      <c r="W78" s="8">
        <v>10.199999999999999</v>
      </c>
      <c r="X78" s="8">
        <v>9.6</v>
      </c>
      <c r="Y78" s="8">
        <v>10.199999999999999</v>
      </c>
      <c r="Z78" s="8">
        <v>10.799999999999999</v>
      </c>
      <c r="AA78" s="8">
        <v>8.4</v>
      </c>
      <c r="AB78" s="8">
        <v>9.6</v>
      </c>
      <c r="AC78" s="8">
        <v>8.4</v>
      </c>
      <c r="AD78" s="41"/>
      <c r="AE78" s="75"/>
      <c r="AF78" s="75"/>
    </row>
    <row r="79" spans="1:32" s="61" customFormat="1" ht="15" customHeight="1">
      <c r="A79" s="196"/>
      <c r="B79" s="276"/>
      <c r="C79" s="5" t="s">
        <v>38</v>
      </c>
      <c r="D79" s="7" t="s">
        <v>39</v>
      </c>
      <c r="E79" s="31">
        <f t="shared" ref="E79:AC79" si="30">SQRT(POWER(E77,2)+POWER(E78,2))/E76/1.73</f>
        <v>35.749470742349651</v>
      </c>
      <c r="F79" s="31">
        <f t="shared" si="30"/>
        <v>31.833918642807781</v>
      </c>
      <c r="G79" s="31">
        <f t="shared" si="30"/>
        <v>26.469949460937134</v>
      </c>
      <c r="H79" s="31">
        <f t="shared" si="30"/>
        <v>28.401744544784741</v>
      </c>
      <c r="I79" s="31">
        <f t="shared" si="30"/>
        <v>27.961587566353352</v>
      </c>
      <c r="J79" s="31">
        <f t="shared" si="30"/>
        <v>25.500765034426717</v>
      </c>
      <c r="K79" s="31">
        <f t="shared" si="30"/>
        <v>30.334431822894622</v>
      </c>
      <c r="L79" s="31">
        <f t="shared" si="30"/>
        <v>32.592392131582372</v>
      </c>
      <c r="M79" s="31">
        <f t="shared" si="30"/>
        <v>31.987052160167718</v>
      </c>
      <c r="N79" s="31">
        <f t="shared" si="30"/>
        <v>34.124858937840045</v>
      </c>
      <c r="O79" s="31">
        <f t="shared" si="30"/>
        <v>30.654918259532408</v>
      </c>
      <c r="P79" s="31">
        <f t="shared" si="30"/>
        <v>30.544361191575497</v>
      </c>
      <c r="Q79" s="31">
        <f t="shared" si="30"/>
        <v>28.861243312878447</v>
      </c>
      <c r="R79" s="31">
        <f t="shared" si="30"/>
        <v>28.861243312878447</v>
      </c>
      <c r="S79" s="31">
        <f t="shared" si="30"/>
        <v>27.418592429205599</v>
      </c>
      <c r="T79" s="31">
        <f t="shared" si="30"/>
        <v>29.594303177819668</v>
      </c>
      <c r="U79" s="31">
        <f t="shared" si="30"/>
        <v>23.346090204340332</v>
      </c>
      <c r="V79" s="31">
        <f t="shared" si="30"/>
        <v>34.519125845192569</v>
      </c>
      <c r="W79" s="31">
        <f t="shared" si="30"/>
        <v>35.305097811853756</v>
      </c>
      <c r="X79" s="31">
        <f t="shared" si="30"/>
        <v>38.969141712562248</v>
      </c>
      <c r="Y79" s="31">
        <f t="shared" si="30"/>
        <v>37.684359211735369</v>
      </c>
      <c r="Z79" s="31">
        <f t="shared" si="30"/>
        <v>39.619628874436508</v>
      </c>
      <c r="AA79" s="31">
        <f t="shared" si="30"/>
        <v>45.019959488140472</v>
      </c>
      <c r="AB79" s="31">
        <f t="shared" si="30"/>
        <v>37.353744326944536</v>
      </c>
      <c r="AC79" s="31">
        <f t="shared" si="30"/>
        <v>31.081124269829346</v>
      </c>
      <c r="AD79" s="41"/>
      <c r="AE79" s="75"/>
      <c r="AF79" s="75"/>
    </row>
    <row r="80" spans="1:32" s="61" customFormat="1" ht="15" customHeight="1">
      <c r="A80" s="196"/>
      <c r="B80" s="276"/>
      <c r="C80" s="7" t="s">
        <v>40</v>
      </c>
      <c r="D80" s="7"/>
      <c r="E80" s="32">
        <f t="shared" ref="E80:AC80" si="31">E78/E77</f>
        <v>0.42105263157894735</v>
      </c>
      <c r="F80" s="32">
        <f t="shared" si="31"/>
        <v>0.56249999999999989</v>
      </c>
      <c r="G80" s="32">
        <f t="shared" si="31"/>
        <v>0.61538461538461531</v>
      </c>
      <c r="H80" s="32">
        <f t="shared" si="31"/>
        <v>0.6071428571428571</v>
      </c>
      <c r="I80" s="32">
        <f t="shared" si="31"/>
        <v>0.5714285714285714</v>
      </c>
      <c r="J80" s="32">
        <f t="shared" si="31"/>
        <v>0.70833333333333337</v>
      </c>
      <c r="K80" s="32">
        <f t="shared" si="31"/>
        <v>0.6</v>
      </c>
      <c r="L80" s="32">
        <f t="shared" si="31"/>
        <v>0.54545454545454541</v>
      </c>
      <c r="M80" s="32">
        <f t="shared" si="31"/>
        <v>0.64516129032258063</v>
      </c>
      <c r="N80" s="32">
        <f t="shared" si="31"/>
        <v>0.51428571428571423</v>
      </c>
      <c r="O80" s="32">
        <f t="shared" si="31"/>
        <v>0.54838709677419351</v>
      </c>
      <c r="P80" s="32">
        <f t="shared" si="31"/>
        <v>0.68965517241379315</v>
      </c>
      <c r="Q80" s="32">
        <f t="shared" si="31"/>
        <v>0.64285714285714279</v>
      </c>
      <c r="R80" s="32">
        <f t="shared" si="31"/>
        <v>0.64285714285714279</v>
      </c>
      <c r="S80" s="32">
        <f t="shared" si="31"/>
        <v>0.69230769230769229</v>
      </c>
      <c r="T80" s="32">
        <f t="shared" si="31"/>
        <v>0.62068965517241381</v>
      </c>
      <c r="U80" s="32">
        <f t="shared" si="31"/>
        <v>0.60869565217391308</v>
      </c>
      <c r="V80" s="32">
        <f t="shared" si="31"/>
        <v>0.47222222222222215</v>
      </c>
      <c r="W80" s="32">
        <f t="shared" si="31"/>
        <v>0.45945945945945943</v>
      </c>
      <c r="X80" s="32">
        <f t="shared" si="31"/>
        <v>0.38095238095238093</v>
      </c>
      <c r="Y80" s="32">
        <f t="shared" si="31"/>
        <v>0.42499999999999999</v>
      </c>
      <c r="Z80" s="32">
        <f t="shared" si="31"/>
        <v>0.42857142857142855</v>
      </c>
      <c r="AA80" s="32">
        <f t="shared" si="31"/>
        <v>0.28000000000000003</v>
      </c>
      <c r="AB80" s="32">
        <f t="shared" si="31"/>
        <v>0.39999999999999997</v>
      </c>
      <c r="AC80" s="32">
        <f t="shared" si="31"/>
        <v>0.42424242424242425</v>
      </c>
      <c r="AD80" s="41"/>
      <c r="AE80" s="75"/>
      <c r="AF80" s="75"/>
    </row>
    <row r="81" spans="1:32" s="61" customFormat="1" ht="15" customHeight="1" thickBot="1">
      <c r="A81" s="197"/>
      <c r="B81" s="277"/>
      <c r="C81" s="42" t="s">
        <v>41</v>
      </c>
      <c r="D81" s="42"/>
      <c r="E81" s="43">
        <f t="shared" ref="E81:AC81" si="32">COS(ATAN(E80))</f>
        <v>0.92163537513806526</v>
      </c>
      <c r="F81" s="43">
        <f t="shared" si="32"/>
        <v>0.87157553712454927</v>
      </c>
      <c r="G81" s="43">
        <f t="shared" si="32"/>
        <v>0.85165831670454395</v>
      </c>
      <c r="H81" s="43">
        <f t="shared" si="32"/>
        <v>0.85478751522172902</v>
      </c>
      <c r="I81" s="43">
        <f t="shared" si="32"/>
        <v>0.86824314212445919</v>
      </c>
      <c r="J81" s="43">
        <f t="shared" si="32"/>
        <v>0.81602448110165504</v>
      </c>
      <c r="K81" s="43">
        <f t="shared" si="32"/>
        <v>0.85749292571254421</v>
      </c>
      <c r="L81" s="43">
        <f t="shared" si="32"/>
        <v>0.87789557291438436</v>
      </c>
      <c r="M81" s="43">
        <f t="shared" si="32"/>
        <v>0.84029664822424432</v>
      </c>
      <c r="N81" s="43">
        <f t="shared" si="32"/>
        <v>0.88928780231814708</v>
      </c>
      <c r="O81" s="43">
        <f t="shared" si="32"/>
        <v>0.87681240867131893</v>
      </c>
      <c r="P81" s="43">
        <f t="shared" si="32"/>
        <v>0.82321278591530633</v>
      </c>
      <c r="Q81" s="43">
        <f t="shared" si="32"/>
        <v>0.84117847537655355</v>
      </c>
      <c r="R81" s="43">
        <f t="shared" si="32"/>
        <v>0.84117847537655355</v>
      </c>
      <c r="S81" s="43">
        <f t="shared" si="32"/>
        <v>0.82219219164377866</v>
      </c>
      <c r="T81" s="43">
        <f t="shared" si="32"/>
        <v>0.849640166198119</v>
      </c>
      <c r="U81" s="43">
        <f t="shared" si="32"/>
        <v>0.85419855561443858</v>
      </c>
      <c r="V81" s="43">
        <f t="shared" si="32"/>
        <v>0.90424864674599092</v>
      </c>
      <c r="W81" s="43">
        <f t="shared" si="32"/>
        <v>0.90867684396331272</v>
      </c>
      <c r="X81" s="43">
        <f t="shared" si="32"/>
        <v>0.93448773492896808</v>
      </c>
      <c r="Y81" s="43">
        <f t="shared" si="32"/>
        <v>0.92033091845847459</v>
      </c>
      <c r="Z81" s="43">
        <f t="shared" si="32"/>
        <v>0.91914503001805792</v>
      </c>
      <c r="AA81" s="43">
        <f t="shared" si="32"/>
        <v>0.96296401971418166</v>
      </c>
      <c r="AB81" s="43">
        <f t="shared" si="32"/>
        <v>0.9284766908852593</v>
      </c>
      <c r="AC81" s="43">
        <f t="shared" si="32"/>
        <v>0.92058178187525663</v>
      </c>
      <c r="AD81" s="44"/>
      <c r="AE81" s="75"/>
      <c r="AF81" s="75"/>
    </row>
    <row r="82" spans="1:32" s="61" customFormat="1" ht="15" customHeight="1">
      <c r="A82" s="195" t="s">
        <v>102</v>
      </c>
      <c r="B82" s="275" t="s">
        <v>51</v>
      </c>
      <c r="C82" s="39" t="s">
        <v>31</v>
      </c>
      <c r="D82" s="39" t="s">
        <v>32</v>
      </c>
      <c r="E82" s="46">
        <v>0.4</v>
      </c>
      <c r="F82" s="46">
        <v>0.4</v>
      </c>
      <c r="G82" s="46">
        <v>0.4</v>
      </c>
      <c r="H82" s="46">
        <v>0.4</v>
      </c>
      <c r="I82" s="46">
        <v>0.4</v>
      </c>
      <c r="J82" s="46">
        <v>0.4</v>
      </c>
      <c r="K82" s="46">
        <v>0.4</v>
      </c>
      <c r="L82" s="46">
        <v>0.4</v>
      </c>
      <c r="M82" s="46">
        <v>0.4</v>
      </c>
      <c r="N82" s="46">
        <v>0.4</v>
      </c>
      <c r="O82" s="46">
        <v>0.4</v>
      </c>
      <c r="P82" s="46">
        <v>0.4</v>
      </c>
      <c r="Q82" s="46">
        <v>0.4</v>
      </c>
      <c r="R82" s="46">
        <v>0.4</v>
      </c>
      <c r="S82" s="46">
        <v>0.4</v>
      </c>
      <c r="T82" s="46">
        <v>0.4</v>
      </c>
      <c r="U82" s="46">
        <v>0.4</v>
      </c>
      <c r="V82" s="46">
        <v>0.4</v>
      </c>
      <c r="W82" s="46">
        <v>0.4</v>
      </c>
      <c r="X82" s="46">
        <v>0.4</v>
      </c>
      <c r="Y82" s="46">
        <v>0.4</v>
      </c>
      <c r="Z82" s="46">
        <v>0.4</v>
      </c>
      <c r="AA82" s="46">
        <v>0.4</v>
      </c>
      <c r="AB82" s="46">
        <v>0.4</v>
      </c>
      <c r="AC82" s="46">
        <v>0.4</v>
      </c>
      <c r="AD82" s="40"/>
      <c r="AE82" s="75"/>
      <c r="AF82" s="75"/>
    </row>
    <row r="83" spans="1:32" s="61" customFormat="1" ht="15" customHeight="1">
      <c r="A83" s="196"/>
      <c r="B83" s="276"/>
      <c r="C83" s="5" t="s">
        <v>34</v>
      </c>
      <c r="D83" s="5" t="s">
        <v>46</v>
      </c>
      <c r="E83" s="6">
        <v>12.6</v>
      </c>
      <c r="F83" s="6">
        <v>12.3</v>
      </c>
      <c r="G83" s="6">
        <v>12.3</v>
      </c>
      <c r="H83" s="6">
        <v>12</v>
      </c>
      <c r="I83" s="6">
        <v>11.5</v>
      </c>
      <c r="J83" s="6">
        <v>10</v>
      </c>
      <c r="K83" s="6">
        <v>10.5</v>
      </c>
      <c r="L83" s="6">
        <v>12.6</v>
      </c>
      <c r="M83" s="6">
        <v>15.9</v>
      </c>
      <c r="N83" s="6">
        <v>16.8</v>
      </c>
      <c r="O83" s="6">
        <v>17</v>
      </c>
      <c r="P83" s="6">
        <v>16</v>
      </c>
      <c r="Q83" s="6">
        <v>15.8</v>
      </c>
      <c r="R83" s="6">
        <v>14.2</v>
      </c>
      <c r="S83" s="6">
        <v>13.8</v>
      </c>
      <c r="T83" s="6">
        <v>13.8</v>
      </c>
      <c r="U83" s="6">
        <v>14.2</v>
      </c>
      <c r="V83" s="6">
        <v>14.8</v>
      </c>
      <c r="W83" s="6">
        <v>15.5</v>
      </c>
      <c r="X83" s="6">
        <v>15.9</v>
      </c>
      <c r="Y83" s="6">
        <v>16.8</v>
      </c>
      <c r="Z83" s="6">
        <v>14.6</v>
      </c>
      <c r="AA83" s="6">
        <v>12.6</v>
      </c>
      <c r="AB83" s="6">
        <v>13.5</v>
      </c>
      <c r="AC83" s="6">
        <v>12.3</v>
      </c>
      <c r="AD83" s="52"/>
      <c r="AE83" s="75"/>
      <c r="AF83" s="75"/>
    </row>
    <row r="84" spans="1:32" s="61" customFormat="1" ht="15" customHeight="1">
      <c r="A84" s="196"/>
      <c r="B84" s="276"/>
      <c r="C84" s="5" t="s">
        <v>36</v>
      </c>
      <c r="D84" s="7" t="s">
        <v>48</v>
      </c>
      <c r="E84" s="8">
        <v>0.3</v>
      </c>
      <c r="F84" s="8">
        <v>0</v>
      </c>
      <c r="G84" s="8">
        <v>0</v>
      </c>
      <c r="H84" s="8">
        <v>0.3</v>
      </c>
      <c r="I84" s="8">
        <v>0.2</v>
      </c>
      <c r="J84" s="8">
        <v>0</v>
      </c>
      <c r="K84" s="8">
        <v>0</v>
      </c>
      <c r="L84" s="8">
        <v>0.2</v>
      </c>
      <c r="M84" s="8">
        <v>0.3</v>
      </c>
      <c r="N84" s="8">
        <v>0.4</v>
      </c>
      <c r="O84" s="8">
        <v>0.4</v>
      </c>
      <c r="P84" s="8">
        <v>0.3</v>
      </c>
      <c r="Q84" s="8">
        <v>0.3</v>
      </c>
      <c r="R84" s="8">
        <v>0.3</v>
      </c>
      <c r="S84" s="8">
        <v>0.2</v>
      </c>
      <c r="T84" s="8">
        <v>0.2</v>
      </c>
      <c r="U84" s="8">
        <v>0.3</v>
      </c>
      <c r="V84" s="8">
        <v>0.3</v>
      </c>
      <c r="W84" s="8">
        <v>0.4</v>
      </c>
      <c r="X84" s="8">
        <v>0.3</v>
      </c>
      <c r="Y84" s="8">
        <v>0.4</v>
      </c>
      <c r="Z84" s="8">
        <v>0.3</v>
      </c>
      <c r="AA84" s="8">
        <v>0.3</v>
      </c>
      <c r="AB84" s="8">
        <v>0.3</v>
      </c>
      <c r="AC84" s="8">
        <v>0</v>
      </c>
      <c r="AD84" s="41"/>
      <c r="AE84" s="75"/>
      <c r="AF84" s="75"/>
    </row>
    <row r="85" spans="1:32" s="61" customFormat="1" ht="15" customHeight="1">
      <c r="A85" s="196"/>
      <c r="B85" s="276"/>
      <c r="C85" s="5" t="s">
        <v>38</v>
      </c>
      <c r="D85" s="7" t="s">
        <v>39</v>
      </c>
      <c r="E85" s="31">
        <f t="shared" ref="E85:AC85" si="33">SQRT(POWER(E83,2)+POWER(E84,2))/E82/1.73</f>
        <v>18.2132527782659</v>
      </c>
      <c r="F85" s="31">
        <f t="shared" si="33"/>
        <v>17.77456647398844</v>
      </c>
      <c r="G85" s="31">
        <f t="shared" si="33"/>
        <v>17.77456647398844</v>
      </c>
      <c r="H85" s="31">
        <f t="shared" si="33"/>
        <v>17.346458691106264</v>
      </c>
      <c r="I85" s="31">
        <f t="shared" si="33"/>
        <v>16.621010114091646</v>
      </c>
      <c r="J85" s="31">
        <f t="shared" si="33"/>
        <v>14.450867052023122</v>
      </c>
      <c r="K85" s="31">
        <f t="shared" si="33"/>
        <v>15.173410404624278</v>
      </c>
      <c r="L85" s="31">
        <f t="shared" si="33"/>
        <v>18.210386129506777</v>
      </c>
      <c r="M85" s="31">
        <f t="shared" si="33"/>
        <v>22.980968116818332</v>
      </c>
      <c r="N85" s="31">
        <f t="shared" si="33"/>
        <v>24.284337037687866</v>
      </c>
      <c r="O85" s="31">
        <f t="shared" si="33"/>
        <v>24.5732734554913</v>
      </c>
      <c r="P85" s="31">
        <f t="shared" si="33"/>
        <v>23.125451232443726</v>
      </c>
      <c r="Q85" s="31">
        <f t="shared" si="33"/>
        <v>22.83648532458573</v>
      </c>
      <c r="R85" s="31">
        <f t="shared" si="33"/>
        <v>20.524810203105424</v>
      </c>
      <c r="S85" s="31">
        <f t="shared" si="33"/>
        <v>19.944290750388575</v>
      </c>
      <c r="T85" s="31">
        <f t="shared" si="33"/>
        <v>19.944290750388575</v>
      </c>
      <c r="U85" s="31">
        <f t="shared" si="33"/>
        <v>20.524810203105424</v>
      </c>
      <c r="V85" s="31">
        <f t="shared" si="33"/>
        <v>21.391676630458718</v>
      </c>
      <c r="W85" s="31">
        <f t="shared" si="33"/>
        <v>22.406301201284208</v>
      </c>
      <c r="X85" s="31">
        <f t="shared" si="33"/>
        <v>22.980968116818332</v>
      </c>
      <c r="Y85" s="31">
        <f t="shared" si="33"/>
        <v>24.284337037687866</v>
      </c>
      <c r="Z85" s="31">
        <f t="shared" si="33"/>
        <v>21.102719460274901</v>
      </c>
      <c r="AA85" s="31">
        <f t="shared" si="33"/>
        <v>18.2132527782659</v>
      </c>
      <c r="AB85" s="31">
        <f t="shared" si="33"/>
        <v>19.513486881376124</v>
      </c>
      <c r="AC85" s="31">
        <f t="shared" si="33"/>
        <v>17.77456647398844</v>
      </c>
      <c r="AD85" s="41"/>
      <c r="AE85" s="75"/>
      <c r="AF85" s="75"/>
    </row>
    <row r="86" spans="1:32" s="61" customFormat="1" ht="15" customHeight="1">
      <c r="A86" s="196"/>
      <c r="B86" s="276"/>
      <c r="C86" s="7" t="s">
        <v>40</v>
      </c>
      <c r="D86" s="7"/>
      <c r="E86" s="32">
        <f t="shared" ref="E86:AC86" si="34">E84/E83</f>
        <v>2.3809523809523808E-2</v>
      </c>
      <c r="F86" s="32">
        <f t="shared" si="34"/>
        <v>0</v>
      </c>
      <c r="G86" s="32">
        <f t="shared" si="34"/>
        <v>0</v>
      </c>
      <c r="H86" s="32">
        <f t="shared" si="34"/>
        <v>2.4999999999999998E-2</v>
      </c>
      <c r="I86" s="32">
        <f t="shared" si="34"/>
        <v>1.7391304347826087E-2</v>
      </c>
      <c r="J86" s="32">
        <f t="shared" si="34"/>
        <v>0</v>
      </c>
      <c r="K86" s="32">
        <f t="shared" si="34"/>
        <v>0</v>
      </c>
      <c r="L86" s="32">
        <f t="shared" si="34"/>
        <v>1.5873015873015876E-2</v>
      </c>
      <c r="M86" s="32">
        <f t="shared" si="34"/>
        <v>1.8867924528301886E-2</v>
      </c>
      <c r="N86" s="32">
        <f t="shared" si="34"/>
        <v>2.3809523809523808E-2</v>
      </c>
      <c r="O86" s="32">
        <f t="shared" si="34"/>
        <v>2.3529411764705882E-2</v>
      </c>
      <c r="P86" s="32">
        <f t="shared" si="34"/>
        <v>1.8749999999999999E-2</v>
      </c>
      <c r="Q86" s="32">
        <f t="shared" si="34"/>
        <v>1.8987341772151896E-2</v>
      </c>
      <c r="R86" s="32">
        <f t="shared" si="34"/>
        <v>2.1126760563380281E-2</v>
      </c>
      <c r="S86" s="32">
        <f t="shared" si="34"/>
        <v>1.4492753623188406E-2</v>
      </c>
      <c r="T86" s="32">
        <f t="shared" si="34"/>
        <v>1.4492753623188406E-2</v>
      </c>
      <c r="U86" s="32">
        <f t="shared" si="34"/>
        <v>2.1126760563380281E-2</v>
      </c>
      <c r="V86" s="32">
        <f t="shared" si="34"/>
        <v>2.0270270270270268E-2</v>
      </c>
      <c r="W86" s="32">
        <f t="shared" si="34"/>
        <v>2.5806451612903226E-2</v>
      </c>
      <c r="X86" s="32">
        <f t="shared" si="34"/>
        <v>1.8867924528301886E-2</v>
      </c>
      <c r="Y86" s="32">
        <f t="shared" si="34"/>
        <v>2.3809523809523808E-2</v>
      </c>
      <c r="Z86" s="32">
        <f t="shared" si="34"/>
        <v>2.0547945205479451E-2</v>
      </c>
      <c r="AA86" s="32">
        <f t="shared" si="34"/>
        <v>2.3809523809523808E-2</v>
      </c>
      <c r="AB86" s="32">
        <f t="shared" si="34"/>
        <v>2.2222222222222223E-2</v>
      </c>
      <c r="AC86" s="32">
        <f t="shared" si="34"/>
        <v>0</v>
      </c>
      <c r="AD86" s="41"/>
      <c r="AE86" s="75"/>
      <c r="AF86" s="75"/>
    </row>
    <row r="87" spans="1:32" s="61" customFormat="1" ht="15" customHeight="1" thickBot="1">
      <c r="A87" s="197"/>
      <c r="B87" s="277"/>
      <c r="C87" s="42" t="s">
        <v>41</v>
      </c>
      <c r="D87" s="42"/>
      <c r="E87" s="43">
        <f t="shared" ref="E87:AC87" si="35">COS(ATAN(E86))</f>
        <v>0.9997166737441362</v>
      </c>
      <c r="F87" s="43">
        <f t="shared" si="35"/>
        <v>1</v>
      </c>
      <c r="G87" s="43">
        <f t="shared" si="35"/>
        <v>1</v>
      </c>
      <c r="H87" s="43">
        <f t="shared" si="35"/>
        <v>0.9996876464081228</v>
      </c>
      <c r="I87" s="43">
        <f t="shared" si="35"/>
        <v>0.99984880556309108</v>
      </c>
      <c r="J87" s="43">
        <f t="shared" si="35"/>
        <v>1</v>
      </c>
      <c r="K87" s="43">
        <f t="shared" si="35"/>
        <v>1</v>
      </c>
      <c r="L87" s="43">
        <f t="shared" si="35"/>
        <v>0.99987404748359898</v>
      </c>
      <c r="M87" s="43">
        <f t="shared" si="35"/>
        <v>0.99982204822352216</v>
      </c>
      <c r="N87" s="43">
        <f t="shared" si="35"/>
        <v>0.9997166737441362</v>
      </c>
      <c r="O87" s="43">
        <f t="shared" si="35"/>
        <v>0.99972329827915229</v>
      </c>
      <c r="P87" s="43">
        <f t="shared" si="35"/>
        <v>0.99982426508499722</v>
      </c>
      <c r="Q87" s="43">
        <f t="shared" si="35"/>
        <v>0.99981978915184611</v>
      </c>
      <c r="R87" s="43">
        <f t="shared" si="35"/>
        <v>0.99977690467354963</v>
      </c>
      <c r="S87" s="43">
        <f t="shared" si="35"/>
        <v>0.99989499658709968</v>
      </c>
      <c r="T87" s="43">
        <f t="shared" si="35"/>
        <v>0.99989499658709968</v>
      </c>
      <c r="U87" s="43">
        <f t="shared" si="35"/>
        <v>0.99977690467354963</v>
      </c>
      <c r="V87" s="43">
        <f t="shared" si="35"/>
        <v>0.99979462135949437</v>
      </c>
      <c r="W87" s="43">
        <f t="shared" si="35"/>
        <v>0.99966717975531161</v>
      </c>
      <c r="X87" s="43">
        <f t="shared" si="35"/>
        <v>0.99982204822352216</v>
      </c>
      <c r="Y87" s="43">
        <f t="shared" si="35"/>
        <v>0.9997166737441362</v>
      </c>
      <c r="Z87" s="43">
        <f t="shared" si="35"/>
        <v>0.99978895780093513</v>
      </c>
      <c r="AA87" s="43">
        <f t="shared" si="35"/>
        <v>0.9997166737441362</v>
      </c>
      <c r="AB87" s="43">
        <f t="shared" si="35"/>
        <v>0.99975317783161</v>
      </c>
      <c r="AC87" s="43">
        <f t="shared" si="35"/>
        <v>1</v>
      </c>
      <c r="AD87" s="44"/>
      <c r="AE87" s="75"/>
      <c r="AF87" s="75"/>
    </row>
    <row r="88" spans="1:32" s="61" customFormat="1" ht="15" customHeight="1">
      <c r="A88" s="195" t="s">
        <v>103</v>
      </c>
      <c r="B88" s="275" t="s">
        <v>51</v>
      </c>
      <c r="C88" s="39" t="s">
        <v>31</v>
      </c>
      <c r="D88" s="39" t="s">
        <v>32</v>
      </c>
      <c r="E88" s="46">
        <v>0.4</v>
      </c>
      <c r="F88" s="46">
        <v>0.4</v>
      </c>
      <c r="G88" s="46">
        <v>0.4</v>
      </c>
      <c r="H88" s="46">
        <v>0.4</v>
      </c>
      <c r="I88" s="46">
        <v>0.4</v>
      </c>
      <c r="J88" s="46">
        <v>0.4</v>
      </c>
      <c r="K88" s="46">
        <v>0.4</v>
      </c>
      <c r="L88" s="46">
        <v>0.4</v>
      </c>
      <c r="M88" s="46">
        <v>0.4</v>
      </c>
      <c r="N88" s="46">
        <v>0.4</v>
      </c>
      <c r="O88" s="46">
        <v>0.4</v>
      </c>
      <c r="P88" s="46">
        <v>0.4</v>
      </c>
      <c r="Q88" s="46">
        <v>0.4</v>
      </c>
      <c r="R88" s="46">
        <v>0.4</v>
      </c>
      <c r="S88" s="46">
        <v>0.4</v>
      </c>
      <c r="T88" s="46">
        <v>0.4</v>
      </c>
      <c r="U88" s="46">
        <v>0.4</v>
      </c>
      <c r="V88" s="46">
        <v>0.4</v>
      </c>
      <c r="W88" s="46">
        <v>0.4</v>
      </c>
      <c r="X88" s="46">
        <v>0.4</v>
      </c>
      <c r="Y88" s="46">
        <v>0.4</v>
      </c>
      <c r="Z88" s="46">
        <v>0.4</v>
      </c>
      <c r="AA88" s="46">
        <v>0.4</v>
      </c>
      <c r="AB88" s="46">
        <v>0.4</v>
      </c>
      <c r="AC88" s="46">
        <v>0.4</v>
      </c>
      <c r="AD88" s="40"/>
      <c r="AE88" s="75"/>
      <c r="AF88" s="75"/>
    </row>
    <row r="89" spans="1:32" s="61" customFormat="1" ht="15" customHeight="1">
      <c r="A89" s="196"/>
      <c r="B89" s="276"/>
      <c r="C89" s="5" t="s">
        <v>34</v>
      </c>
      <c r="D89" s="5" t="s">
        <v>46</v>
      </c>
      <c r="E89" s="6">
        <v>9</v>
      </c>
      <c r="F89" s="6">
        <v>9.6000000000000014</v>
      </c>
      <c r="G89" s="6">
        <v>8.3999999999999986</v>
      </c>
      <c r="H89" s="6">
        <v>7.5</v>
      </c>
      <c r="I89" s="6">
        <v>6.2999999999999989</v>
      </c>
      <c r="J89" s="6">
        <v>6.3</v>
      </c>
      <c r="K89" s="6">
        <v>6.9</v>
      </c>
      <c r="L89" s="6">
        <v>9</v>
      </c>
      <c r="M89" s="6">
        <v>7.1999999999999993</v>
      </c>
      <c r="N89" s="6">
        <v>8.6999999999999993</v>
      </c>
      <c r="O89" s="6">
        <v>9</v>
      </c>
      <c r="P89" s="6">
        <v>10.5</v>
      </c>
      <c r="Q89" s="6">
        <v>8.3999999999999986</v>
      </c>
      <c r="R89" s="6">
        <v>8.4</v>
      </c>
      <c r="S89" s="6">
        <v>8.1000000000000014</v>
      </c>
      <c r="T89" s="6">
        <v>7.8</v>
      </c>
      <c r="U89" s="6">
        <v>8.4</v>
      </c>
      <c r="V89" s="6">
        <v>8.1000000000000014</v>
      </c>
      <c r="W89" s="6">
        <v>8.4</v>
      </c>
      <c r="X89" s="6">
        <v>8.6999999999999993</v>
      </c>
      <c r="Y89" s="6">
        <v>10.199999999999999</v>
      </c>
      <c r="Z89" s="6">
        <v>8.6999999999999993</v>
      </c>
      <c r="AA89" s="6">
        <v>12.3</v>
      </c>
      <c r="AB89" s="6">
        <v>11.7</v>
      </c>
      <c r="AC89" s="6">
        <v>8.1000000000000014</v>
      </c>
      <c r="AD89" s="52"/>
      <c r="AE89" s="75"/>
      <c r="AF89" s="75"/>
    </row>
    <row r="90" spans="1:32" s="61" customFormat="1" ht="15" customHeight="1">
      <c r="A90" s="196"/>
      <c r="B90" s="276"/>
      <c r="C90" s="5" t="s">
        <v>36</v>
      </c>
      <c r="D90" s="7" t="s">
        <v>48</v>
      </c>
      <c r="E90" s="8">
        <v>3</v>
      </c>
      <c r="F90" s="8">
        <v>3</v>
      </c>
      <c r="G90" s="8">
        <v>3.3</v>
      </c>
      <c r="H90" s="8">
        <v>3.3</v>
      </c>
      <c r="I90" s="8">
        <v>3.3</v>
      </c>
      <c r="J90" s="8">
        <v>4.2</v>
      </c>
      <c r="K90" s="8">
        <v>3.6</v>
      </c>
      <c r="L90" s="8">
        <v>3</v>
      </c>
      <c r="M90" s="8">
        <v>3.9</v>
      </c>
      <c r="N90" s="8">
        <v>3.6</v>
      </c>
      <c r="O90" s="8">
        <v>4.2</v>
      </c>
      <c r="P90" s="8">
        <v>4.5</v>
      </c>
      <c r="Q90" s="8">
        <v>3.6</v>
      </c>
      <c r="R90" s="8">
        <v>4.2</v>
      </c>
      <c r="S90" s="8">
        <v>4.2</v>
      </c>
      <c r="T90" s="8">
        <v>3.9</v>
      </c>
      <c r="U90" s="8">
        <v>3.5999999999999996</v>
      </c>
      <c r="V90" s="8">
        <v>3.9</v>
      </c>
      <c r="W90" s="8">
        <v>4.2</v>
      </c>
      <c r="X90" s="8">
        <v>3.9</v>
      </c>
      <c r="Y90" s="8">
        <v>4.2</v>
      </c>
      <c r="Z90" s="8">
        <v>4.1999999999999993</v>
      </c>
      <c r="AA90" s="8">
        <v>3.9</v>
      </c>
      <c r="AB90" s="8">
        <v>2.7</v>
      </c>
      <c r="AC90" s="8">
        <v>3</v>
      </c>
      <c r="AD90" s="41"/>
      <c r="AE90" s="75"/>
      <c r="AF90" s="75"/>
    </row>
    <row r="91" spans="1:32" s="61" customFormat="1" ht="15" customHeight="1">
      <c r="A91" s="196"/>
      <c r="B91" s="276"/>
      <c r="C91" s="5" t="s">
        <v>38</v>
      </c>
      <c r="D91" s="7" t="s">
        <v>39</v>
      </c>
      <c r="E91" s="31">
        <f t="shared" ref="E91:AC91" si="36">SQRT(POWER(E89,2)+POWER(E90,2))/E88/1.73</f>
        <v>13.7092962146028</v>
      </c>
      <c r="F91" s="31">
        <f t="shared" si="36"/>
        <v>14.534440416971281</v>
      </c>
      <c r="G91" s="31">
        <f t="shared" si="36"/>
        <v>13.041857476726577</v>
      </c>
      <c r="H91" s="31">
        <f t="shared" si="36"/>
        <v>11.840896199781211</v>
      </c>
      <c r="I91" s="31">
        <f t="shared" si="36"/>
        <v>10.277401379592222</v>
      </c>
      <c r="J91" s="31">
        <f t="shared" si="36"/>
        <v>10.941701847506325</v>
      </c>
      <c r="K91" s="31">
        <f t="shared" si="36"/>
        <v>11.246637373762585</v>
      </c>
      <c r="L91" s="31">
        <f t="shared" si="36"/>
        <v>13.7092962146028</v>
      </c>
      <c r="M91" s="31">
        <f t="shared" si="36"/>
        <v>11.832957280886859</v>
      </c>
      <c r="N91" s="31">
        <f t="shared" si="36"/>
        <v>13.606087999833999</v>
      </c>
      <c r="O91" s="31">
        <f t="shared" si="36"/>
        <v>14.352264760618654</v>
      </c>
      <c r="P91" s="31">
        <f t="shared" si="36"/>
        <v>16.508178697681885</v>
      </c>
      <c r="Q91" s="31">
        <f t="shared" si="36"/>
        <v>13.206542958145505</v>
      </c>
      <c r="R91" s="31">
        <f t="shared" si="36"/>
        <v>13.57151084609699</v>
      </c>
      <c r="S91" s="31">
        <f t="shared" si="36"/>
        <v>13.185178895155103</v>
      </c>
      <c r="T91" s="31">
        <f t="shared" si="36"/>
        <v>12.602117214232917</v>
      </c>
      <c r="U91" s="31">
        <f t="shared" si="36"/>
        <v>13.206542958145505</v>
      </c>
      <c r="V91" s="31">
        <f t="shared" si="36"/>
        <v>12.991321442576618</v>
      </c>
      <c r="W91" s="31">
        <f t="shared" si="36"/>
        <v>13.57151084609699</v>
      </c>
      <c r="X91" s="31">
        <f t="shared" si="36"/>
        <v>13.777672180986157</v>
      </c>
      <c r="Y91" s="31">
        <f t="shared" si="36"/>
        <v>15.940557494956851</v>
      </c>
      <c r="Z91" s="31">
        <f t="shared" si="36"/>
        <v>13.960614613963541</v>
      </c>
      <c r="AA91" s="31">
        <f t="shared" si="36"/>
        <v>18.646658815843843</v>
      </c>
      <c r="AB91" s="31">
        <f t="shared" si="36"/>
        <v>17.351875227909971</v>
      </c>
      <c r="AC91" s="31">
        <f t="shared" si="36"/>
        <v>12.482237036608067</v>
      </c>
      <c r="AD91" s="41"/>
      <c r="AE91" s="75"/>
      <c r="AF91" s="75"/>
    </row>
    <row r="92" spans="1:32" s="61" customFormat="1" ht="15" customHeight="1">
      <c r="A92" s="196"/>
      <c r="B92" s="276"/>
      <c r="C92" s="7" t="s">
        <v>40</v>
      </c>
      <c r="D92" s="7"/>
      <c r="E92" s="32">
        <f t="shared" ref="E92:AC92" si="37">E90/E89</f>
        <v>0.33333333333333331</v>
      </c>
      <c r="F92" s="32">
        <f t="shared" si="37"/>
        <v>0.31249999999999994</v>
      </c>
      <c r="G92" s="32">
        <f t="shared" si="37"/>
        <v>0.3928571428571429</v>
      </c>
      <c r="H92" s="32">
        <f t="shared" si="37"/>
        <v>0.44</v>
      </c>
      <c r="I92" s="32">
        <f t="shared" si="37"/>
        <v>0.52380952380952384</v>
      </c>
      <c r="J92" s="32">
        <f t="shared" si="37"/>
        <v>0.66666666666666674</v>
      </c>
      <c r="K92" s="32">
        <f t="shared" si="37"/>
        <v>0.52173913043478259</v>
      </c>
      <c r="L92" s="32">
        <f t="shared" si="37"/>
        <v>0.33333333333333331</v>
      </c>
      <c r="M92" s="32">
        <f t="shared" si="37"/>
        <v>0.54166666666666674</v>
      </c>
      <c r="N92" s="32">
        <f t="shared" si="37"/>
        <v>0.41379310344827591</v>
      </c>
      <c r="O92" s="32">
        <f t="shared" si="37"/>
        <v>0.46666666666666667</v>
      </c>
      <c r="P92" s="32">
        <f t="shared" si="37"/>
        <v>0.42857142857142855</v>
      </c>
      <c r="Q92" s="32">
        <f t="shared" si="37"/>
        <v>0.42857142857142866</v>
      </c>
      <c r="R92" s="32">
        <f t="shared" si="37"/>
        <v>0.5</v>
      </c>
      <c r="S92" s="32">
        <f t="shared" si="37"/>
        <v>0.51851851851851849</v>
      </c>
      <c r="T92" s="32">
        <f t="shared" si="37"/>
        <v>0.5</v>
      </c>
      <c r="U92" s="32">
        <f t="shared" si="37"/>
        <v>0.42857142857142849</v>
      </c>
      <c r="V92" s="32">
        <f t="shared" si="37"/>
        <v>0.4814814814814814</v>
      </c>
      <c r="W92" s="32">
        <f t="shared" si="37"/>
        <v>0.5</v>
      </c>
      <c r="X92" s="32">
        <f t="shared" si="37"/>
        <v>0.44827586206896552</v>
      </c>
      <c r="Y92" s="32">
        <f t="shared" si="37"/>
        <v>0.41176470588235298</v>
      </c>
      <c r="Z92" s="32">
        <f t="shared" si="37"/>
        <v>0.48275862068965514</v>
      </c>
      <c r="AA92" s="32">
        <f t="shared" si="37"/>
        <v>0.31707317073170727</v>
      </c>
      <c r="AB92" s="32">
        <f t="shared" si="37"/>
        <v>0.23076923076923081</v>
      </c>
      <c r="AC92" s="32">
        <f t="shared" si="37"/>
        <v>0.37037037037037029</v>
      </c>
      <c r="AD92" s="41"/>
      <c r="AE92" s="75"/>
      <c r="AF92" s="75"/>
    </row>
    <row r="93" spans="1:32" s="61" customFormat="1" ht="15" customHeight="1" thickBot="1">
      <c r="A93" s="197"/>
      <c r="B93" s="277"/>
      <c r="C93" s="42" t="s">
        <v>41</v>
      </c>
      <c r="D93" s="42"/>
      <c r="E93" s="43">
        <f t="shared" ref="E93:AC93" si="38">COS(ATAN(E92))</f>
        <v>0.94868329805051377</v>
      </c>
      <c r="F93" s="43">
        <f t="shared" si="38"/>
        <v>0.95447997803502982</v>
      </c>
      <c r="G93" s="43">
        <f t="shared" si="38"/>
        <v>0.93075149344034702</v>
      </c>
      <c r="H93" s="43">
        <f t="shared" si="38"/>
        <v>0.91531503242276557</v>
      </c>
      <c r="I93" s="43">
        <f t="shared" si="38"/>
        <v>0.88583153528015535</v>
      </c>
      <c r="J93" s="43">
        <f t="shared" si="38"/>
        <v>0.83205029433784361</v>
      </c>
      <c r="K93" s="43">
        <f t="shared" si="38"/>
        <v>0.88658484616545463</v>
      </c>
      <c r="L93" s="43">
        <f t="shared" si="38"/>
        <v>0.94868329805051377</v>
      </c>
      <c r="M93" s="43">
        <f t="shared" si="38"/>
        <v>0.87929196653677399</v>
      </c>
      <c r="N93" s="43">
        <f t="shared" si="38"/>
        <v>0.92401683242189081</v>
      </c>
      <c r="O93" s="43">
        <f t="shared" si="38"/>
        <v>0.90618313999526545</v>
      </c>
      <c r="P93" s="43">
        <f t="shared" si="38"/>
        <v>0.91914503001805792</v>
      </c>
      <c r="Q93" s="43">
        <f t="shared" si="38"/>
        <v>0.91914503001805792</v>
      </c>
      <c r="R93" s="43">
        <f t="shared" si="38"/>
        <v>0.89442719099991586</v>
      </c>
      <c r="S93" s="43">
        <f t="shared" si="38"/>
        <v>0.88775453144892935</v>
      </c>
      <c r="T93" s="43">
        <f t="shared" si="38"/>
        <v>0.89442719099991586</v>
      </c>
      <c r="U93" s="43">
        <f t="shared" si="38"/>
        <v>0.91914503001805792</v>
      </c>
      <c r="V93" s="43">
        <f t="shared" si="38"/>
        <v>0.9010016697590999</v>
      </c>
      <c r="W93" s="43">
        <f t="shared" si="38"/>
        <v>0.89442719099991586</v>
      </c>
      <c r="X93" s="43">
        <f t="shared" si="38"/>
        <v>0.91250932451495126</v>
      </c>
      <c r="Y93" s="43">
        <f t="shared" si="38"/>
        <v>0.92467809847471594</v>
      </c>
      <c r="Z93" s="43">
        <f t="shared" si="38"/>
        <v>0.90055163636457847</v>
      </c>
      <c r="AA93" s="43">
        <f t="shared" si="38"/>
        <v>0.95323063769931815</v>
      </c>
      <c r="AB93" s="43">
        <f t="shared" si="38"/>
        <v>0.97439119569461985</v>
      </c>
      <c r="AC93" s="43">
        <f t="shared" si="38"/>
        <v>0.93774876072370372</v>
      </c>
      <c r="AD93" s="44"/>
      <c r="AE93" s="75"/>
      <c r="AF93" s="75"/>
    </row>
    <row r="94" spans="1:32" s="61" customFormat="1" ht="15" customHeight="1">
      <c r="A94" s="195" t="s">
        <v>104</v>
      </c>
      <c r="B94" s="275" t="s">
        <v>51</v>
      </c>
      <c r="C94" s="39" t="s">
        <v>31</v>
      </c>
      <c r="D94" s="39" t="s">
        <v>32</v>
      </c>
      <c r="E94" s="46">
        <v>0.4</v>
      </c>
      <c r="F94" s="46">
        <v>0.4</v>
      </c>
      <c r="G94" s="46">
        <v>0.4</v>
      </c>
      <c r="H94" s="46">
        <v>0.4</v>
      </c>
      <c r="I94" s="46">
        <v>0.4</v>
      </c>
      <c r="J94" s="46">
        <v>0.4</v>
      </c>
      <c r="K94" s="46">
        <v>0.4</v>
      </c>
      <c r="L94" s="46">
        <v>0.4</v>
      </c>
      <c r="M94" s="46">
        <v>0.4</v>
      </c>
      <c r="N94" s="46">
        <v>0.4</v>
      </c>
      <c r="O94" s="46">
        <v>0.4</v>
      </c>
      <c r="P94" s="46">
        <v>0.4</v>
      </c>
      <c r="Q94" s="46">
        <v>0.4</v>
      </c>
      <c r="R94" s="46">
        <v>0.4</v>
      </c>
      <c r="S94" s="46">
        <v>0.4</v>
      </c>
      <c r="T94" s="46">
        <v>0.4</v>
      </c>
      <c r="U94" s="46">
        <v>0.4</v>
      </c>
      <c r="V94" s="46">
        <v>0.4</v>
      </c>
      <c r="W94" s="46">
        <v>0.4</v>
      </c>
      <c r="X94" s="46">
        <v>0.4</v>
      </c>
      <c r="Y94" s="46">
        <v>0.4</v>
      </c>
      <c r="Z94" s="46">
        <v>0.4</v>
      </c>
      <c r="AA94" s="46">
        <v>0.4</v>
      </c>
      <c r="AB94" s="46">
        <v>0.4</v>
      </c>
      <c r="AC94" s="46">
        <v>0.4</v>
      </c>
      <c r="AD94" s="40"/>
      <c r="AE94" s="75"/>
      <c r="AF94" s="75"/>
    </row>
    <row r="95" spans="1:32" s="61" customFormat="1" ht="15" customHeight="1">
      <c r="A95" s="196"/>
      <c r="B95" s="276"/>
      <c r="C95" s="5" t="s">
        <v>34</v>
      </c>
      <c r="D95" s="5" t="s">
        <v>46</v>
      </c>
      <c r="E95" s="6">
        <v>8</v>
      </c>
      <c r="F95" s="6">
        <v>7.6</v>
      </c>
      <c r="G95" s="6">
        <v>8</v>
      </c>
      <c r="H95" s="6">
        <v>6.8</v>
      </c>
      <c r="I95" s="6">
        <v>6</v>
      </c>
      <c r="J95" s="6">
        <v>5.6</v>
      </c>
      <c r="K95" s="6">
        <v>6.4</v>
      </c>
      <c r="L95" s="6">
        <v>6.4</v>
      </c>
      <c r="M95" s="6">
        <v>6</v>
      </c>
      <c r="N95" s="6">
        <v>7.2</v>
      </c>
      <c r="O95" s="6">
        <v>7.2</v>
      </c>
      <c r="P95" s="6">
        <v>6.8000000000000007</v>
      </c>
      <c r="Q95" s="6">
        <v>7.6</v>
      </c>
      <c r="R95" s="6">
        <v>7.2</v>
      </c>
      <c r="S95" s="6">
        <v>6.4</v>
      </c>
      <c r="T95" s="6">
        <v>5.6000000000000005</v>
      </c>
      <c r="U95" s="6">
        <v>6.8000000000000007</v>
      </c>
      <c r="V95" s="6">
        <v>7.1999999999999993</v>
      </c>
      <c r="W95" s="6">
        <v>8.8000000000000007</v>
      </c>
      <c r="X95" s="6">
        <v>6.8</v>
      </c>
      <c r="Y95" s="6">
        <v>7.1999999999999993</v>
      </c>
      <c r="Z95" s="6">
        <v>7.1999999999999993</v>
      </c>
      <c r="AA95" s="6">
        <v>10.8</v>
      </c>
      <c r="AB95" s="6">
        <v>12</v>
      </c>
      <c r="AC95" s="6">
        <v>8</v>
      </c>
      <c r="AD95" s="53"/>
      <c r="AE95" s="75"/>
      <c r="AF95" s="75"/>
    </row>
    <row r="96" spans="1:32" s="61" customFormat="1" ht="15" customHeight="1">
      <c r="A96" s="196"/>
      <c r="B96" s="276"/>
      <c r="C96" s="5" t="s">
        <v>36</v>
      </c>
      <c r="D96" s="7" t="s">
        <v>48</v>
      </c>
      <c r="E96" s="8">
        <v>4.8</v>
      </c>
      <c r="F96" s="8">
        <v>5.2</v>
      </c>
      <c r="G96" s="8">
        <v>4.4000000000000004</v>
      </c>
      <c r="H96" s="8">
        <v>4.8</v>
      </c>
      <c r="I96" s="8">
        <v>4.4000000000000004</v>
      </c>
      <c r="J96" s="8">
        <v>4</v>
      </c>
      <c r="K96" s="8">
        <v>4.4000000000000004</v>
      </c>
      <c r="L96" s="8">
        <v>4.8</v>
      </c>
      <c r="M96" s="8">
        <v>4.8</v>
      </c>
      <c r="N96" s="8">
        <v>4</v>
      </c>
      <c r="O96" s="8">
        <v>4</v>
      </c>
      <c r="P96" s="8">
        <v>4.4000000000000004</v>
      </c>
      <c r="Q96" s="8">
        <v>4.4000000000000004</v>
      </c>
      <c r="R96" s="8">
        <v>4.8</v>
      </c>
      <c r="S96" s="8">
        <v>5.2</v>
      </c>
      <c r="T96" s="8">
        <v>4.4000000000000004</v>
      </c>
      <c r="U96" s="8">
        <v>4.4000000000000004</v>
      </c>
      <c r="V96" s="8">
        <v>4.8</v>
      </c>
      <c r="W96" s="8">
        <v>4</v>
      </c>
      <c r="X96" s="8">
        <v>4</v>
      </c>
      <c r="Y96" s="8">
        <v>4.8</v>
      </c>
      <c r="Z96" s="8">
        <v>4.8</v>
      </c>
      <c r="AA96" s="8">
        <v>4.4000000000000004</v>
      </c>
      <c r="AB96" s="8">
        <v>4.8</v>
      </c>
      <c r="AC96" s="8">
        <v>4.4000000000000004</v>
      </c>
      <c r="AD96" s="45"/>
      <c r="AE96" s="75"/>
      <c r="AF96" s="75"/>
    </row>
    <row r="97" spans="1:32" s="61" customFormat="1" ht="15" customHeight="1">
      <c r="A97" s="196"/>
      <c r="B97" s="276"/>
      <c r="C97" s="5" t="s">
        <v>38</v>
      </c>
      <c r="D97" s="7" t="s">
        <v>39</v>
      </c>
      <c r="E97" s="31">
        <f t="shared" ref="E97:AC97" si="39">SQRT(POWER(E95,2)+POWER(E96,2))/E94/1.73</f>
        <v>13.481969699064278</v>
      </c>
      <c r="F97" s="31">
        <f t="shared" si="39"/>
        <v>13.307357726267441</v>
      </c>
      <c r="G97" s="31">
        <f t="shared" si="39"/>
        <v>13.19388694857032</v>
      </c>
      <c r="H97" s="31">
        <f t="shared" si="39"/>
        <v>12.02812257033804</v>
      </c>
      <c r="I97" s="31">
        <f t="shared" si="39"/>
        <v>10.752066611409406</v>
      </c>
      <c r="J97" s="31">
        <f t="shared" si="39"/>
        <v>9.9448847017833835</v>
      </c>
      <c r="K97" s="31">
        <f t="shared" si="39"/>
        <v>11.22340337511422</v>
      </c>
      <c r="L97" s="31">
        <f t="shared" si="39"/>
        <v>11.560693641618498</v>
      </c>
      <c r="M97" s="31">
        <f t="shared" si="39"/>
        <v>11.103683648727483</v>
      </c>
      <c r="N97" s="31">
        <f t="shared" si="39"/>
        <v>11.902462590736414</v>
      </c>
      <c r="O97" s="31">
        <f t="shared" si="39"/>
        <v>11.902462590736414</v>
      </c>
      <c r="P97" s="31">
        <f t="shared" si="39"/>
        <v>11.704310249315947</v>
      </c>
      <c r="Q97" s="31">
        <f t="shared" si="39"/>
        <v>12.690461502948061</v>
      </c>
      <c r="R97" s="31">
        <f t="shared" si="39"/>
        <v>12.504802111435797</v>
      </c>
      <c r="S97" s="31">
        <f t="shared" si="39"/>
        <v>11.916490247449884</v>
      </c>
      <c r="T97" s="31">
        <f t="shared" si="39"/>
        <v>10.291614921829398</v>
      </c>
      <c r="U97" s="31">
        <f t="shared" si="39"/>
        <v>11.704310249315947</v>
      </c>
      <c r="V97" s="31">
        <f t="shared" si="39"/>
        <v>12.504802111435797</v>
      </c>
      <c r="W97" s="31">
        <f t="shared" si="39"/>
        <v>13.968839275831876</v>
      </c>
      <c r="X97" s="31">
        <f t="shared" si="39"/>
        <v>11.400625967234692</v>
      </c>
      <c r="Y97" s="31">
        <f t="shared" si="39"/>
        <v>12.504802111435797</v>
      </c>
      <c r="Z97" s="31">
        <f t="shared" si="39"/>
        <v>12.504802111435797</v>
      </c>
      <c r="AA97" s="31">
        <f t="shared" si="39"/>
        <v>16.85246212383035</v>
      </c>
      <c r="AB97" s="31">
        <f t="shared" si="39"/>
        <v>18.676872163472268</v>
      </c>
      <c r="AC97" s="31">
        <f t="shared" si="39"/>
        <v>13.19388694857032</v>
      </c>
      <c r="AD97" s="45"/>
      <c r="AE97" s="75"/>
      <c r="AF97" s="75"/>
    </row>
    <row r="98" spans="1:32" s="61" customFormat="1" ht="15" customHeight="1">
      <c r="A98" s="196"/>
      <c r="B98" s="276"/>
      <c r="C98" s="7" t="s">
        <v>40</v>
      </c>
      <c r="D98" s="7"/>
      <c r="E98" s="32">
        <f t="shared" ref="E98:AC98" si="40">E96/E95</f>
        <v>0.6</v>
      </c>
      <c r="F98" s="32">
        <f t="shared" si="40"/>
        <v>0.68421052631578949</v>
      </c>
      <c r="G98" s="32">
        <f t="shared" si="40"/>
        <v>0.55000000000000004</v>
      </c>
      <c r="H98" s="32">
        <f t="shared" si="40"/>
        <v>0.70588235294117652</v>
      </c>
      <c r="I98" s="32">
        <f t="shared" si="40"/>
        <v>0.73333333333333339</v>
      </c>
      <c r="J98" s="32">
        <f t="shared" si="40"/>
        <v>0.7142857142857143</v>
      </c>
      <c r="K98" s="32">
        <f t="shared" si="40"/>
        <v>0.6875</v>
      </c>
      <c r="L98" s="32">
        <f t="shared" si="40"/>
        <v>0.74999999999999989</v>
      </c>
      <c r="M98" s="32">
        <f t="shared" si="40"/>
        <v>0.79999999999999993</v>
      </c>
      <c r="N98" s="32">
        <f t="shared" si="40"/>
        <v>0.55555555555555558</v>
      </c>
      <c r="O98" s="32">
        <f t="shared" si="40"/>
        <v>0.55555555555555558</v>
      </c>
      <c r="P98" s="32">
        <f t="shared" si="40"/>
        <v>0.6470588235294118</v>
      </c>
      <c r="Q98" s="32">
        <f t="shared" si="40"/>
        <v>0.57894736842105265</v>
      </c>
      <c r="R98" s="32">
        <f t="shared" si="40"/>
        <v>0.66666666666666663</v>
      </c>
      <c r="S98" s="32">
        <f t="shared" si="40"/>
        <v>0.8125</v>
      </c>
      <c r="T98" s="32">
        <f t="shared" si="40"/>
        <v>0.7857142857142857</v>
      </c>
      <c r="U98" s="32">
        <f t="shared" si="40"/>
        <v>0.6470588235294118</v>
      </c>
      <c r="V98" s="32">
        <f t="shared" si="40"/>
        <v>0.66666666666666674</v>
      </c>
      <c r="W98" s="32">
        <f t="shared" si="40"/>
        <v>0.45454545454545453</v>
      </c>
      <c r="X98" s="32">
        <f t="shared" si="40"/>
        <v>0.58823529411764708</v>
      </c>
      <c r="Y98" s="32">
        <f t="shared" si="40"/>
        <v>0.66666666666666674</v>
      </c>
      <c r="Z98" s="32">
        <f t="shared" si="40"/>
        <v>0.66666666666666674</v>
      </c>
      <c r="AA98" s="32">
        <f t="shared" si="40"/>
        <v>0.40740740740740744</v>
      </c>
      <c r="AB98" s="32">
        <f t="shared" si="40"/>
        <v>0.39999999999999997</v>
      </c>
      <c r="AC98" s="32">
        <f t="shared" si="40"/>
        <v>0.55000000000000004</v>
      </c>
      <c r="AD98" s="45"/>
      <c r="AE98" s="75"/>
      <c r="AF98" s="75"/>
    </row>
    <row r="99" spans="1:32" s="61" customFormat="1" ht="15" customHeight="1" thickBot="1">
      <c r="A99" s="287"/>
      <c r="B99" s="288"/>
      <c r="C99" s="64" t="s">
        <v>41</v>
      </c>
      <c r="D99" s="64"/>
      <c r="E99" s="65">
        <f t="shared" ref="E99:AC99" si="41">COS(ATAN(E98))</f>
        <v>0.85749292571254421</v>
      </c>
      <c r="F99" s="65">
        <f t="shared" si="41"/>
        <v>0.82530726124983178</v>
      </c>
      <c r="G99" s="65">
        <f t="shared" si="41"/>
        <v>0.876215908676647</v>
      </c>
      <c r="H99" s="65">
        <f t="shared" si="41"/>
        <v>0.81696786326476156</v>
      </c>
      <c r="I99" s="65">
        <f t="shared" si="41"/>
        <v>0.80640499585570558</v>
      </c>
      <c r="J99" s="65">
        <f t="shared" si="41"/>
        <v>0.813733471206735</v>
      </c>
      <c r="K99" s="65">
        <f t="shared" si="41"/>
        <v>0.82404192419936761</v>
      </c>
      <c r="L99" s="65">
        <f t="shared" si="41"/>
        <v>0.8</v>
      </c>
      <c r="M99" s="65">
        <f t="shared" si="41"/>
        <v>0.78086880944303039</v>
      </c>
      <c r="N99" s="65">
        <f t="shared" si="41"/>
        <v>0.87415727612153782</v>
      </c>
      <c r="O99" s="65">
        <f t="shared" si="41"/>
        <v>0.87415727612153782</v>
      </c>
      <c r="P99" s="65">
        <f t="shared" si="41"/>
        <v>0.83957015715215111</v>
      </c>
      <c r="Q99" s="65">
        <f t="shared" si="41"/>
        <v>0.86542628548112621</v>
      </c>
      <c r="R99" s="65">
        <f t="shared" si="41"/>
        <v>0.83205029433784372</v>
      </c>
      <c r="S99" s="65">
        <f t="shared" si="41"/>
        <v>0.77611400011626552</v>
      </c>
      <c r="T99" s="65">
        <f t="shared" si="41"/>
        <v>0.78631833882242264</v>
      </c>
      <c r="U99" s="65">
        <f t="shared" si="41"/>
        <v>0.83957015715215111</v>
      </c>
      <c r="V99" s="65">
        <f t="shared" si="41"/>
        <v>0.83205029433784361</v>
      </c>
      <c r="W99" s="65">
        <f t="shared" si="41"/>
        <v>0.9103664774626048</v>
      </c>
      <c r="X99" s="65">
        <f t="shared" si="41"/>
        <v>0.86193421515776947</v>
      </c>
      <c r="Y99" s="65">
        <f t="shared" si="41"/>
        <v>0.83205029433784361</v>
      </c>
      <c r="Z99" s="65">
        <f t="shared" si="41"/>
        <v>0.83205029433784361</v>
      </c>
      <c r="AA99" s="65">
        <f t="shared" si="41"/>
        <v>0.92609235976954773</v>
      </c>
      <c r="AB99" s="65">
        <f t="shared" si="41"/>
        <v>0.9284766908852593</v>
      </c>
      <c r="AC99" s="65">
        <f t="shared" si="41"/>
        <v>0.876215908676647</v>
      </c>
      <c r="AD99" s="66"/>
      <c r="AE99" s="75"/>
      <c r="AF99" s="75"/>
    </row>
    <row r="100" spans="1:32" ht="15" customHeight="1">
      <c r="A100" s="195" t="s">
        <v>105</v>
      </c>
      <c r="B100" s="275" t="s">
        <v>51</v>
      </c>
      <c r="C100" s="39" t="s">
        <v>31</v>
      </c>
      <c r="D100" s="39" t="s">
        <v>32</v>
      </c>
      <c r="E100" s="46">
        <v>0.4</v>
      </c>
      <c r="F100" s="46">
        <v>0.4</v>
      </c>
      <c r="G100" s="46">
        <v>0.4</v>
      </c>
      <c r="H100" s="46">
        <v>0.4</v>
      </c>
      <c r="I100" s="46">
        <v>0.4</v>
      </c>
      <c r="J100" s="46">
        <v>0.4</v>
      </c>
      <c r="K100" s="46">
        <v>0.4</v>
      </c>
      <c r="L100" s="46">
        <v>0.4</v>
      </c>
      <c r="M100" s="46">
        <v>0.4</v>
      </c>
      <c r="N100" s="46">
        <v>0.4</v>
      </c>
      <c r="O100" s="46">
        <v>0.4</v>
      </c>
      <c r="P100" s="46">
        <v>0.4</v>
      </c>
      <c r="Q100" s="46">
        <v>0.4</v>
      </c>
      <c r="R100" s="46">
        <v>0.4</v>
      </c>
      <c r="S100" s="46">
        <v>0.4</v>
      </c>
      <c r="T100" s="46">
        <v>0.4</v>
      </c>
      <c r="U100" s="46">
        <v>0.4</v>
      </c>
      <c r="V100" s="46">
        <v>0.4</v>
      </c>
      <c r="W100" s="46">
        <v>0.4</v>
      </c>
      <c r="X100" s="46">
        <v>0.4</v>
      </c>
      <c r="Y100" s="46">
        <v>0.4</v>
      </c>
      <c r="Z100" s="46">
        <v>0.4</v>
      </c>
      <c r="AA100" s="46">
        <v>0.4</v>
      </c>
      <c r="AB100" s="46">
        <v>0.4</v>
      </c>
      <c r="AC100" s="46">
        <v>0.4</v>
      </c>
      <c r="AD100" s="40"/>
    </row>
    <row r="101" spans="1:32" ht="15" customHeight="1">
      <c r="A101" s="196"/>
      <c r="B101" s="276"/>
      <c r="C101" s="5" t="s">
        <v>34</v>
      </c>
      <c r="D101" s="5" t="s">
        <v>46</v>
      </c>
      <c r="E101" s="6">
        <v>38.799999999999997</v>
      </c>
      <c r="F101" s="6">
        <v>35.200000000000003</v>
      </c>
      <c r="G101" s="6">
        <v>32.799999999999997</v>
      </c>
      <c r="H101" s="6">
        <v>34.400000000000006</v>
      </c>
      <c r="I101" s="6">
        <v>32</v>
      </c>
      <c r="J101" s="6">
        <v>33.599999999999994</v>
      </c>
      <c r="K101" s="6">
        <v>41.2</v>
      </c>
      <c r="L101" s="6">
        <v>48.8</v>
      </c>
      <c r="M101" s="6">
        <v>51.6</v>
      </c>
      <c r="N101" s="6">
        <v>45.599999999999994</v>
      </c>
      <c r="O101" s="6">
        <v>40</v>
      </c>
      <c r="P101" s="6">
        <v>38.799999999999997</v>
      </c>
      <c r="Q101" s="6">
        <v>41.2</v>
      </c>
      <c r="R101" s="6">
        <v>45.599999999999994</v>
      </c>
      <c r="S101" s="6">
        <v>40.800000000000004</v>
      </c>
      <c r="T101" s="6">
        <v>39.200000000000003</v>
      </c>
      <c r="U101" s="6">
        <v>42</v>
      </c>
      <c r="V101" s="6">
        <v>51.6</v>
      </c>
      <c r="W101" s="6">
        <v>56</v>
      </c>
      <c r="X101" s="6">
        <v>58</v>
      </c>
      <c r="Y101" s="6">
        <v>63.600000000000009</v>
      </c>
      <c r="Z101" s="6">
        <v>61.2</v>
      </c>
      <c r="AA101" s="6">
        <v>53.2</v>
      </c>
      <c r="AB101" s="6">
        <v>46.400000000000006</v>
      </c>
      <c r="AC101" s="6">
        <v>38.799999999999997</v>
      </c>
      <c r="AD101" s="41"/>
    </row>
    <row r="102" spans="1:32" ht="15" customHeight="1">
      <c r="A102" s="196"/>
      <c r="B102" s="276"/>
      <c r="C102" s="5" t="s">
        <v>36</v>
      </c>
      <c r="D102" s="7" t="s">
        <v>48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41"/>
    </row>
    <row r="103" spans="1:32" ht="15" customHeight="1">
      <c r="A103" s="196"/>
      <c r="B103" s="276"/>
      <c r="C103" s="5" t="s">
        <v>38</v>
      </c>
      <c r="D103" s="7" t="s">
        <v>39</v>
      </c>
      <c r="E103" s="31">
        <f t="shared" ref="E103:AC103" si="42">SQRT(POWER(E101,2)+POWER(E102,2))/E100/1.73</f>
        <v>56.069364161849705</v>
      </c>
      <c r="F103" s="31">
        <f t="shared" si="42"/>
        <v>50.867052023121389</v>
      </c>
      <c r="G103" s="31">
        <f t="shared" si="42"/>
        <v>47.398843930635827</v>
      </c>
      <c r="H103" s="31">
        <f t="shared" si="42"/>
        <v>49.710982658959544</v>
      </c>
      <c r="I103" s="31">
        <f t="shared" si="42"/>
        <v>46.24277456647399</v>
      </c>
      <c r="J103" s="31">
        <f t="shared" si="42"/>
        <v>48.554913294797679</v>
      </c>
      <c r="K103" s="31">
        <f t="shared" si="42"/>
        <v>59.537572254335259</v>
      </c>
      <c r="L103" s="31">
        <f t="shared" si="42"/>
        <v>70.520231213872819</v>
      </c>
      <c r="M103" s="31">
        <f t="shared" si="42"/>
        <v>74.566473988439313</v>
      </c>
      <c r="N103" s="31">
        <f t="shared" si="42"/>
        <v>65.895953757225428</v>
      </c>
      <c r="O103" s="31">
        <f t="shared" si="42"/>
        <v>57.80346820809249</v>
      </c>
      <c r="P103" s="31">
        <f t="shared" si="42"/>
        <v>56.069364161849705</v>
      </c>
      <c r="Q103" s="31">
        <f t="shared" si="42"/>
        <v>59.537572254335259</v>
      </c>
      <c r="R103" s="31">
        <f t="shared" si="42"/>
        <v>65.895953757225428</v>
      </c>
      <c r="S103" s="31">
        <f t="shared" si="42"/>
        <v>58.959537572254334</v>
      </c>
      <c r="T103" s="31">
        <f t="shared" si="42"/>
        <v>56.647398843930638</v>
      </c>
      <c r="U103" s="31">
        <f t="shared" si="42"/>
        <v>60.693641618497111</v>
      </c>
      <c r="V103" s="31">
        <f t="shared" si="42"/>
        <v>74.566473988439313</v>
      </c>
      <c r="W103" s="31">
        <f t="shared" si="42"/>
        <v>80.924855491329481</v>
      </c>
      <c r="X103" s="31">
        <f t="shared" si="42"/>
        <v>83.815028901734109</v>
      </c>
      <c r="Y103" s="31">
        <f t="shared" si="42"/>
        <v>91.907514450867055</v>
      </c>
      <c r="Z103" s="31">
        <f t="shared" si="42"/>
        <v>88.439306358381501</v>
      </c>
      <c r="AA103" s="31">
        <f t="shared" si="42"/>
        <v>76.878612716763001</v>
      </c>
      <c r="AB103" s="31">
        <f t="shared" si="42"/>
        <v>67.052023121387293</v>
      </c>
      <c r="AC103" s="31">
        <f t="shared" si="42"/>
        <v>56.069364161849705</v>
      </c>
      <c r="AD103" s="41"/>
    </row>
    <row r="104" spans="1:32" ht="15" customHeight="1">
      <c r="A104" s="196"/>
      <c r="B104" s="276"/>
      <c r="C104" s="7" t="s">
        <v>40</v>
      </c>
      <c r="D104" s="7"/>
      <c r="E104" s="32">
        <f t="shared" ref="E104:AC104" si="43">E102/E101</f>
        <v>0</v>
      </c>
      <c r="F104" s="32">
        <f t="shared" si="43"/>
        <v>0</v>
      </c>
      <c r="G104" s="32">
        <f t="shared" si="43"/>
        <v>0</v>
      </c>
      <c r="H104" s="32">
        <f t="shared" si="43"/>
        <v>0</v>
      </c>
      <c r="I104" s="32">
        <f t="shared" si="43"/>
        <v>0</v>
      </c>
      <c r="J104" s="32">
        <f t="shared" si="43"/>
        <v>0</v>
      </c>
      <c r="K104" s="32">
        <f t="shared" si="43"/>
        <v>0</v>
      </c>
      <c r="L104" s="32">
        <f t="shared" si="43"/>
        <v>0</v>
      </c>
      <c r="M104" s="32">
        <f t="shared" si="43"/>
        <v>0</v>
      </c>
      <c r="N104" s="32">
        <f t="shared" si="43"/>
        <v>0</v>
      </c>
      <c r="O104" s="32">
        <f t="shared" si="43"/>
        <v>0</v>
      </c>
      <c r="P104" s="32">
        <f t="shared" si="43"/>
        <v>0</v>
      </c>
      <c r="Q104" s="32">
        <f t="shared" si="43"/>
        <v>0</v>
      </c>
      <c r="R104" s="32">
        <f t="shared" si="43"/>
        <v>0</v>
      </c>
      <c r="S104" s="32">
        <f t="shared" si="43"/>
        <v>0</v>
      </c>
      <c r="T104" s="32">
        <f t="shared" si="43"/>
        <v>0</v>
      </c>
      <c r="U104" s="32">
        <f t="shared" si="43"/>
        <v>0</v>
      </c>
      <c r="V104" s="32">
        <f t="shared" si="43"/>
        <v>0</v>
      </c>
      <c r="W104" s="32">
        <f t="shared" si="43"/>
        <v>0</v>
      </c>
      <c r="X104" s="32">
        <f t="shared" si="43"/>
        <v>0</v>
      </c>
      <c r="Y104" s="32">
        <f t="shared" si="43"/>
        <v>0</v>
      </c>
      <c r="Z104" s="32">
        <f t="shared" si="43"/>
        <v>0</v>
      </c>
      <c r="AA104" s="32">
        <f t="shared" si="43"/>
        <v>0</v>
      </c>
      <c r="AB104" s="32">
        <f t="shared" si="43"/>
        <v>0</v>
      </c>
      <c r="AC104" s="32">
        <f t="shared" si="43"/>
        <v>0</v>
      </c>
      <c r="AD104" s="41"/>
    </row>
    <row r="105" spans="1:32" ht="15" customHeight="1" thickBot="1">
      <c r="A105" s="197"/>
      <c r="B105" s="277"/>
      <c r="C105" s="42" t="s">
        <v>41</v>
      </c>
      <c r="D105" s="42"/>
      <c r="E105" s="43">
        <f t="shared" ref="E105:AC105" si="44">COS(ATAN(E104))</f>
        <v>1</v>
      </c>
      <c r="F105" s="43">
        <f t="shared" si="44"/>
        <v>1</v>
      </c>
      <c r="G105" s="43">
        <f t="shared" si="44"/>
        <v>1</v>
      </c>
      <c r="H105" s="43">
        <f t="shared" si="44"/>
        <v>1</v>
      </c>
      <c r="I105" s="43">
        <f t="shared" si="44"/>
        <v>1</v>
      </c>
      <c r="J105" s="43">
        <f t="shared" si="44"/>
        <v>1</v>
      </c>
      <c r="K105" s="43">
        <f t="shared" si="44"/>
        <v>1</v>
      </c>
      <c r="L105" s="43">
        <f t="shared" si="44"/>
        <v>1</v>
      </c>
      <c r="M105" s="43">
        <f t="shared" si="44"/>
        <v>1</v>
      </c>
      <c r="N105" s="43">
        <f t="shared" si="44"/>
        <v>1</v>
      </c>
      <c r="O105" s="43">
        <f t="shared" si="44"/>
        <v>1</v>
      </c>
      <c r="P105" s="43">
        <f t="shared" si="44"/>
        <v>1</v>
      </c>
      <c r="Q105" s="43">
        <f t="shared" si="44"/>
        <v>1</v>
      </c>
      <c r="R105" s="43">
        <f t="shared" si="44"/>
        <v>1</v>
      </c>
      <c r="S105" s="43">
        <f t="shared" si="44"/>
        <v>1</v>
      </c>
      <c r="T105" s="43">
        <f t="shared" si="44"/>
        <v>1</v>
      </c>
      <c r="U105" s="43">
        <f t="shared" si="44"/>
        <v>1</v>
      </c>
      <c r="V105" s="43">
        <f t="shared" si="44"/>
        <v>1</v>
      </c>
      <c r="W105" s="43">
        <f t="shared" si="44"/>
        <v>1</v>
      </c>
      <c r="X105" s="43">
        <f t="shared" si="44"/>
        <v>1</v>
      </c>
      <c r="Y105" s="43">
        <f t="shared" si="44"/>
        <v>1</v>
      </c>
      <c r="Z105" s="43">
        <f t="shared" si="44"/>
        <v>1</v>
      </c>
      <c r="AA105" s="43">
        <f t="shared" si="44"/>
        <v>1</v>
      </c>
      <c r="AB105" s="43">
        <f t="shared" si="44"/>
        <v>1</v>
      </c>
      <c r="AC105" s="43">
        <f t="shared" si="44"/>
        <v>1</v>
      </c>
      <c r="AD105" s="44"/>
    </row>
    <row r="106" spans="1:32" ht="15" customHeight="1">
      <c r="A106" s="289" t="s">
        <v>106</v>
      </c>
      <c r="B106" s="290" t="s">
        <v>51</v>
      </c>
      <c r="C106" s="67" t="s">
        <v>31</v>
      </c>
      <c r="D106" s="67" t="s">
        <v>32</v>
      </c>
      <c r="E106" s="68">
        <v>0.4</v>
      </c>
      <c r="F106" s="68">
        <v>0.4</v>
      </c>
      <c r="G106" s="68">
        <v>0.4</v>
      </c>
      <c r="H106" s="68">
        <v>0.4</v>
      </c>
      <c r="I106" s="68">
        <v>0.4</v>
      </c>
      <c r="J106" s="68">
        <v>0.4</v>
      </c>
      <c r="K106" s="68">
        <v>0.4</v>
      </c>
      <c r="L106" s="68">
        <v>0.4</v>
      </c>
      <c r="M106" s="68">
        <v>0.4</v>
      </c>
      <c r="N106" s="68">
        <v>0.4</v>
      </c>
      <c r="O106" s="68">
        <v>0.4</v>
      </c>
      <c r="P106" s="68">
        <v>0.4</v>
      </c>
      <c r="Q106" s="68">
        <v>0.4</v>
      </c>
      <c r="R106" s="68">
        <v>0.4</v>
      </c>
      <c r="S106" s="68">
        <v>0.4</v>
      </c>
      <c r="T106" s="68">
        <v>0.4</v>
      </c>
      <c r="U106" s="68">
        <v>0.4</v>
      </c>
      <c r="V106" s="68">
        <v>0.4</v>
      </c>
      <c r="W106" s="68">
        <v>0.4</v>
      </c>
      <c r="X106" s="68">
        <v>0.4</v>
      </c>
      <c r="Y106" s="68">
        <v>0.4</v>
      </c>
      <c r="Z106" s="68">
        <v>0.4</v>
      </c>
      <c r="AA106" s="68">
        <v>0.4</v>
      </c>
      <c r="AB106" s="68">
        <v>0.4</v>
      </c>
      <c r="AC106" s="68">
        <v>0.4</v>
      </c>
      <c r="AD106" s="69"/>
    </row>
    <row r="107" spans="1:32" ht="15" customHeight="1">
      <c r="A107" s="196"/>
      <c r="B107" s="276"/>
      <c r="C107" s="5" t="s">
        <v>34</v>
      </c>
      <c r="D107" s="5" t="s">
        <v>46</v>
      </c>
      <c r="E107" s="6">
        <v>15.900000000000002</v>
      </c>
      <c r="F107" s="6">
        <v>13.8</v>
      </c>
      <c r="G107" s="6">
        <v>13.2</v>
      </c>
      <c r="H107" s="6">
        <v>13.2</v>
      </c>
      <c r="I107" s="6">
        <v>11.399999999999999</v>
      </c>
      <c r="J107" s="6">
        <v>11.1</v>
      </c>
      <c r="K107" s="6">
        <v>13.799999999999999</v>
      </c>
      <c r="L107" s="6">
        <v>15.000000000000002</v>
      </c>
      <c r="M107" s="6">
        <v>16.5</v>
      </c>
      <c r="N107" s="6">
        <v>21.599999999999998</v>
      </c>
      <c r="O107" s="6">
        <v>20.400000000000002</v>
      </c>
      <c r="P107" s="6">
        <v>19.200000000000003</v>
      </c>
      <c r="Q107" s="6">
        <v>20.100000000000001</v>
      </c>
      <c r="R107" s="6">
        <v>21.299999999999997</v>
      </c>
      <c r="S107" s="6">
        <v>20.400000000000002</v>
      </c>
      <c r="T107" s="6">
        <v>17.700000000000003</v>
      </c>
      <c r="U107" s="6">
        <v>18.600000000000001</v>
      </c>
      <c r="V107" s="6">
        <v>21.900000000000002</v>
      </c>
      <c r="W107" s="6">
        <v>18.3</v>
      </c>
      <c r="X107" s="6">
        <v>17.7</v>
      </c>
      <c r="Y107" s="6">
        <v>21.299999999999997</v>
      </c>
      <c r="Z107" s="6">
        <v>20.100000000000001</v>
      </c>
      <c r="AA107" s="6">
        <v>26.700000000000003</v>
      </c>
      <c r="AB107" s="6">
        <v>22.5</v>
      </c>
      <c r="AC107" s="6">
        <v>17.700000000000003</v>
      </c>
      <c r="AD107" s="41"/>
    </row>
    <row r="108" spans="1:32" ht="15" customHeight="1">
      <c r="A108" s="196"/>
      <c r="B108" s="276"/>
      <c r="C108" s="5" t="s">
        <v>36</v>
      </c>
      <c r="D108" s="7" t="s">
        <v>48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41"/>
    </row>
    <row r="109" spans="1:32" ht="15" customHeight="1">
      <c r="A109" s="196"/>
      <c r="B109" s="276"/>
      <c r="C109" s="5" t="s">
        <v>38</v>
      </c>
      <c r="D109" s="7" t="s">
        <v>39</v>
      </c>
      <c r="E109" s="31">
        <f t="shared" ref="E109:AC109" si="45">SQRT(POWER(E107,2)+POWER(E108,2))/E106/1.73</f>
        <v>22.976878612716764</v>
      </c>
      <c r="F109" s="31">
        <f t="shared" si="45"/>
        <v>19.942196531791907</v>
      </c>
      <c r="G109" s="31">
        <f t="shared" si="45"/>
        <v>19.075144508670515</v>
      </c>
      <c r="H109" s="31">
        <f t="shared" si="45"/>
        <v>19.075144508670515</v>
      </c>
      <c r="I109" s="31">
        <f t="shared" si="45"/>
        <v>16.473988439306357</v>
      </c>
      <c r="J109" s="31">
        <f t="shared" si="45"/>
        <v>16.040462427745663</v>
      </c>
      <c r="K109" s="31">
        <f t="shared" si="45"/>
        <v>19.942196531791904</v>
      </c>
      <c r="L109" s="31">
        <f t="shared" si="45"/>
        <v>21.676300578034681</v>
      </c>
      <c r="M109" s="31">
        <f t="shared" si="45"/>
        <v>23.843930635838152</v>
      </c>
      <c r="N109" s="31">
        <f t="shared" si="45"/>
        <v>31.213872832369937</v>
      </c>
      <c r="O109" s="31">
        <f t="shared" si="45"/>
        <v>29.479768786127167</v>
      </c>
      <c r="P109" s="31">
        <f t="shared" si="45"/>
        <v>27.745664739884397</v>
      </c>
      <c r="Q109" s="31">
        <f t="shared" si="45"/>
        <v>29.046242774566473</v>
      </c>
      <c r="R109" s="31">
        <f t="shared" si="45"/>
        <v>30.780346820809246</v>
      </c>
      <c r="S109" s="31">
        <f t="shared" si="45"/>
        <v>29.479768786127167</v>
      </c>
      <c r="T109" s="31">
        <f t="shared" si="45"/>
        <v>25.578034682080929</v>
      </c>
      <c r="U109" s="31">
        <f t="shared" si="45"/>
        <v>26.878612716763005</v>
      </c>
      <c r="V109" s="31">
        <f t="shared" si="45"/>
        <v>31.647398843930635</v>
      </c>
      <c r="W109" s="31">
        <f t="shared" si="45"/>
        <v>26.445086705202311</v>
      </c>
      <c r="X109" s="31">
        <f t="shared" si="45"/>
        <v>25.578034682080922</v>
      </c>
      <c r="Y109" s="31">
        <f t="shared" si="45"/>
        <v>30.780346820809246</v>
      </c>
      <c r="Z109" s="31">
        <f t="shared" si="45"/>
        <v>29.046242774566473</v>
      </c>
      <c r="AA109" s="31">
        <f t="shared" si="45"/>
        <v>38.583815028901732</v>
      </c>
      <c r="AB109" s="31">
        <f t="shared" si="45"/>
        <v>32.514450867052027</v>
      </c>
      <c r="AC109" s="31">
        <f t="shared" si="45"/>
        <v>25.578034682080929</v>
      </c>
      <c r="AD109" s="41"/>
    </row>
    <row r="110" spans="1:32" ht="15" customHeight="1">
      <c r="A110" s="196"/>
      <c r="B110" s="276"/>
      <c r="C110" s="7" t="s">
        <v>40</v>
      </c>
      <c r="D110" s="7"/>
      <c r="E110" s="32">
        <f t="shared" ref="E110:AC110" si="46">E108/E107</f>
        <v>0</v>
      </c>
      <c r="F110" s="32">
        <f t="shared" si="46"/>
        <v>0</v>
      </c>
      <c r="G110" s="32">
        <f t="shared" si="46"/>
        <v>0</v>
      </c>
      <c r="H110" s="32">
        <f t="shared" si="46"/>
        <v>0</v>
      </c>
      <c r="I110" s="32">
        <f t="shared" si="46"/>
        <v>0</v>
      </c>
      <c r="J110" s="32">
        <f t="shared" si="46"/>
        <v>0</v>
      </c>
      <c r="K110" s="32">
        <f t="shared" si="46"/>
        <v>0</v>
      </c>
      <c r="L110" s="32">
        <f t="shared" si="46"/>
        <v>0</v>
      </c>
      <c r="M110" s="32">
        <f t="shared" si="46"/>
        <v>0</v>
      </c>
      <c r="N110" s="32">
        <f t="shared" si="46"/>
        <v>0</v>
      </c>
      <c r="O110" s="32">
        <f t="shared" si="46"/>
        <v>0</v>
      </c>
      <c r="P110" s="32">
        <f t="shared" si="46"/>
        <v>0</v>
      </c>
      <c r="Q110" s="32">
        <f t="shared" si="46"/>
        <v>0</v>
      </c>
      <c r="R110" s="32">
        <f t="shared" si="46"/>
        <v>0</v>
      </c>
      <c r="S110" s="32">
        <f t="shared" si="46"/>
        <v>0</v>
      </c>
      <c r="T110" s="32">
        <f t="shared" si="46"/>
        <v>0</v>
      </c>
      <c r="U110" s="32">
        <f t="shared" si="46"/>
        <v>0</v>
      </c>
      <c r="V110" s="32">
        <f t="shared" si="46"/>
        <v>0</v>
      </c>
      <c r="W110" s="32">
        <f t="shared" si="46"/>
        <v>0</v>
      </c>
      <c r="X110" s="32">
        <f t="shared" si="46"/>
        <v>0</v>
      </c>
      <c r="Y110" s="32">
        <f t="shared" si="46"/>
        <v>0</v>
      </c>
      <c r="Z110" s="32">
        <f t="shared" si="46"/>
        <v>0</v>
      </c>
      <c r="AA110" s="32">
        <f t="shared" si="46"/>
        <v>0</v>
      </c>
      <c r="AB110" s="32">
        <f t="shared" si="46"/>
        <v>0</v>
      </c>
      <c r="AC110" s="32">
        <f t="shared" si="46"/>
        <v>0</v>
      </c>
      <c r="AD110" s="41"/>
    </row>
    <row r="111" spans="1:32" ht="15" customHeight="1" thickBot="1">
      <c r="A111" s="197"/>
      <c r="B111" s="277"/>
      <c r="C111" s="42" t="s">
        <v>41</v>
      </c>
      <c r="D111" s="42"/>
      <c r="E111" s="43">
        <f t="shared" ref="E111:AC111" si="47">COS(ATAN(E110))</f>
        <v>1</v>
      </c>
      <c r="F111" s="43">
        <f t="shared" si="47"/>
        <v>1</v>
      </c>
      <c r="G111" s="43">
        <f t="shared" si="47"/>
        <v>1</v>
      </c>
      <c r="H111" s="43">
        <f t="shared" si="47"/>
        <v>1</v>
      </c>
      <c r="I111" s="43">
        <f t="shared" si="47"/>
        <v>1</v>
      </c>
      <c r="J111" s="43">
        <f t="shared" si="47"/>
        <v>1</v>
      </c>
      <c r="K111" s="43">
        <f t="shared" si="47"/>
        <v>1</v>
      </c>
      <c r="L111" s="43">
        <f t="shared" si="47"/>
        <v>1</v>
      </c>
      <c r="M111" s="43">
        <f t="shared" si="47"/>
        <v>1</v>
      </c>
      <c r="N111" s="43">
        <f t="shared" si="47"/>
        <v>1</v>
      </c>
      <c r="O111" s="43">
        <f t="shared" si="47"/>
        <v>1</v>
      </c>
      <c r="P111" s="43">
        <f t="shared" si="47"/>
        <v>1</v>
      </c>
      <c r="Q111" s="43">
        <f t="shared" si="47"/>
        <v>1</v>
      </c>
      <c r="R111" s="43">
        <f t="shared" si="47"/>
        <v>1</v>
      </c>
      <c r="S111" s="43">
        <f t="shared" si="47"/>
        <v>1</v>
      </c>
      <c r="T111" s="43">
        <f t="shared" si="47"/>
        <v>1</v>
      </c>
      <c r="U111" s="43">
        <f t="shared" si="47"/>
        <v>1</v>
      </c>
      <c r="V111" s="43">
        <f t="shared" si="47"/>
        <v>1</v>
      </c>
      <c r="W111" s="43">
        <f t="shared" si="47"/>
        <v>1</v>
      </c>
      <c r="X111" s="43">
        <f t="shared" si="47"/>
        <v>1</v>
      </c>
      <c r="Y111" s="43">
        <f t="shared" si="47"/>
        <v>1</v>
      </c>
      <c r="Z111" s="43">
        <f t="shared" si="47"/>
        <v>1</v>
      </c>
      <c r="AA111" s="43">
        <f t="shared" si="47"/>
        <v>1</v>
      </c>
      <c r="AB111" s="43">
        <f t="shared" si="47"/>
        <v>1</v>
      </c>
      <c r="AC111" s="43">
        <f t="shared" si="47"/>
        <v>1</v>
      </c>
      <c r="AD111" s="44"/>
    </row>
    <row r="112" spans="1:32" ht="15" customHeight="1">
      <c r="A112" s="195" t="s">
        <v>107</v>
      </c>
      <c r="B112" s="275" t="s">
        <v>51</v>
      </c>
      <c r="C112" s="39" t="s">
        <v>31</v>
      </c>
      <c r="D112" s="39" t="s">
        <v>32</v>
      </c>
      <c r="E112" s="46">
        <v>0.4</v>
      </c>
      <c r="F112" s="46">
        <v>0.4</v>
      </c>
      <c r="G112" s="46">
        <v>0.4</v>
      </c>
      <c r="H112" s="46">
        <v>0.4</v>
      </c>
      <c r="I112" s="46">
        <v>0.4</v>
      </c>
      <c r="J112" s="46">
        <v>0.4</v>
      </c>
      <c r="K112" s="46">
        <v>0.4</v>
      </c>
      <c r="L112" s="46">
        <v>0.4</v>
      </c>
      <c r="M112" s="46">
        <v>0.4</v>
      </c>
      <c r="N112" s="46">
        <v>0.4</v>
      </c>
      <c r="O112" s="46">
        <v>0.4</v>
      </c>
      <c r="P112" s="46">
        <v>0.4</v>
      </c>
      <c r="Q112" s="46">
        <v>0.4</v>
      </c>
      <c r="R112" s="46">
        <v>0.4</v>
      </c>
      <c r="S112" s="46">
        <v>0.4</v>
      </c>
      <c r="T112" s="46">
        <v>0.4</v>
      </c>
      <c r="U112" s="46">
        <v>0.4</v>
      </c>
      <c r="V112" s="46">
        <v>0.4</v>
      </c>
      <c r="W112" s="46">
        <v>0.4</v>
      </c>
      <c r="X112" s="46">
        <v>0.4</v>
      </c>
      <c r="Y112" s="46">
        <v>0.4</v>
      </c>
      <c r="Z112" s="46">
        <v>0.4</v>
      </c>
      <c r="AA112" s="46">
        <v>0.4</v>
      </c>
      <c r="AB112" s="46">
        <v>0.4</v>
      </c>
      <c r="AC112" s="46">
        <v>0.4</v>
      </c>
      <c r="AD112" s="40"/>
    </row>
    <row r="113" spans="1:30" s="62" customFormat="1" ht="15" customHeight="1">
      <c r="A113" s="196"/>
      <c r="B113" s="276"/>
      <c r="C113" s="5" t="s">
        <v>34</v>
      </c>
      <c r="D113" s="5" t="s">
        <v>46</v>
      </c>
      <c r="E113" s="6">
        <v>12</v>
      </c>
      <c r="F113" s="6">
        <v>10</v>
      </c>
      <c r="G113" s="6">
        <v>9.1999999999999993</v>
      </c>
      <c r="H113" s="6">
        <v>8.8000000000000007</v>
      </c>
      <c r="I113" s="6">
        <v>8.8000000000000007</v>
      </c>
      <c r="J113" s="6">
        <v>10.4</v>
      </c>
      <c r="K113" s="6">
        <v>10</v>
      </c>
      <c r="L113" s="6">
        <v>10.4</v>
      </c>
      <c r="M113" s="6">
        <v>10.4</v>
      </c>
      <c r="N113" s="6">
        <v>10.8</v>
      </c>
      <c r="O113" s="6">
        <v>10</v>
      </c>
      <c r="P113" s="6">
        <v>9.6000000000000014</v>
      </c>
      <c r="Q113" s="6">
        <v>9.1999999999999993</v>
      </c>
      <c r="R113" s="6">
        <v>9.1999999999999993</v>
      </c>
      <c r="S113" s="6">
        <v>9.1999999999999993</v>
      </c>
      <c r="T113" s="6">
        <v>9.6000000000000014</v>
      </c>
      <c r="U113" s="6">
        <v>9.1999999999999993</v>
      </c>
      <c r="V113" s="6">
        <v>9.1999999999999993</v>
      </c>
      <c r="W113" s="6">
        <v>10.4</v>
      </c>
      <c r="X113" s="6">
        <v>12</v>
      </c>
      <c r="Y113" s="6">
        <v>9.6</v>
      </c>
      <c r="Z113" s="6">
        <v>10.4</v>
      </c>
      <c r="AA113" s="6">
        <v>13.2</v>
      </c>
      <c r="AB113" s="6">
        <v>13.200000000000001</v>
      </c>
      <c r="AC113" s="6">
        <v>12</v>
      </c>
      <c r="AD113" s="41"/>
    </row>
    <row r="114" spans="1:30" s="62" customFormat="1" ht="15" customHeight="1">
      <c r="A114" s="196"/>
      <c r="B114" s="276"/>
      <c r="C114" s="5" t="s">
        <v>36</v>
      </c>
      <c r="D114" s="7" t="s">
        <v>48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41"/>
    </row>
    <row r="115" spans="1:30" s="62" customFormat="1" ht="15" customHeight="1">
      <c r="A115" s="196"/>
      <c r="B115" s="276"/>
      <c r="C115" s="5" t="s">
        <v>38</v>
      </c>
      <c r="D115" s="7" t="s">
        <v>39</v>
      </c>
      <c r="E115" s="31">
        <f t="shared" ref="E115:AC115" si="48">SQRT(POWER(E113,2)+POWER(E114,2))/E112/1.73</f>
        <v>17.341040462427745</v>
      </c>
      <c r="F115" s="31">
        <f t="shared" si="48"/>
        <v>14.450867052023122</v>
      </c>
      <c r="G115" s="31">
        <f t="shared" si="48"/>
        <v>13.294797687861269</v>
      </c>
      <c r="H115" s="31">
        <f t="shared" si="48"/>
        <v>12.716763005780347</v>
      </c>
      <c r="I115" s="31">
        <f t="shared" si="48"/>
        <v>12.716763005780347</v>
      </c>
      <c r="J115" s="31">
        <f t="shared" si="48"/>
        <v>15.028901734104046</v>
      </c>
      <c r="K115" s="31">
        <f t="shared" si="48"/>
        <v>14.450867052023122</v>
      </c>
      <c r="L115" s="31">
        <f t="shared" si="48"/>
        <v>15.028901734104046</v>
      </c>
      <c r="M115" s="31">
        <f t="shared" si="48"/>
        <v>15.028901734104046</v>
      </c>
      <c r="N115" s="31">
        <f t="shared" si="48"/>
        <v>15.606936416184972</v>
      </c>
      <c r="O115" s="31">
        <f t="shared" si="48"/>
        <v>14.450867052023122</v>
      </c>
      <c r="P115" s="31">
        <f t="shared" si="48"/>
        <v>13.872832369942198</v>
      </c>
      <c r="Q115" s="31">
        <f t="shared" si="48"/>
        <v>13.294797687861269</v>
      </c>
      <c r="R115" s="31">
        <f t="shared" si="48"/>
        <v>13.294797687861269</v>
      </c>
      <c r="S115" s="31">
        <f t="shared" si="48"/>
        <v>13.294797687861269</v>
      </c>
      <c r="T115" s="31">
        <f t="shared" si="48"/>
        <v>13.872832369942198</v>
      </c>
      <c r="U115" s="31">
        <f t="shared" si="48"/>
        <v>13.294797687861269</v>
      </c>
      <c r="V115" s="31">
        <f t="shared" si="48"/>
        <v>13.294797687861269</v>
      </c>
      <c r="W115" s="31">
        <f t="shared" si="48"/>
        <v>15.028901734104046</v>
      </c>
      <c r="X115" s="31">
        <f t="shared" si="48"/>
        <v>17.341040462427745</v>
      </c>
      <c r="Y115" s="31">
        <f t="shared" si="48"/>
        <v>13.872832369942195</v>
      </c>
      <c r="Z115" s="31">
        <f t="shared" si="48"/>
        <v>15.028901734104046</v>
      </c>
      <c r="AA115" s="31">
        <f t="shared" si="48"/>
        <v>19.075144508670515</v>
      </c>
      <c r="AB115" s="31">
        <f t="shared" si="48"/>
        <v>19.075144508670519</v>
      </c>
      <c r="AC115" s="31">
        <f t="shared" si="48"/>
        <v>17.341040462427745</v>
      </c>
      <c r="AD115" s="41"/>
    </row>
    <row r="116" spans="1:30" s="62" customFormat="1" ht="15" customHeight="1">
      <c r="A116" s="196"/>
      <c r="B116" s="276"/>
      <c r="C116" s="7" t="s">
        <v>40</v>
      </c>
      <c r="D116" s="7"/>
      <c r="E116" s="32">
        <f t="shared" ref="E116:AC116" si="49">E114/E113</f>
        <v>0</v>
      </c>
      <c r="F116" s="32">
        <f t="shared" si="49"/>
        <v>0</v>
      </c>
      <c r="G116" s="32">
        <f t="shared" si="49"/>
        <v>0</v>
      </c>
      <c r="H116" s="32">
        <f t="shared" si="49"/>
        <v>0</v>
      </c>
      <c r="I116" s="32">
        <f t="shared" si="49"/>
        <v>0</v>
      </c>
      <c r="J116" s="32">
        <f t="shared" si="49"/>
        <v>0</v>
      </c>
      <c r="K116" s="32">
        <f t="shared" si="49"/>
        <v>0</v>
      </c>
      <c r="L116" s="32">
        <f t="shared" si="49"/>
        <v>0</v>
      </c>
      <c r="M116" s="32">
        <f t="shared" si="49"/>
        <v>0</v>
      </c>
      <c r="N116" s="32">
        <f t="shared" si="49"/>
        <v>0</v>
      </c>
      <c r="O116" s="32">
        <f t="shared" si="49"/>
        <v>0</v>
      </c>
      <c r="P116" s="32">
        <f t="shared" si="49"/>
        <v>0</v>
      </c>
      <c r="Q116" s="32">
        <f t="shared" si="49"/>
        <v>0</v>
      </c>
      <c r="R116" s="32">
        <f t="shared" si="49"/>
        <v>0</v>
      </c>
      <c r="S116" s="32">
        <f t="shared" si="49"/>
        <v>0</v>
      </c>
      <c r="T116" s="32">
        <f t="shared" si="49"/>
        <v>0</v>
      </c>
      <c r="U116" s="32">
        <f t="shared" si="49"/>
        <v>0</v>
      </c>
      <c r="V116" s="32">
        <f t="shared" si="49"/>
        <v>0</v>
      </c>
      <c r="W116" s="32">
        <f t="shared" si="49"/>
        <v>0</v>
      </c>
      <c r="X116" s="32">
        <f t="shared" si="49"/>
        <v>0</v>
      </c>
      <c r="Y116" s="32">
        <f t="shared" si="49"/>
        <v>0</v>
      </c>
      <c r="Z116" s="32">
        <f t="shared" si="49"/>
        <v>0</v>
      </c>
      <c r="AA116" s="32">
        <f t="shared" si="49"/>
        <v>0</v>
      </c>
      <c r="AB116" s="32">
        <f t="shared" si="49"/>
        <v>0</v>
      </c>
      <c r="AC116" s="32">
        <f t="shared" si="49"/>
        <v>0</v>
      </c>
      <c r="AD116" s="41"/>
    </row>
    <row r="117" spans="1:30" s="62" customFormat="1" ht="15" customHeight="1" thickBot="1">
      <c r="A117" s="197"/>
      <c r="B117" s="277"/>
      <c r="C117" s="42" t="s">
        <v>41</v>
      </c>
      <c r="D117" s="42"/>
      <c r="E117" s="43">
        <f t="shared" ref="E117:AC117" si="50">COS(ATAN(E116))</f>
        <v>1</v>
      </c>
      <c r="F117" s="43">
        <f t="shared" si="50"/>
        <v>1</v>
      </c>
      <c r="G117" s="43">
        <f t="shared" si="50"/>
        <v>1</v>
      </c>
      <c r="H117" s="43">
        <f t="shared" si="50"/>
        <v>1</v>
      </c>
      <c r="I117" s="43">
        <f t="shared" si="50"/>
        <v>1</v>
      </c>
      <c r="J117" s="43">
        <f t="shared" si="50"/>
        <v>1</v>
      </c>
      <c r="K117" s="43">
        <f t="shared" si="50"/>
        <v>1</v>
      </c>
      <c r="L117" s="43">
        <f t="shared" si="50"/>
        <v>1</v>
      </c>
      <c r="M117" s="43">
        <f t="shared" si="50"/>
        <v>1</v>
      </c>
      <c r="N117" s="43">
        <f t="shared" si="50"/>
        <v>1</v>
      </c>
      <c r="O117" s="43">
        <f t="shared" si="50"/>
        <v>1</v>
      </c>
      <c r="P117" s="43">
        <f t="shared" si="50"/>
        <v>1</v>
      </c>
      <c r="Q117" s="43">
        <f t="shared" si="50"/>
        <v>1</v>
      </c>
      <c r="R117" s="43">
        <f t="shared" si="50"/>
        <v>1</v>
      </c>
      <c r="S117" s="43">
        <f t="shared" si="50"/>
        <v>1</v>
      </c>
      <c r="T117" s="43">
        <f t="shared" si="50"/>
        <v>1</v>
      </c>
      <c r="U117" s="43">
        <f t="shared" si="50"/>
        <v>1</v>
      </c>
      <c r="V117" s="43">
        <f t="shared" si="50"/>
        <v>1</v>
      </c>
      <c r="W117" s="43">
        <f t="shared" si="50"/>
        <v>1</v>
      </c>
      <c r="X117" s="43">
        <f t="shared" si="50"/>
        <v>1</v>
      </c>
      <c r="Y117" s="43">
        <f t="shared" si="50"/>
        <v>1</v>
      </c>
      <c r="Z117" s="43">
        <f t="shared" si="50"/>
        <v>1</v>
      </c>
      <c r="AA117" s="43">
        <f t="shared" si="50"/>
        <v>1</v>
      </c>
      <c r="AB117" s="43">
        <f t="shared" si="50"/>
        <v>1</v>
      </c>
      <c r="AC117" s="43">
        <f t="shared" si="50"/>
        <v>1</v>
      </c>
      <c r="AD117" s="44"/>
    </row>
    <row r="118" spans="1:30" s="62" customFormat="1" ht="15" customHeight="1">
      <c r="A118" s="291" t="s">
        <v>108</v>
      </c>
      <c r="B118" s="275" t="s">
        <v>51</v>
      </c>
      <c r="C118" s="39" t="s">
        <v>31</v>
      </c>
      <c r="D118" s="39" t="s">
        <v>32</v>
      </c>
      <c r="E118" s="46">
        <v>0.4</v>
      </c>
      <c r="F118" s="46">
        <v>0.4</v>
      </c>
      <c r="G118" s="46">
        <v>0.4</v>
      </c>
      <c r="H118" s="46">
        <v>0.4</v>
      </c>
      <c r="I118" s="46">
        <v>0.4</v>
      </c>
      <c r="J118" s="46">
        <v>0.4</v>
      </c>
      <c r="K118" s="46">
        <v>0.4</v>
      </c>
      <c r="L118" s="46">
        <v>0.4</v>
      </c>
      <c r="M118" s="46">
        <v>0.4</v>
      </c>
      <c r="N118" s="46">
        <v>0.4</v>
      </c>
      <c r="O118" s="46">
        <v>0.4</v>
      </c>
      <c r="P118" s="46">
        <v>0.4</v>
      </c>
      <c r="Q118" s="46">
        <v>0.4</v>
      </c>
      <c r="R118" s="46">
        <v>0.4</v>
      </c>
      <c r="S118" s="46">
        <v>0.4</v>
      </c>
      <c r="T118" s="46">
        <v>0.4</v>
      </c>
      <c r="U118" s="46">
        <v>0.4</v>
      </c>
      <c r="V118" s="46">
        <v>0.4</v>
      </c>
      <c r="W118" s="46">
        <v>0.4</v>
      </c>
      <c r="X118" s="46">
        <v>0.4</v>
      </c>
      <c r="Y118" s="46">
        <v>0.4</v>
      </c>
      <c r="Z118" s="46">
        <v>0.4</v>
      </c>
      <c r="AA118" s="46">
        <v>0.4</v>
      </c>
      <c r="AB118" s="46">
        <v>0.4</v>
      </c>
      <c r="AC118" s="46">
        <v>0.4</v>
      </c>
      <c r="AD118" s="40"/>
    </row>
    <row r="119" spans="1:30" s="62" customFormat="1" ht="15" customHeight="1">
      <c r="A119" s="292"/>
      <c r="B119" s="276"/>
      <c r="C119" s="5" t="s">
        <v>34</v>
      </c>
      <c r="D119" s="5" t="s">
        <v>46</v>
      </c>
      <c r="E119" s="10">
        <v>10.199999999999999</v>
      </c>
      <c r="F119" s="10">
        <v>6.8999999999999995</v>
      </c>
      <c r="G119" s="10">
        <v>6.6</v>
      </c>
      <c r="H119" s="10">
        <v>6.3000000000000007</v>
      </c>
      <c r="I119" s="10">
        <v>6</v>
      </c>
      <c r="J119" s="10">
        <v>4.8</v>
      </c>
      <c r="K119" s="10">
        <v>4.5000000000000009</v>
      </c>
      <c r="L119" s="10">
        <v>6</v>
      </c>
      <c r="M119" s="10">
        <v>6.3000000000000007</v>
      </c>
      <c r="N119" s="10">
        <v>5.7</v>
      </c>
      <c r="O119" s="10">
        <v>6.3000000000000007</v>
      </c>
      <c r="P119" s="10">
        <v>6</v>
      </c>
      <c r="Q119" s="10">
        <v>7.1999999999999993</v>
      </c>
      <c r="R119" s="10">
        <v>6.9</v>
      </c>
      <c r="S119" s="10">
        <v>6.8999999999999995</v>
      </c>
      <c r="T119" s="10">
        <v>7.1999999999999993</v>
      </c>
      <c r="U119" s="10">
        <v>6</v>
      </c>
      <c r="V119" s="10">
        <v>6.3000000000000007</v>
      </c>
      <c r="W119" s="10">
        <v>8.1000000000000014</v>
      </c>
      <c r="X119" s="10">
        <v>8.4</v>
      </c>
      <c r="Y119" s="10">
        <v>7.1999999999999993</v>
      </c>
      <c r="Z119" s="10">
        <v>6.6</v>
      </c>
      <c r="AA119" s="10">
        <v>9.8999999999999986</v>
      </c>
      <c r="AB119" s="10">
        <v>9.6</v>
      </c>
      <c r="AC119" s="10">
        <v>7.5</v>
      </c>
      <c r="AD119" s="41"/>
    </row>
    <row r="120" spans="1:30" s="62" customFormat="1" ht="15" customHeight="1">
      <c r="A120" s="292"/>
      <c r="B120" s="276"/>
      <c r="C120" s="5" t="s">
        <v>36</v>
      </c>
      <c r="D120" s="7" t="s">
        <v>48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41"/>
    </row>
    <row r="121" spans="1:30" s="62" customFormat="1" ht="15" customHeight="1">
      <c r="A121" s="292"/>
      <c r="B121" s="276"/>
      <c r="C121" s="5" t="s">
        <v>38</v>
      </c>
      <c r="D121" s="7" t="s">
        <v>39</v>
      </c>
      <c r="E121" s="31">
        <f t="shared" ref="E121:AC121" si="51">SQRT(POWER(E119,2)+POWER(E120,2))/E118/1.73</f>
        <v>14.739884393063582</v>
      </c>
      <c r="F121" s="31">
        <f t="shared" si="51"/>
        <v>9.9710982658959519</v>
      </c>
      <c r="G121" s="31">
        <f t="shared" si="51"/>
        <v>9.5375722543352577</v>
      </c>
      <c r="H121" s="31">
        <f t="shared" si="51"/>
        <v>9.104046242774567</v>
      </c>
      <c r="I121" s="31">
        <f t="shared" si="51"/>
        <v>8.6705202312138727</v>
      </c>
      <c r="J121" s="31">
        <f t="shared" si="51"/>
        <v>6.9364161849710975</v>
      </c>
      <c r="K121" s="31">
        <f t="shared" si="51"/>
        <v>6.5028901734104059</v>
      </c>
      <c r="L121" s="31">
        <f t="shared" si="51"/>
        <v>8.6705202312138727</v>
      </c>
      <c r="M121" s="31">
        <f t="shared" si="51"/>
        <v>9.104046242774567</v>
      </c>
      <c r="N121" s="31">
        <f t="shared" si="51"/>
        <v>8.2369942196531785</v>
      </c>
      <c r="O121" s="31">
        <f t="shared" si="51"/>
        <v>9.104046242774567</v>
      </c>
      <c r="P121" s="31">
        <f t="shared" si="51"/>
        <v>8.6705202312138727</v>
      </c>
      <c r="Q121" s="31">
        <f t="shared" si="51"/>
        <v>10.404624277456646</v>
      </c>
      <c r="R121" s="31">
        <f t="shared" si="51"/>
        <v>9.9710982658959537</v>
      </c>
      <c r="S121" s="31">
        <f t="shared" si="51"/>
        <v>9.9710982658959519</v>
      </c>
      <c r="T121" s="31">
        <f t="shared" si="51"/>
        <v>10.404624277456646</v>
      </c>
      <c r="U121" s="31">
        <f t="shared" si="51"/>
        <v>8.6705202312138727</v>
      </c>
      <c r="V121" s="31">
        <f t="shared" si="51"/>
        <v>9.104046242774567</v>
      </c>
      <c r="W121" s="31">
        <f t="shared" si="51"/>
        <v>11.705202312138731</v>
      </c>
      <c r="X121" s="31">
        <f t="shared" si="51"/>
        <v>12.138728323699421</v>
      </c>
      <c r="Y121" s="31">
        <f t="shared" si="51"/>
        <v>10.404624277456646</v>
      </c>
      <c r="Z121" s="31">
        <f t="shared" si="51"/>
        <v>9.5375722543352577</v>
      </c>
      <c r="AA121" s="31">
        <f t="shared" si="51"/>
        <v>14.306358381502887</v>
      </c>
      <c r="AB121" s="31">
        <f t="shared" si="51"/>
        <v>13.872832369942195</v>
      </c>
      <c r="AC121" s="31">
        <f t="shared" si="51"/>
        <v>10.83815028901734</v>
      </c>
      <c r="AD121" s="41"/>
    </row>
    <row r="122" spans="1:30" s="62" customFormat="1" ht="15" customHeight="1">
      <c r="A122" s="292"/>
      <c r="B122" s="276"/>
      <c r="C122" s="7" t="s">
        <v>40</v>
      </c>
      <c r="D122" s="7"/>
      <c r="E122" s="32">
        <f t="shared" ref="E122:AC122" si="52">E120/E119</f>
        <v>0</v>
      </c>
      <c r="F122" s="32">
        <f t="shared" si="52"/>
        <v>0</v>
      </c>
      <c r="G122" s="32">
        <f t="shared" si="52"/>
        <v>0</v>
      </c>
      <c r="H122" s="32">
        <f t="shared" si="52"/>
        <v>0</v>
      </c>
      <c r="I122" s="32">
        <f t="shared" si="52"/>
        <v>0</v>
      </c>
      <c r="J122" s="32">
        <f t="shared" si="52"/>
        <v>0</v>
      </c>
      <c r="K122" s="32">
        <f t="shared" si="52"/>
        <v>0</v>
      </c>
      <c r="L122" s="32">
        <f t="shared" si="52"/>
        <v>0</v>
      </c>
      <c r="M122" s="32">
        <f t="shared" si="52"/>
        <v>0</v>
      </c>
      <c r="N122" s="32">
        <f t="shared" si="52"/>
        <v>0</v>
      </c>
      <c r="O122" s="32">
        <f t="shared" si="52"/>
        <v>0</v>
      </c>
      <c r="P122" s="32">
        <f t="shared" si="52"/>
        <v>0</v>
      </c>
      <c r="Q122" s="32">
        <f t="shared" si="52"/>
        <v>0</v>
      </c>
      <c r="R122" s="32">
        <f t="shared" si="52"/>
        <v>0</v>
      </c>
      <c r="S122" s="32">
        <f t="shared" si="52"/>
        <v>0</v>
      </c>
      <c r="T122" s="32">
        <f t="shared" si="52"/>
        <v>0</v>
      </c>
      <c r="U122" s="32">
        <f t="shared" si="52"/>
        <v>0</v>
      </c>
      <c r="V122" s="32">
        <f t="shared" si="52"/>
        <v>0</v>
      </c>
      <c r="W122" s="32">
        <f t="shared" si="52"/>
        <v>0</v>
      </c>
      <c r="X122" s="32">
        <f t="shared" si="52"/>
        <v>0</v>
      </c>
      <c r="Y122" s="32">
        <f t="shared" si="52"/>
        <v>0</v>
      </c>
      <c r="Z122" s="32">
        <f t="shared" si="52"/>
        <v>0</v>
      </c>
      <c r="AA122" s="32">
        <f t="shared" si="52"/>
        <v>0</v>
      </c>
      <c r="AB122" s="32">
        <f t="shared" si="52"/>
        <v>0</v>
      </c>
      <c r="AC122" s="32">
        <f t="shared" si="52"/>
        <v>0</v>
      </c>
      <c r="AD122" s="41"/>
    </row>
    <row r="123" spans="1:30" s="62" customFormat="1" ht="15" customHeight="1" thickBot="1">
      <c r="A123" s="293"/>
      <c r="B123" s="277"/>
      <c r="C123" s="42" t="s">
        <v>41</v>
      </c>
      <c r="D123" s="42"/>
      <c r="E123" s="43">
        <f t="shared" ref="E123:AC123" si="53">COS(ATAN(E122))</f>
        <v>1</v>
      </c>
      <c r="F123" s="43">
        <f t="shared" si="53"/>
        <v>1</v>
      </c>
      <c r="G123" s="43">
        <f t="shared" si="53"/>
        <v>1</v>
      </c>
      <c r="H123" s="43">
        <f t="shared" si="53"/>
        <v>1</v>
      </c>
      <c r="I123" s="43">
        <f t="shared" si="53"/>
        <v>1</v>
      </c>
      <c r="J123" s="43">
        <f t="shared" si="53"/>
        <v>1</v>
      </c>
      <c r="K123" s="43">
        <f t="shared" si="53"/>
        <v>1</v>
      </c>
      <c r="L123" s="43">
        <f t="shared" si="53"/>
        <v>1</v>
      </c>
      <c r="M123" s="43">
        <f t="shared" si="53"/>
        <v>1</v>
      </c>
      <c r="N123" s="43">
        <f t="shared" si="53"/>
        <v>1</v>
      </c>
      <c r="O123" s="43">
        <f t="shared" si="53"/>
        <v>1</v>
      </c>
      <c r="P123" s="43">
        <f t="shared" si="53"/>
        <v>1</v>
      </c>
      <c r="Q123" s="43">
        <f t="shared" si="53"/>
        <v>1</v>
      </c>
      <c r="R123" s="43">
        <f t="shared" si="53"/>
        <v>1</v>
      </c>
      <c r="S123" s="43">
        <f t="shared" si="53"/>
        <v>1</v>
      </c>
      <c r="T123" s="43">
        <f t="shared" si="53"/>
        <v>1</v>
      </c>
      <c r="U123" s="43">
        <f t="shared" si="53"/>
        <v>1</v>
      </c>
      <c r="V123" s="43">
        <f t="shared" si="53"/>
        <v>1</v>
      </c>
      <c r="W123" s="43">
        <f t="shared" si="53"/>
        <v>1</v>
      </c>
      <c r="X123" s="43">
        <f t="shared" si="53"/>
        <v>1</v>
      </c>
      <c r="Y123" s="43">
        <f t="shared" si="53"/>
        <v>1</v>
      </c>
      <c r="Z123" s="43">
        <f t="shared" si="53"/>
        <v>1</v>
      </c>
      <c r="AA123" s="43">
        <f t="shared" si="53"/>
        <v>1</v>
      </c>
      <c r="AB123" s="43">
        <f t="shared" si="53"/>
        <v>1</v>
      </c>
      <c r="AC123" s="43">
        <f t="shared" si="53"/>
        <v>1</v>
      </c>
      <c r="AD123" s="44"/>
    </row>
    <row r="124" spans="1:30" s="62" customFormat="1" ht="15" customHeight="1">
      <c r="A124" s="195" t="s">
        <v>109</v>
      </c>
      <c r="B124" s="275" t="s">
        <v>51</v>
      </c>
      <c r="C124" s="39" t="s">
        <v>31</v>
      </c>
      <c r="D124" s="39" t="s">
        <v>32</v>
      </c>
      <c r="E124" s="46">
        <v>0.4</v>
      </c>
      <c r="F124" s="46">
        <v>0.4</v>
      </c>
      <c r="G124" s="46">
        <v>0.4</v>
      </c>
      <c r="H124" s="46">
        <v>0.4</v>
      </c>
      <c r="I124" s="46">
        <v>0.4</v>
      </c>
      <c r="J124" s="46">
        <v>0.4</v>
      </c>
      <c r="K124" s="46">
        <v>0.4</v>
      </c>
      <c r="L124" s="46">
        <v>0.4</v>
      </c>
      <c r="M124" s="46">
        <v>0.4</v>
      </c>
      <c r="N124" s="46">
        <v>0.4</v>
      </c>
      <c r="O124" s="46">
        <v>0.4</v>
      </c>
      <c r="P124" s="46">
        <v>0.4</v>
      </c>
      <c r="Q124" s="46">
        <v>0.4</v>
      </c>
      <c r="R124" s="46">
        <v>0.4</v>
      </c>
      <c r="S124" s="46">
        <v>0.4</v>
      </c>
      <c r="T124" s="46">
        <v>0.4</v>
      </c>
      <c r="U124" s="46">
        <v>0.4</v>
      </c>
      <c r="V124" s="46">
        <v>0.4</v>
      </c>
      <c r="W124" s="46">
        <v>0.4</v>
      </c>
      <c r="X124" s="46">
        <v>0.4</v>
      </c>
      <c r="Y124" s="46">
        <v>0.4</v>
      </c>
      <c r="Z124" s="46">
        <v>0.4</v>
      </c>
      <c r="AA124" s="46">
        <v>0.4</v>
      </c>
      <c r="AB124" s="46">
        <v>0.4</v>
      </c>
      <c r="AC124" s="46">
        <v>0.4</v>
      </c>
      <c r="AD124" s="40"/>
    </row>
    <row r="125" spans="1:30" s="62" customFormat="1" ht="15" customHeight="1">
      <c r="A125" s="196"/>
      <c r="B125" s="276"/>
      <c r="C125" s="5" t="s">
        <v>34</v>
      </c>
      <c r="D125" s="5" t="s">
        <v>46</v>
      </c>
      <c r="E125" s="6">
        <v>18.8</v>
      </c>
      <c r="F125" s="6">
        <v>13.6</v>
      </c>
      <c r="G125" s="6">
        <v>12.8</v>
      </c>
      <c r="H125" s="6">
        <v>10.4</v>
      </c>
      <c r="I125" s="6">
        <v>10.8</v>
      </c>
      <c r="J125" s="6">
        <v>10</v>
      </c>
      <c r="K125" s="6">
        <v>14.8</v>
      </c>
      <c r="L125" s="6">
        <v>22</v>
      </c>
      <c r="M125" s="6">
        <v>20</v>
      </c>
      <c r="N125" s="6">
        <v>14.799999999999999</v>
      </c>
      <c r="O125" s="6">
        <v>13.200000000000001</v>
      </c>
      <c r="P125" s="6">
        <v>16.399999999999999</v>
      </c>
      <c r="Q125" s="6">
        <v>17.600000000000001</v>
      </c>
      <c r="R125" s="6">
        <v>17.2</v>
      </c>
      <c r="S125" s="6">
        <v>18.399999999999999</v>
      </c>
      <c r="T125" s="6">
        <v>17.200000000000003</v>
      </c>
      <c r="U125" s="6">
        <v>18.400000000000002</v>
      </c>
      <c r="V125" s="6">
        <v>18.399999999999999</v>
      </c>
      <c r="W125" s="6">
        <v>19.600000000000001</v>
      </c>
      <c r="X125" s="6">
        <v>23.2</v>
      </c>
      <c r="Y125" s="6">
        <v>24.4</v>
      </c>
      <c r="Z125" s="6">
        <v>28.400000000000002</v>
      </c>
      <c r="AA125" s="6">
        <v>28.799999999999997</v>
      </c>
      <c r="AB125" s="6">
        <v>26</v>
      </c>
      <c r="AC125" s="6">
        <v>18.8</v>
      </c>
      <c r="AD125" s="41"/>
    </row>
    <row r="126" spans="1:30" s="62" customFormat="1" ht="15" customHeight="1">
      <c r="A126" s="196"/>
      <c r="B126" s="276"/>
      <c r="C126" s="5" t="s">
        <v>36</v>
      </c>
      <c r="D126" s="7" t="s">
        <v>48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41"/>
    </row>
    <row r="127" spans="1:30" s="62" customFormat="1" ht="15" customHeight="1">
      <c r="A127" s="196"/>
      <c r="B127" s="276"/>
      <c r="C127" s="5" t="s">
        <v>38</v>
      </c>
      <c r="D127" s="7" t="s">
        <v>39</v>
      </c>
      <c r="E127" s="31">
        <f t="shared" ref="E127:AC127" si="54">SQRT(POWER(E125,2)+POWER(E126,2))/E124/1.73</f>
        <v>27.167630057803468</v>
      </c>
      <c r="F127" s="31">
        <f t="shared" si="54"/>
        <v>19.653179190751445</v>
      </c>
      <c r="G127" s="31">
        <f t="shared" si="54"/>
        <v>18.497109826589597</v>
      </c>
      <c r="H127" s="31">
        <f t="shared" si="54"/>
        <v>15.028901734104046</v>
      </c>
      <c r="I127" s="31">
        <f t="shared" si="54"/>
        <v>15.606936416184972</v>
      </c>
      <c r="J127" s="31">
        <f t="shared" si="54"/>
        <v>14.450867052023122</v>
      </c>
      <c r="K127" s="31">
        <f t="shared" si="54"/>
        <v>21.387283236994222</v>
      </c>
      <c r="L127" s="31">
        <f t="shared" si="54"/>
        <v>31.791907514450866</v>
      </c>
      <c r="M127" s="31">
        <f t="shared" si="54"/>
        <v>28.901734104046245</v>
      </c>
      <c r="N127" s="31">
        <f t="shared" si="54"/>
        <v>21.387283236994215</v>
      </c>
      <c r="O127" s="31">
        <f t="shared" si="54"/>
        <v>19.075144508670519</v>
      </c>
      <c r="P127" s="31">
        <f t="shared" si="54"/>
        <v>23.699421965317914</v>
      </c>
      <c r="Q127" s="31">
        <f t="shared" si="54"/>
        <v>25.433526011560694</v>
      </c>
      <c r="R127" s="31">
        <f t="shared" si="54"/>
        <v>24.855491329479765</v>
      </c>
      <c r="S127" s="31">
        <f t="shared" si="54"/>
        <v>26.589595375722539</v>
      </c>
      <c r="T127" s="31">
        <f t="shared" si="54"/>
        <v>24.855491329479772</v>
      </c>
      <c r="U127" s="31">
        <f t="shared" si="54"/>
        <v>26.589595375722542</v>
      </c>
      <c r="V127" s="31">
        <f t="shared" si="54"/>
        <v>26.589595375722539</v>
      </c>
      <c r="W127" s="31">
        <f t="shared" si="54"/>
        <v>28.323699421965319</v>
      </c>
      <c r="X127" s="31">
        <f t="shared" si="54"/>
        <v>33.52601156069364</v>
      </c>
      <c r="Y127" s="31">
        <f t="shared" si="54"/>
        <v>35.260115606936409</v>
      </c>
      <c r="Z127" s="31">
        <f t="shared" si="54"/>
        <v>41.040462427745666</v>
      </c>
      <c r="AA127" s="31">
        <f t="shared" si="54"/>
        <v>41.618497109826585</v>
      </c>
      <c r="AB127" s="31">
        <f t="shared" si="54"/>
        <v>37.572254335260119</v>
      </c>
      <c r="AC127" s="31">
        <f t="shared" si="54"/>
        <v>27.167630057803468</v>
      </c>
      <c r="AD127" s="41"/>
    </row>
    <row r="128" spans="1:30" s="62" customFormat="1" ht="15" customHeight="1">
      <c r="A128" s="196"/>
      <c r="B128" s="276"/>
      <c r="C128" s="7" t="s">
        <v>40</v>
      </c>
      <c r="D128" s="7"/>
      <c r="E128" s="32">
        <f t="shared" ref="E128:AC128" si="55">E126/E125</f>
        <v>0</v>
      </c>
      <c r="F128" s="32">
        <f t="shared" si="55"/>
        <v>0</v>
      </c>
      <c r="G128" s="32">
        <f t="shared" si="55"/>
        <v>0</v>
      </c>
      <c r="H128" s="32">
        <f t="shared" si="55"/>
        <v>0</v>
      </c>
      <c r="I128" s="32">
        <f t="shared" si="55"/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>
        <f t="shared" si="55"/>
        <v>0</v>
      </c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32">
        <f t="shared" si="55"/>
        <v>0</v>
      </c>
      <c r="V128" s="32">
        <f t="shared" si="55"/>
        <v>0</v>
      </c>
      <c r="W128" s="32">
        <f t="shared" si="55"/>
        <v>0</v>
      </c>
      <c r="X128" s="32">
        <f t="shared" si="55"/>
        <v>0</v>
      </c>
      <c r="Y128" s="32">
        <f t="shared" si="55"/>
        <v>0</v>
      </c>
      <c r="Z128" s="32">
        <f t="shared" si="55"/>
        <v>0</v>
      </c>
      <c r="AA128" s="32">
        <f t="shared" si="55"/>
        <v>0</v>
      </c>
      <c r="AB128" s="32">
        <f t="shared" si="55"/>
        <v>0</v>
      </c>
      <c r="AC128" s="32">
        <f t="shared" si="55"/>
        <v>0</v>
      </c>
      <c r="AD128" s="41"/>
    </row>
    <row r="129" spans="1:30" ht="15" customHeight="1" thickBot="1">
      <c r="A129" s="197"/>
      <c r="B129" s="277"/>
      <c r="C129" s="42" t="s">
        <v>41</v>
      </c>
      <c r="D129" s="42"/>
      <c r="E129" s="43">
        <f t="shared" ref="E129:AC129" si="56">COS(ATAN(E128))</f>
        <v>1</v>
      </c>
      <c r="F129" s="43">
        <f t="shared" si="56"/>
        <v>1</v>
      </c>
      <c r="G129" s="43">
        <f t="shared" si="56"/>
        <v>1</v>
      </c>
      <c r="H129" s="43">
        <f t="shared" si="56"/>
        <v>1</v>
      </c>
      <c r="I129" s="43">
        <f t="shared" si="56"/>
        <v>1</v>
      </c>
      <c r="J129" s="43">
        <f t="shared" si="56"/>
        <v>1</v>
      </c>
      <c r="K129" s="43">
        <f t="shared" si="56"/>
        <v>1</v>
      </c>
      <c r="L129" s="43">
        <f t="shared" si="56"/>
        <v>1</v>
      </c>
      <c r="M129" s="43">
        <f t="shared" si="56"/>
        <v>1</v>
      </c>
      <c r="N129" s="43">
        <f t="shared" si="56"/>
        <v>1</v>
      </c>
      <c r="O129" s="43">
        <f t="shared" si="56"/>
        <v>1</v>
      </c>
      <c r="P129" s="43">
        <f t="shared" si="56"/>
        <v>1</v>
      </c>
      <c r="Q129" s="43">
        <f t="shared" si="56"/>
        <v>1</v>
      </c>
      <c r="R129" s="43">
        <f t="shared" si="56"/>
        <v>1</v>
      </c>
      <c r="S129" s="43">
        <f t="shared" si="56"/>
        <v>1</v>
      </c>
      <c r="T129" s="43">
        <f t="shared" si="56"/>
        <v>1</v>
      </c>
      <c r="U129" s="43">
        <f t="shared" si="56"/>
        <v>1</v>
      </c>
      <c r="V129" s="43">
        <f t="shared" si="56"/>
        <v>1</v>
      </c>
      <c r="W129" s="43">
        <f t="shared" si="56"/>
        <v>1</v>
      </c>
      <c r="X129" s="43">
        <f t="shared" si="56"/>
        <v>1</v>
      </c>
      <c r="Y129" s="43">
        <f t="shared" si="56"/>
        <v>1</v>
      </c>
      <c r="Z129" s="43">
        <f t="shared" si="56"/>
        <v>1</v>
      </c>
      <c r="AA129" s="43">
        <f t="shared" si="56"/>
        <v>1</v>
      </c>
      <c r="AB129" s="43">
        <f t="shared" si="56"/>
        <v>1</v>
      </c>
      <c r="AC129" s="43">
        <f t="shared" si="56"/>
        <v>1</v>
      </c>
      <c r="AD129" s="44"/>
    </row>
    <row r="130" spans="1:30" ht="15" customHeight="1">
      <c r="A130" s="195" t="s">
        <v>110</v>
      </c>
      <c r="B130" s="275" t="s">
        <v>51</v>
      </c>
      <c r="C130" s="39" t="s">
        <v>31</v>
      </c>
      <c r="D130" s="39" t="s">
        <v>32</v>
      </c>
      <c r="E130" s="46">
        <v>0.4</v>
      </c>
      <c r="F130" s="46">
        <v>0.4</v>
      </c>
      <c r="G130" s="46">
        <v>0.4</v>
      </c>
      <c r="H130" s="46">
        <v>0.4</v>
      </c>
      <c r="I130" s="46">
        <v>0.4</v>
      </c>
      <c r="J130" s="46">
        <v>0.4</v>
      </c>
      <c r="K130" s="46">
        <v>0.4</v>
      </c>
      <c r="L130" s="46">
        <v>0.4</v>
      </c>
      <c r="M130" s="46">
        <v>0.4</v>
      </c>
      <c r="N130" s="46">
        <v>0.4</v>
      </c>
      <c r="O130" s="46">
        <v>0.4</v>
      </c>
      <c r="P130" s="46">
        <v>0.4</v>
      </c>
      <c r="Q130" s="46">
        <v>0.4</v>
      </c>
      <c r="R130" s="46">
        <v>0.4</v>
      </c>
      <c r="S130" s="46">
        <v>0.4</v>
      </c>
      <c r="T130" s="46">
        <v>0.4</v>
      </c>
      <c r="U130" s="46">
        <v>0.4</v>
      </c>
      <c r="V130" s="46">
        <v>0.4</v>
      </c>
      <c r="W130" s="46">
        <v>0.4</v>
      </c>
      <c r="X130" s="46">
        <v>0.4</v>
      </c>
      <c r="Y130" s="46">
        <v>0.4</v>
      </c>
      <c r="Z130" s="46">
        <v>0.4</v>
      </c>
      <c r="AA130" s="46">
        <v>0.4</v>
      </c>
      <c r="AB130" s="46">
        <v>0.4</v>
      </c>
      <c r="AC130" s="46">
        <v>0.4</v>
      </c>
      <c r="AD130" s="40"/>
    </row>
    <row r="131" spans="1:30" ht="15" customHeight="1">
      <c r="A131" s="196"/>
      <c r="B131" s="276"/>
      <c r="C131" s="5" t="s">
        <v>34</v>
      </c>
      <c r="D131" s="5" t="s">
        <v>46</v>
      </c>
      <c r="E131" s="6">
        <v>4.4000000000000004</v>
      </c>
      <c r="F131" s="6">
        <v>4</v>
      </c>
      <c r="G131" s="6">
        <v>2.8</v>
      </c>
      <c r="H131" s="6">
        <v>2.8</v>
      </c>
      <c r="I131" s="6">
        <v>3.2</v>
      </c>
      <c r="J131" s="6">
        <v>3.2</v>
      </c>
      <c r="K131" s="6">
        <v>3.6</v>
      </c>
      <c r="L131" s="6">
        <v>4.8000000000000007</v>
      </c>
      <c r="M131" s="6">
        <v>4</v>
      </c>
      <c r="N131" s="6">
        <v>5.6000000000000005</v>
      </c>
      <c r="O131" s="6">
        <v>4.4000000000000004</v>
      </c>
      <c r="P131" s="6">
        <v>7.2</v>
      </c>
      <c r="Q131" s="6">
        <v>6.4</v>
      </c>
      <c r="R131" s="6">
        <v>5.2</v>
      </c>
      <c r="S131" s="6">
        <v>4</v>
      </c>
      <c r="T131" s="6">
        <v>4.4000000000000004</v>
      </c>
      <c r="U131" s="6">
        <v>4.4000000000000004</v>
      </c>
      <c r="V131" s="6">
        <v>4</v>
      </c>
      <c r="W131" s="6">
        <v>5.2</v>
      </c>
      <c r="X131" s="6">
        <v>4.8000000000000007</v>
      </c>
      <c r="Y131" s="6">
        <v>3.6</v>
      </c>
      <c r="Z131" s="6">
        <v>5.6</v>
      </c>
      <c r="AA131" s="6">
        <v>8.8000000000000007</v>
      </c>
      <c r="AB131" s="6">
        <v>7.2</v>
      </c>
      <c r="AC131" s="6">
        <v>5.2</v>
      </c>
      <c r="AD131" s="41"/>
    </row>
    <row r="132" spans="1:30" ht="15" customHeight="1">
      <c r="A132" s="196"/>
      <c r="B132" s="276"/>
      <c r="C132" s="5" t="s">
        <v>36</v>
      </c>
      <c r="D132" s="7" t="s">
        <v>48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41"/>
    </row>
    <row r="133" spans="1:30" ht="15" customHeight="1">
      <c r="A133" s="196"/>
      <c r="B133" s="276"/>
      <c r="C133" s="5" t="s">
        <v>38</v>
      </c>
      <c r="D133" s="7" t="s">
        <v>39</v>
      </c>
      <c r="E133" s="31">
        <f t="shared" ref="E133:AC133" si="57">SQRT(POWER(E131,2)+POWER(E132,2))/E130/1.73</f>
        <v>6.3583815028901736</v>
      </c>
      <c r="F133" s="31">
        <f t="shared" si="57"/>
        <v>5.7803468208092488</v>
      </c>
      <c r="G133" s="31">
        <f t="shared" si="57"/>
        <v>4.0462427745664735</v>
      </c>
      <c r="H133" s="31">
        <f t="shared" si="57"/>
        <v>4.0462427745664735</v>
      </c>
      <c r="I133" s="31">
        <f t="shared" si="57"/>
        <v>4.6242774566473992</v>
      </c>
      <c r="J133" s="31">
        <f t="shared" si="57"/>
        <v>4.6242774566473992</v>
      </c>
      <c r="K133" s="31">
        <f t="shared" si="57"/>
        <v>5.202312138728324</v>
      </c>
      <c r="L133" s="31">
        <f t="shared" si="57"/>
        <v>6.9364161849710992</v>
      </c>
      <c r="M133" s="31">
        <f t="shared" si="57"/>
        <v>5.7803468208092488</v>
      </c>
      <c r="N133" s="31">
        <f t="shared" si="57"/>
        <v>8.0924855491329488</v>
      </c>
      <c r="O133" s="31">
        <f t="shared" si="57"/>
        <v>6.3583815028901736</v>
      </c>
      <c r="P133" s="31">
        <f t="shared" si="57"/>
        <v>10.404624277456648</v>
      </c>
      <c r="Q133" s="31">
        <f t="shared" si="57"/>
        <v>9.2485549132947984</v>
      </c>
      <c r="R133" s="31">
        <f t="shared" si="57"/>
        <v>7.5144508670520231</v>
      </c>
      <c r="S133" s="31">
        <f t="shared" si="57"/>
        <v>5.7803468208092488</v>
      </c>
      <c r="T133" s="31">
        <f t="shared" si="57"/>
        <v>6.3583815028901736</v>
      </c>
      <c r="U133" s="31">
        <f t="shared" si="57"/>
        <v>6.3583815028901736</v>
      </c>
      <c r="V133" s="31">
        <f t="shared" si="57"/>
        <v>5.7803468208092488</v>
      </c>
      <c r="W133" s="31">
        <f t="shared" si="57"/>
        <v>7.5144508670520231</v>
      </c>
      <c r="X133" s="31">
        <f t="shared" si="57"/>
        <v>6.9364161849710992</v>
      </c>
      <c r="Y133" s="31">
        <f t="shared" si="57"/>
        <v>5.202312138728324</v>
      </c>
      <c r="Z133" s="31">
        <f t="shared" si="57"/>
        <v>8.092485549132947</v>
      </c>
      <c r="AA133" s="31">
        <f t="shared" si="57"/>
        <v>12.716763005780347</v>
      </c>
      <c r="AB133" s="31">
        <f t="shared" si="57"/>
        <v>10.404624277456648</v>
      </c>
      <c r="AC133" s="31">
        <f t="shared" si="57"/>
        <v>7.5144508670520231</v>
      </c>
      <c r="AD133" s="41"/>
    </row>
    <row r="134" spans="1:30" ht="15" customHeight="1">
      <c r="A134" s="196"/>
      <c r="B134" s="276"/>
      <c r="C134" s="7" t="s">
        <v>40</v>
      </c>
      <c r="D134" s="7"/>
      <c r="E134" s="32">
        <f t="shared" ref="E134:AC134" si="58">E132/E131</f>
        <v>0</v>
      </c>
      <c r="F134" s="32">
        <f t="shared" si="58"/>
        <v>0</v>
      </c>
      <c r="G134" s="32">
        <f t="shared" si="58"/>
        <v>0</v>
      </c>
      <c r="H134" s="32">
        <f t="shared" si="58"/>
        <v>0</v>
      </c>
      <c r="I134" s="32">
        <f t="shared" si="58"/>
        <v>0</v>
      </c>
      <c r="J134" s="32">
        <f t="shared" si="58"/>
        <v>0</v>
      </c>
      <c r="K134" s="32">
        <f t="shared" si="58"/>
        <v>0</v>
      </c>
      <c r="L134" s="32">
        <f t="shared" si="58"/>
        <v>0</v>
      </c>
      <c r="M134" s="32">
        <f t="shared" si="58"/>
        <v>0</v>
      </c>
      <c r="N134" s="32">
        <f t="shared" si="58"/>
        <v>0</v>
      </c>
      <c r="O134" s="32">
        <f t="shared" si="58"/>
        <v>0</v>
      </c>
      <c r="P134" s="32">
        <f t="shared" si="58"/>
        <v>0</v>
      </c>
      <c r="Q134" s="32">
        <f t="shared" si="58"/>
        <v>0</v>
      </c>
      <c r="R134" s="32">
        <f t="shared" si="58"/>
        <v>0</v>
      </c>
      <c r="S134" s="32">
        <f t="shared" si="58"/>
        <v>0</v>
      </c>
      <c r="T134" s="32">
        <f t="shared" si="58"/>
        <v>0</v>
      </c>
      <c r="U134" s="32">
        <f t="shared" si="58"/>
        <v>0</v>
      </c>
      <c r="V134" s="32">
        <f t="shared" si="58"/>
        <v>0</v>
      </c>
      <c r="W134" s="32">
        <f t="shared" si="58"/>
        <v>0</v>
      </c>
      <c r="X134" s="32">
        <f t="shared" si="58"/>
        <v>0</v>
      </c>
      <c r="Y134" s="32">
        <f t="shared" si="58"/>
        <v>0</v>
      </c>
      <c r="Z134" s="32">
        <f t="shared" si="58"/>
        <v>0</v>
      </c>
      <c r="AA134" s="32">
        <f t="shared" si="58"/>
        <v>0</v>
      </c>
      <c r="AB134" s="32">
        <f t="shared" si="58"/>
        <v>0</v>
      </c>
      <c r="AC134" s="32">
        <f t="shared" si="58"/>
        <v>0</v>
      </c>
      <c r="AD134" s="41"/>
    </row>
    <row r="135" spans="1:30" ht="15" customHeight="1" thickBot="1">
      <c r="A135" s="197"/>
      <c r="B135" s="277"/>
      <c r="C135" s="42" t="s">
        <v>41</v>
      </c>
      <c r="D135" s="42"/>
      <c r="E135" s="43">
        <f t="shared" ref="E135:AC135" si="59">COS(ATAN(E134))</f>
        <v>1</v>
      </c>
      <c r="F135" s="43">
        <f t="shared" si="59"/>
        <v>1</v>
      </c>
      <c r="G135" s="43">
        <f t="shared" si="59"/>
        <v>1</v>
      </c>
      <c r="H135" s="43">
        <f t="shared" si="59"/>
        <v>1</v>
      </c>
      <c r="I135" s="43">
        <f t="shared" si="59"/>
        <v>1</v>
      </c>
      <c r="J135" s="43">
        <f t="shared" si="59"/>
        <v>1</v>
      </c>
      <c r="K135" s="43">
        <f t="shared" si="59"/>
        <v>1</v>
      </c>
      <c r="L135" s="43">
        <f t="shared" si="59"/>
        <v>1</v>
      </c>
      <c r="M135" s="43">
        <f t="shared" si="59"/>
        <v>1</v>
      </c>
      <c r="N135" s="43">
        <f t="shared" si="59"/>
        <v>1</v>
      </c>
      <c r="O135" s="43">
        <f t="shared" si="59"/>
        <v>1</v>
      </c>
      <c r="P135" s="43">
        <f t="shared" si="59"/>
        <v>1</v>
      </c>
      <c r="Q135" s="43">
        <f t="shared" si="59"/>
        <v>1</v>
      </c>
      <c r="R135" s="43">
        <f t="shared" si="59"/>
        <v>1</v>
      </c>
      <c r="S135" s="43">
        <f t="shared" si="59"/>
        <v>1</v>
      </c>
      <c r="T135" s="43">
        <f t="shared" si="59"/>
        <v>1</v>
      </c>
      <c r="U135" s="43">
        <f t="shared" si="59"/>
        <v>1</v>
      </c>
      <c r="V135" s="43">
        <f t="shared" si="59"/>
        <v>1</v>
      </c>
      <c r="W135" s="43">
        <f t="shared" si="59"/>
        <v>1</v>
      </c>
      <c r="X135" s="43">
        <f t="shared" si="59"/>
        <v>1</v>
      </c>
      <c r="Y135" s="43">
        <f t="shared" si="59"/>
        <v>1</v>
      </c>
      <c r="Z135" s="43">
        <f t="shared" si="59"/>
        <v>1</v>
      </c>
      <c r="AA135" s="43">
        <f t="shared" si="59"/>
        <v>1</v>
      </c>
      <c r="AB135" s="43">
        <f t="shared" si="59"/>
        <v>1</v>
      </c>
      <c r="AC135" s="43">
        <f t="shared" si="59"/>
        <v>1</v>
      </c>
      <c r="AD135" s="44"/>
    </row>
    <row r="136" spans="1:30" ht="15" customHeight="1">
      <c r="A136" s="195" t="s">
        <v>111</v>
      </c>
      <c r="B136" s="275" t="s">
        <v>51</v>
      </c>
      <c r="C136" s="39" t="s">
        <v>31</v>
      </c>
      <c r="D136" s="39" t="s">
        <v>32</v>
      </c>
      <c r="E136" s="46">
        <v>6</v>
      </c>
      <c r="F136" s="46">
        <v>6</v>
      </c>
      <c r="G136" s="46">
        <v>6</v>
      </c>
      <c r="H136" s="46">
        <v>6</v>
      </c>
      <c r="I136" s="46">
        <v>6</v>
      </c>
      <c r="J136" s="46">
        <v>6</v>
      </c>
      <c r="K136" s="46">
        <v>6</v>
      </c>
      <c r="L136" s="46">
        <v>6</v>
      </c>
      <c r="M136" s="46">
        <v>6</v>
      </c>
      <c r="N136" s="46">
        <v>6</v>
      </c>
      <c r="O136" s="46">
        <v>6</v>
      </c>
      <c r="P136" s="46">
        <v>6</v>
      </c>
      <c r="Q136" s="46">
        <v>6</v>
      </c>
      <c r="R136" s="46">
        <v>6</v>
      </c>
      <c r="S136" s="46">
        <v>6</v>
      </c>
      <c r="T136" s="46">
        <v>6</v>
      </c>
      <c r="U136" s="46">
        <v>6</v>
      </c>
      <c r="V136" s="46">
        <v>6</v>
      </c>
      <c r="W136" s="46">
        <v>6</v>
      </c>
      <c r="X136" s="46">
        <v>6</v>
      </c>
      <c r="Y136" s="46">
        <v>6</v>
      </c>
      <c r="Z136" s="46">
        <v>6</v>
      </c>
      <c r="AA136" s="46">
        <v>6</v>
      </c>
      <c r="AB136" s="46">
        <v>6</v>
      </c>
      <c r="AC136" s="46">
        <v>6</v>
      </c>
      <c r="AD136" s="40"/>
    </row>
    <row r="137" spans="1:30" ht="15" customHeight="1">
      <c r="A137" s="196"/>
      <c r="B137" s="276"/>
      <c r="C137" s="5" t="s">
        <v>34</v>
      </c>
      <c r="D137" s="5" t="s">
        <v>46</v>
      </c>
      <c r="E137" s="6">
        <v>13.956</v>
      </c>
      <c r="F137" s="6">
        <v>9.3919999999999995</v>
      </c>
      <c r="G137" s="6">
        <v>9.1060000000000016</v>
      </c>
      <c r="H137" s="6">
        <v>7.85</v>
      </c>
      <c r="I137" s="6">
        <v>8.2460000000000004</v>
      </c>
      <c r="J137" s="6">
        <v>7.3940000000000001</v>
      </c>
      <c r="K137" s="6">
        <v>8.847999999999999</v>
      </c>
      <c r="L137" s="6">
        <v>13.178000000000001</v>
      </c>
      <c r="M137" s="6">
        <v>16.713999999999999</v>
      </c>
      <c r="N137" s="6">
        <v>15.184000000000001</v>
      </c>
      <c r="O137" s="6">
        <v>12.448</v>
      </c>
      <c r="P137" s="6">
        <v>10.312000000000001</v>
      </c>
      <c r="Q137" s="6">
        <v>9.3840000000000003</v>
      </c>
      <c r="R137" s="6">
        <v>11.027999999999999</v>
      </c>
      <c r="S137" s="6">
        <v>10.364000000000001</v>
      </c>
      <c r="T137" s="6">
        <v>10.138</v>
      </c>
      <c r="U137" s="6">
        <v>10.687999999999999</v>
      </c>
      <c r="V137" s="6">
        <v>10.956</v>
      </c>
      <c r="W137" s="6">
        <v>12.59</v>
      </c>
      <c r="X137" s="6">
        <v>15.722000000000001</v>
      </c>
      <c r="Y137" s="6">
        <v>15.286000000000001</v>
      </c>
      <c r="Z137" s="6">
        <v>15.649999999999999</v>
      </c>
      <c r="AA137" s="6">
        <v>19.368000000000002</v>
      </c>
      <c r="AB137" s="6">
        <v>13.832000000000001</v>
      </c>
      <c r="AC137" s="6">
        <v>12.048</v>
      </c>
      <c r="AD137" s="41"/>
    </row>
    <row r="138" spans="1:30" ht="15" customHeight="1">
      <c r="A138" s="196"/>
      <c r="B138" s="276"/>
      <c r="C138" s="5" t="s">
        <v>36</v>
      </c>
      <c r="D138" s="7" t="s">
        <v>48</v>
      </c>
      <c r="E138" s="8">
        <v>7.3719999999999999</v>
      </c>
      <c r="F138" s="8">
        <v>7.492</v>
      </c>
      <c r="G138" s="8">
        <v>7.3719999999999999</v>
      </c>
      <c r="H138" s="8">
        <v>6.782</v>
      </c>
      <c r="I138" s="8">
        <v>6.976</v>
      </c>
      <c r="J138" s="8">
        <v>6.3040000000000003</v>
      </c>
      <c r="K138" s="8">
        <v>6.6059999999999999</v>
      </c>
      <c r="L138" s="8">
        <v>6.3319999999999999</v>
      </c>
      <c r="M138" s="8">
        <v>6.3719999999999999</v>
      </c>
      <c r="N138" s="8">
        <v>6.2080000000000002</v>
      </c>
      <c r="O138" s="8">
        <v>6.556</v>
      </c>
      <c r="P138" s="8">
        <v>6.2880000000000003</v>
      </c>
      <c r="Q138" s="8">
        <v>6.4540000000000006</v>
      </c>
      <c r="R138" s="8">
        <v>6.8540000000000001</v>
      </c>
      <c r="S138" s="8">
        <v>6.7720000000000002</v>
      </c>
      <c r="T138" s="8">
        <v>6.46</v>
      </c>
      <c r="U138" s="8">
        <v>6.7520000000000007</v>
      </c>
      <c r="V138" s="8">
        <v>6.726</v>
      </c>
      <c r="W138" s="8">
        <v>7.3380000000000001</v>
      </c>
      <c r="X138" s="8">
        <v>8.9939999999999998</v>
      </c>
      <c r="Y138" s="8">
        <v>8.7420000000000009</v>
      </c>
      <c r="Z138" s="8">
        <v>7.718</v>
      </c>
      <c r="AA138" s="8">
        <v>7.6159999999999997</v>
      </c>
      <c r="AB138" s="8">
        <v>7.056</v>
      </c>
      <c r="AC138" s="8">
        <v>6.67</v>
      </c>
      <c r="AD138" s="41"/>
    </row>
    <row r="139" spans="1:30" ht="15" customHeight="1">
      <c r="A139" s="196"/>
      <c r="B139" s="276"/>
      <c r="C139" s="5" t="s">
        <v>38</v>
      </c>
      <c r="D139" s="7" t="s">
        <v>39</v>
      </c>
      <c r="E139" s="31">
        <f t="shared" ref="E139:AC139" si="60">SQRT(POWER(E137,2)+POWER(E138,2))/E136/1.73</f>
        <v>1.5205606115562589</v>
      </c>
      <c r="F139" s="31">
        <f t="shared" si="60"/>
        <v>1.1574322730513529</v>
      </c>
      <c r="G139" s="31">
        <f t="shared" si="60"/>
        <v>1.1287130192917822</v>
      </c>
      <c r="H139" s="31">
        <f t="shared" si="60"/>
        <v>0.99941336589599228</v>
      </c>
      <c r="I139" s="31">
        <f t="shared" si="60"/>
        <v>1.0405564968536811</v>
      </c>
      <c r="J139" s="31">
        <f t="shared" si="60"/>
        <v>0.93608534241340879</v>
      </c>
      <c r="K139" s="31">
        <f t="shared" si="60"/>
        <v>1.0637790059923578</v>
      </c>
      <c r="L139" s="31">
        <f t="shared" si="60"/>
        <v>1.4085091683412874</v>
      </c>
      <c r="M139" s="31">
        <f t="shared" si="60"/>
        <v>1.7232592276045799</v>
      </c>
      <c r="N139" s="31">
        <f t="shared" si="60"/>
        <v>1.5803524118037613</v>
      </c>
      <c r="O139" s="31">
        <f t="shared" si="60"/>
        <v>1.3553849893855903</v>
      </c>
      <c r="P139" s="31">
        <f t="shared" si="60"/>
        <v>1.1635766521881696</v>
      </c>
      <c r="Q139" s="31">
        <f t="shared" si="60"/>
        <v>1.09722414507885</v>
      </c>
      <c r="R139" s="31">
        <f t="shared" si="60"/>
        <v>1.2509035719087973</v>
      </c>
      <c r="S139" s="31">
        <f t="shared" si="60"/>
        <v>1.1927096655581824</v>
      </c>
      <c r="T139" s="31">
        <f t="shared" si="60"/>
        <v>1.1581173414308916</v>
      </c>
      <c r="U139" s="31">
        <f t="shared" si="60"/>
        <v>1.2179293018924724</v>
      </c>
      <c r="V139" s="31">
        <f t="shared" si="60"/>
        <v>1.2385216921086402</v>
      </c>
      <c r="W139" s="31">
        <f t="shared" si="60"/>
        <v>1.4038904548293429</v>
      </c>
      <c r="X139" s="31">
        <f t="shared" si="60"/>
        <v>1.7449705561694784</v>
      </c>
      <c r="Y139" s="31">
        <f t="shared" si="60"/>
        <v>1.6964559115333018</v>
      </c>
      <c r="Z139" s="31">
        <f t="shared" si="60"/>
        <v>1.6810830942031085</v>
      </c>
      <c r="AA139" s="31">
        <f t="shared" si="60"/>
        <v>2.0049715274766089</v>
      </c>
      <c r="AB139" s="31">
        <f t="shared" si="60"/>
        <v>1.4959307269869795</v>
      </c>
      <c r="AC139" s="31">
        <f t="shared" si="60"/>
        <v>1.3266955991470728</v>
      </c>
      <c r="AD139" s="41"/>
    </row>
    <row r="140" spans="1:30" ht="15" customHeight="1">
      <c r="A140" s="196"/>
      <c r="B140" s="276"/>
      <c r="C140" s="7" t="s">
        <v>40</v>
      </c>
      <c r="D140" s="7"/>
      <c r="E140" s="32">
        <f t="shared" ref="E140:AC140" si="61">E138/E137</f>
        <v>0.52823158498137002</v>
      </c>
      <c r="F140" s="32">
        <f t="shared" si="61"/>
        <v>0.79770017035775131</v>
      </c>
      <c r="G140" s="32">
        <f t="shared" si="61"/>
        <v>0.80957610366791111</v>
      </c>
      <c r="H140" s="32">
        <f t="shared" si="61"/>
        <v>0.86394904458598731</v>
      </c>
      <c r="I140" s="32">
        <f t="shared" si="61"/>
        <v>0.84598593257336885</v>
      </c>
      <c r="J140" s="32">
        <f t="shared" si="61"/>
        <v>0.85258317554774143</v>
      </c>
      <c r="K140" s="32">
        <f t="shared" si="61"/>
        <v>0.74660940325497294</v>
      </c>
      <c r="L140" s="32">
        <f t="shared" si="61"/>
        <v>0.48049779936257392</v>
      </c>
      <c r="M140" s="32">
        <f t="shared" si="61"/>
        <v>0.38123728610745483</v>
      </c>
      <c r="N140" s="32">
        <f t="shared" si="61"/>
        <v>0.40885142255005269</v>
      </c>
      <c r="O140" s="32">
        <f t="shared" si="61"/>
        <v>0.52667095115681228</v>
      </c>
      <c r="P140" s="32">
        <f t="shared" si="61"/>
        <v>0.60977501939487966</v>
      </c>
      <c r="Q140" s="32">
        <f t="shared" si="61"/>
        <v>0.68776641091219104</v>
      </c>
      <c r="R140" s="32">
        <f t="shared" si="61"/>
        <v>0.62150888647080171</v>
      </c>
      <c r="S140" s="32">
        <f t="shared" si="61"/>
        <v>0.65341566962562714</v>
      </c>
      <c r="T140" s="32">
        <f t="shared" si="61"/>
        <v>0.63720654961530876</v>
      </c>
      <c r="U140" s="32">
        <f t="shared" si="61"/>
        <v>0.63173652694610793</v>
      </c>
      <c r="V140" s="32">
        <f t="shared" si="61"/>
        <v>0.6139101861993429</v>
      </c>
      <c r="W140" s="32">
        <f t="shared" si="61"/>
        <v>0.58284352660841943</v>
      </c>
      <c r="X140" s="32">
        <f t="shared" si="61"/>
        <v>0.57206462282152393</v>
      </c>
      <c r="Y140" s="32">
        <f t="shared" si="61"/>
        <v>0.57189585241397356</v>
      </c>
      <c r="Z140" s="32">
        <f t="shared" si="61"/>
        <v>0.49316293929712463</v>
      </c>
      <c r="AA140" s="32">
        <f t="shared" si="61"/>
        <v>0.39322593969434111</v>
      </c>
      <c r="AB140" s="32">
        <f t="shared" si="61"/>
        <v>0.51012145748987847</v>
      </c>
      <c r="AC140" s="32">
        <f t="shared" si="61"/>
        <v>0.55361885790172638</v>
      </c>
      <c r="AD140" s="41"/>
    </row>
    <row r="141" spans="1:30" ht="15" customHeight="1" thickBot="1">
      <c r="A141" s="197"/>
      <c r="B141" s="277"/>
      <c r="C141" s="42" t="s">
        <v>41</v>
      </c>
      <c r="D141" s="42"/>
      <c r="E141" s="43">
        <f t="shared" ref="E141:AC141" si="62">COS(ATAN(E140))</f>
        <v>0.88421905730160755</v>
      </c>
      <c r="F141" s="43">
        <f t="shared" si="62"/>
        <v>0.78174505476560419</v>
      </c>
      <c r="G141" s="43">
        <f t="shared" si="62"/>
        <v>0.77722499357890673</v>
      </c>
      <c r="H141" s="43">
        <f t="shared" si="62"/>
        <v>0.75670595190730439</v>
      </c>
      <c r="I141" s="43">
        <f t="shared" si="62"/>
        <v>0.76344949438940291</v>
      </c>
      <c r="J141" s="43">
        <f t="shared" si="62"/>
        <v>0.76096844408922359</v>
      </c>
      <c r="K141" s="43">
        <f t="shared" si="62"/>
        <v>0.80130221882582198</v>
      </c>
      <c r="L141" s="43">
        <f t="shared" si="62"/>
        <v>0.90134794193221224</v>
      </c>
      <c r="M141" s="43">
        <f t="shared" si="62"/>
        <v>0.93439914335371055</v>
      </c>
      <c r="N141" s="43">
        <f t="shared" si="62"/>
        <v>0.92562462093493092</v>
      </c>
      <c r="O141" s="43">
        <f t="shared" si="62"/>
        <v>0.8847886736846492</v>
      </c>
      <c r="P141" s="43">
        <f t="shared" si="62"/>
        <v>0.85378899482171167</v>
      </c>
      <c r="Q141" s="43">
        <f t="shared" si="62"/>
        <v>0.82393943555589433</v>
      </c>
      <c r="R141" s="43">
        <f t="shared" si="62"/>
        <v>0.84932825321103211</v>
      </c>
      <c r="S141" s="43">
        <f t="shared" si="62"/>
        <v>0.83713463805447064</v>
      </c>
      <c r="T141" s="43">
        <f t="shared" si="62"/>
        <v>0.84333935737692656</v>
      </c>
      <c r="U141" s="43">
        <f t="shared" si="62"/>
        <v>0.84542874977516103</v>
      </c>
      <c r="V141" s="43">
        <f t="shared" si="62"/>
        <v>0.85221868636208231</v>
      </c>
      <c r="W141" s="43">
        <f t="shared" si="62"/>
        <v>0.86396302294154559</v>
      </c>
      <c r="X141" s="43">
        <f t="shared" si="62"/>
        <v>0.86800521643430839</v>
      </c>
      <c r="Y141" s="43">
        <f t="shared" si="62"/>
        <v>0.86806835456385401</v>
      </c>
      <c r="Z141" s="43">
        <f t="shared" si="62"/>
        <v>0.89686651081879898</v>
      </c>
      <c r="AA141" s="43">
        <f t="shared" si="62"/>
        <v>0.93063463903927901</v>
      </c>
      <c r="AB141" s="43">
        <f t="shared" si="62"/>
        <v>0.89079166326629688</v>
      </c>
      <c r="AC141" s="43">
        <f t="shared" si="62"/>
        <v>0.87487562509795191</v>
      </c>
      <c r="AD141" s="44"/>
    </row>
    <row r="142" spans="1:30" ht="1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1:30" ht="15" customHeight="1">
      <c r="A143" s="207" t="s">
        <v>121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</row>
    <row r="144" spans="1:30" ht="15" customHeight="1" thickBo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</row>
    <row r="145" spans="1:32" ht="15" customHeight="1">
      <c r="A145" s="195" t="s">
        <v>151</v>
      </c>
      <c r="B145" s="198" t="s">
        <v>153</v>
      </c>
      <c r="C145" s="39" t="s">
        <v>31</v>
      </c>
      <c r="D145" s="39" t="s">
        <v>32</v>
      </c>
      <c r="E145" s="46">
        <v>0.4</v>
      </c>
      <c r="F145" s="46">
        <v>0.4</v>
      </c>
      <c r="G145" s="46">
        <v>0.4</v>
      </c>
      <c r="H145" s="46">
        <v>0.4</v>
      </c>
      <c r="I145" s="46">
        <v>0.4</v>
      </c>
      <c r="J145" s="46">
        <v>0.4</v>
      </c>
      <c r="K145" s="46">
        <v>0.4</v>
      </c>
      <c r="L145" s="46">
        <v>0.4</v>
      </c>
      <c r="M145" s="46">
        <v>0.4</v>
      </c>
      <c r="N145" s="46">
        <v>0.4</v>
      </c>
      <c r="O145" s="46">
        <v>0.4</v>
      </c>
      <c r="P145" s="46">
        <v>0.4</v>
      </c>
      <c r="Q145" s="46">
        <v>0.4</v>
      </c>
      <c r="R145" s="46">
        <v>0.4</v>
      </c>
      <c r="S145" s="46">
        <v>0.4</v>
      </c>
      <c r="T145" s="46">
        <v>0.4</v>
      </c>
      <c r="U145" s="46">
        <v>0.4</v>
      </c>
      <c r="V145" s="46">
        <v>0.4</v>
      </c>
      <c r="W145" s="46">
        <v>0.4</v>
      </c>
      <c r="X145" s="46">
        <v>0.4</v>
      </c>
      <c r="Y145" s="46">
        <v>0.4</v>
      </c>
      <c r="Z145" s="46">
        <v>0.4</v>
      </c>
      <c r="AA145" s="46">
        <v>0.4</v>
      </c>
      <c r="AB145" s="46">
        <v>0.4</v>
      </c>
      <c r="AC145" s="46">
        <v>0.4</v>
      </c>
      <c r="AD145" s="40"/>
      <c r="AF145" s="74" t="s">
        <v>152</v>
      </c>
    </row>
    <row r="146" spans="1:32" ht="15" customHeight="1">
      <c r="A146" s="196"/>
      <c r="B146" s="199"/>
      <c r="C146" s="5" t="s">
        <v>34</v>
      </c>
      <c r="D146" s="5" t="s">
        <v>46</v>
      </c>
      <c r="E146" s="22">
        <v>98.56</v>
      </c>
      <c r="F146" s="22">
        <v>92.96</v>
      </c>
      <c r="G146" s="22">
        <v>89.76</v>
      </c>
      <c r="H146" s="22">
        <v>89.76</v>
      </c>
      <c r="I146" s="22">
        <v>88.320000000000007</v>
      </c>
      <c r="J146" s="22">
        <v>88.960000000000008</v>
      </c>
      <c r="K146" s="22">
        <v>88</v>
      </c>
      <c r="L146" s="22">
        <v>100.64</v>
      </c>
      <c r="M146" s="22">
        <v>145.12</v>
      </c>
      <c r="N146" s="22">
        <v>200.64</v>
      </c>
      <c r="O146" s="22">
        <v>214.72000000000003</v>
      </c>
      <c r="P146" s="22">
        <v>220</v>
      </c>
      <c r="Q146" s="22">
        <v>233.76000000000002</v>
      </c>
      <c r="R146" s="22">
        <v>234.24</v>
      </c>
      <c r="S146" s="22">
        <v>228.32</v>
      </c>
      <c r="T146" s="22">
        <v>233.6</v>
      </c>
      <c r="U146" s="22">
        <v>231.20000000000002</v>
      </c>
      <c r="V146" s="22">
        <v>212.8</v>
      </c>
      <c r="W146" s="22">
        <v>193.44</v>
      </c>
      <c r="X146" s="22">
        <v>171.84</v>
      </c>
      <c r="Y146" s="22">
        <v>151.04</v>
      </c>
      <c r="Z146" s="22">
        <v>139.04</v>
      </c>
      <c r="AA146" s="22">
        <v>111.67999999999999</v>
      </c>
      <c r="AB146" s="22">
        <v>110.88</v>
      </c>
      <c r="AC146" s="22">
        <v>97.44</v>
      </c>
      <c r="AD146" s="52"/>
    </row>
    <row r="147" spans="1:32" ht="15" customHeight="1">
      <c r="A147" s="196"/>
      <c r="B147" s="199"/>
      <c r="C147" s="5" t="s">
        <v>36</v>
      </c>
      <c r="D147" s="7" t="s">
        <v>48</v>
      </c>
      <c r="E147" s="23">
        <v>29.92</v>
      </c>
      <c r="F147" s="23">
        <v>26.880000000000003</v>
      </c>
      <c r="G147" s="23">
        <v>25.6</v>
      </c>
      <c r="H147" s="23">
        <v>25.76</v>
      </c>
      <c r="I147" s="23">
        <v>24.16</v>
      </c>
      <c r="J147" s="23">
        <v>23.84</v>
      </c>
      <c r="K147" s="23">
        <v>23.36</v>
      </c>
      <c r="L147" s="23">
        <v>24.32</v>
      </c>
      <c r="M147" s="23">
        <v>26.400000000000002</v>
      </c>
      <c r="N147" s="23">
        <v>35.840000000000003</v>
      </c>
      <c r="O147" s="23">
        <v>39.68</v>
      </c>
      <c r="P147" s="23">
        <v>38.72</v>
      </c>
      <c r="Q147" s="23">
        <v>42.72</v>
      </c>
      <c r="R147" s="23">
        <v>45.279999999999994</v>
      </c>
      <c r="S147" s="23">
        <v>45.12</v>
      </c>
      <c r="T147" s="23">
        <v>47.68</v>
      </c>
      <c r="U147" s="23">
        <v>48.32</v>
      </c>
      <c r="V147" s="23">
        <v>43.040000000000006</v>
      </c>
      <c r="W147" s="23">
        <v>43.52</v>
      </c>
      <c r="X147" s="23">
        <v>37.120000000000005</v>
      </c>
      <c r="Y147" s="23">
        <v>35.520000000000003</v>
      </c>
      <c r="Z147" s="23">
        <v>31.200000000000003</v>
      </c>
      <c r="AA147" s="23">
        <v>27.519999999999996</v>
      </c>
      <c r="AB147" s="23">
        <v>29.439999999999998</v>
      </c>
      <c r="AC147" s="23">
        <v>26.880000000000003</v>
      </c>
      <c r="AD147" s="41"/>
    </row>
    <row r="148" spans="1:32" ht="15" customHeight="1">
      <c r="A148" s="196"/>
      <c r="B148" s="199"/>
      <c r="C148" s="5" t="s">
        <v>38</v>
      </c>
      <c r="D148" s="7" t="s">
        <v>39</v>
      </c>
      <c r="E148" s="31">
        <f t="shared" ref="E148:AC148" si="63">SQRT(POWER(E146,2)+POWER(E147,2))/E145/1.73</f>
        <v>148.84589481839987</v>
      </c>
      <c r="F148" s="31">
        <f t="shared" si="63"/>
        <v>139.83852494062421</v>
      </c>
      <c r="G148" s="31">
        <f t="shared" si="63"/>
        <v>134.88332480370053</v>
      </c>
      <c r="H148" s="31">
        <f t="shared" si="63"/>
        <v>134.94692261608787</v>
      </c>
      <c r="I148" s="31">
        <f t="shared" si="63"/>
        <v>132.31919667435596</v>
      </c>
      <c r="J148" s="31">
        <f t="shared" si="63"/>
        <v>133.09105143798783</v>
      </c>
      <c r="K148" s="31">
        <f t="shared" si="63"/>
        <v>131.57186782701024</v>
      </c>
      <c r="L148" s="31">
        <f t="shared" si="63"/>
        <v>149.61967443437234</v>
      </c>
      <c r="M148" s="31">
        <f t="shared" si="63"/>
        <v>213.15285782717783</v>
      </c>
      <c r="N148" s="31">
        <f t="shared" si="63"/>
        <v>294.53162650836947</v>
      </c>
      <c r="O148" s="31">
        <f t="shared" si="63"/>
        <v>315.54281675199371</v>
      </c>
      <c r="P148" s="31">
        <f t="shared" si="63"/>
        <v>322.80545424199778</v>
      </c>
      <c r="Q148" s="31">
        <f t="shared" si="63"/>
        <v>343.39814026259387</v>
      </c>
      <c r="R148" s="31">
        <f t="shared" si="63"/>
        <v>344.76345468633974</v>
      </c>
      <c r="S148" s="31">
        <f t="shared" si="63"/>
        <v>336.32305089074663</v>
      </c>
      <c r="T148" s="31">
        <f t="shared" si="63"/>
        <v>344.53225663141359</v>
      </c>
      <c r="U148" s="31">
        <f t="shared" si="63"/>
        <v>341.32281835575412</v>
      </c>
      <c r="V148" s="31">
        <f t="shared" si="63"/>
        <v>313.74120873580875</v>
      </c>
      <c r="W148" s="31">
        <f t="shared" si="63"/>
        <v>286.52474275957121</v>
      </c>
      <c r="X148" s="31">
        <f t="shared" si="63"/>
        <v>254.05133916120189</v>
      </c>
      <c r="Y148" s="31">
        <f t="shared" si="63"/>
        <v>224.22024179326584</v>
      </c>
      <c r="Z148" s="31">
        <f t="shared" si="63"/>
        <v>205.92136494354301</v>
      </c>
      <c r="AA148" s="31">
        <f t="shared" si="63"/>
        <v>166.21495582722449</v>
      </c>
      <c r="AB148" s="31">
        <f t="shared" si="63"/>
        <v>165.78292659290233</v>
      </c>
      <c r="AC148" s="31">
        <f t="shared" si="63"/>
        <v>146.06880373933768</v>
      </c>
      <c r="AD148" s="41"/>
    </row>
    <row r="149" spans="1:32" ht="15" customHeight="1">
      <c r="A149" s="196"/>
      <c r="B149" s="199"/>
      <c r="C149" s="7" t="s">
        <v>40</v>
      </c>
      <c r="D149" s="7"/>
      <c r="E149" s="28">
        <f t="shared" ref="E149:AC149" si="64">E147/E146</f>
        <v>0.3035714285714286</v>
      </c>
      <c r="F149" s="28">
        <f t="shared" si="64"/>
        <v>0.28915662650602414</v>
      </c>
      <c r="G149" s="28">
        <f t="shared" si="64"/>
        <v>0.28520499108734404</v>
      </c>
      <c r="H149" s="28">
        <f t="shared" si="64"/>
        <v>0.28698752228163993</v>
      </c>
      <c r="I149" s="28">
        <f t="shared" si="64"/>
        <v>0.27355072463768115</v>
      </c>
      <c r="J149" s="28">
        <f t="shared" si="64"/>
        <v>0.26798561151079137</v>
      </c>
      <c r="K149" s="28">
        <f t="shared" si="64"/>
        <v>0.26545454545454544</v>
      </c>
      <c r="L149" s="28">
        <f t="shared" si="64"/>
        <v>0.24165341812400637</v>
      </c>
      <c r="M149" s="28">
        <f t="shared" si="64"/>
        <v>0.18191841234840134</v>
      </c>
      <c r="N149" s="28">
        <f t="shared" si="64"/>
        <v>0.17862838915470497</v>
      </c>
      <c r="O149" s="28">
        <f t="shared" si="64"/>
        <v>0.1847988077496274</v>
      </c>
      <c r="P149" s="28">
        <f t="shared" si="64"/>
        <v>0.17599999999999999</v>
      </c>
      <c r="Q149" s="28">
        <f t="shared" si="64"/>
        <v>0.18275154004106775</v>
      </c>
      <c r="R149" s="28">
        <f t="shared" si="64"/>
        <v>0.19330601092896171</v>
      </c>
      <c r="S149" s="28">
        <f t="shared" si="64"/>
        <v>0.19761737911702873</v>
      </c>
      <c r="T149" s="28">
        <f t="shared" si="64"/>
        <v>0.20410958904109588</v>
      </c>
      <c r="U149" s="28">
        <f t="shared" si="64"/>
        <v>0.20899653979238753</v>
      </c>
      <c r="V149" s="28">
        <f t="shared" si="64"/>
        <v>0.20225563909774438</v>
      </c>
      <c r="W149" s="28">
        <f t="shared" si="64"/>
        <v>0.22497932175351532</v>
      </c>
      <c r="X149" s="28">
        <f t="shared" si="64"/>
        <v>0.21601489757914341</v>
      </c>
      <c r="Y149" s="28">
        <f t="shared" si="64"/>
        <v>0.23516949152542377</v>
      </c>
      <c r="Z149" s="28">
        <f t="shared" si="64"/>
        <v>0.22439585730724976</v>
      </c>
      <c r="AA149" s="28">
        <f t="shared" si="64"/>
        <v>0.2464183381088825</v>
      </c>
      <c r="AB149" s="28">
        <f t="shared" si="64"/>
        <v>0.26551226551226548</v>
      </c>
      <c r="AC149" s="28">
        <f t="shared" si="64"/>
        <v>0.27586206896551729</v>
      </c>
      <c r="AD149" s="41"/>
    </row>
    <row r="150" spans="1:32" ht="15" customHeight="1" thickBot="1">
      <c r="A150" s="197"/>
      <c r="B150" s="200"/>
      <c r="C150" s="42" t="s">
        <v>41</v>
      </c>
      <c r="D150" s="42"/>
      <c r="E150" s="47">
        <f t="shared" ref="E150:AC150" si="65">COS(ATAN(E149))</f>
        <v>0.95688057664277226</v>
      </c>
      <c r="F150" s="47">
        <f t="shared" si="65"/>
        <v>0.96064557440552245</v>
      </c>
      <c r="G150" s="47">
        <f t="shared" si="65"/>
        <v>0.96165321286179417</v>
      </c>
      <c r="H150" s="47">
        <f t="shared" si="65"/>
        <v>0.9612000047453908</v>
      </c>
      <c r="I150" s="47">
        <f t="shared" si="65"/>
        <v>0.96456191551383164</v>
      </c>
      <c r="J150" s="47">
        <f t="shared" si="65"/>
        <v>0.96591703127911865</v>
      </c>
      <c r="K150" s="47">
        <f t="shared" si="65"/>
        <v>0.96652599190126687</v>
      </c>
      <c r="L150" s="47">
        <f t="shared" si="65"/>
        <v>0.97202140401229242</v>
      </c>
      <c r="M150" s="47">
        <f t="shared" si="65"/>
        <v>0.98385254974620651</v>
      </c>
      <c r="N150" s="47">
        <f t="shared" si="65"/>
        <v>0.98441787039651851</v>
      </c>
      <c r="O150" s="47">
        <f t="shared" si="65"/>
        <v>0.98334996351673387</v>
      </c>
      <c r="P150" s="47">
        <f t="shared" si="65"/>
        <v>0.98486277405391698</v>
      </c>
      <c r="Q150" s="47">
        <f t="shared" si="65"/>
        <v>0.98370791393854617</v>
      </c>
      <c r="R150" s="47">
        <f t="shared" si="65"/>
        <v>0.98182421954945553</v>
      </c>
      <c r="S150" s="47">
        <f t="shared" si="65"/>
        <v>0.9810276032461791</v>
      </c>
      <c r="T150" s="47">
        <f t="shared" si="65"/>
        <v>0.97979869181421986</v>
      </c>
      <c r="U150" s="47">
        <f t="shared" si="65"/>
        <v>0.97885060205539642</v>
      </c>
      <c r="V150" s="47">
        <f t="shared" si="65"/>
        <v>0.9801532036743057</v>
      </c>
      <c r="W150" s="47">
        <f t="shared" si="65"/>
        <v>0.9756140763344161</v>
      </c>
      <c r="X150" s="47">
        <f t="shared" si="65"/>
        <v>0.97745479414457137</v>
      </c>
      <c r="Y150" s="47">
        <f t="shared" si="65"/>
        <v>0.97344420917626784</v>
      </c>
      <c r="Z150" s="47">
        <f t="shared" si="65"/>
        <v>0.97573583754369808</v>
      </c>
      <c r="AA150" s="47">
        <f t="shared" si="65"/>
        <v>0.97095524547593348</v>
      </c>
      <c r="AB150" s="47">
        <f t="shared" si="65"/>
        <v>0.96651215638325183</v>
      </c>
      <c r="AC150" s="47">
        <f t="shared" si="65"/>
        <v>0.96399261820607374</v>
      </c>
      <c r="AD150" s="44"/>
    </row>
    <row r="151" spans="1:32" ht="15" customHeight="1">
      <c r="A151" s="195" t="s">
        <v>151</v>
      </c>
      <c r="B151" s="198" t="s">
        <v>150</v>
      </c>
      <c r="C151" s="39" t="s">
        <v>31</v>
      </c>
      <c r="D151" s="39" t="s">
        <v>32</v>
      </c>
      <c r="E151" s="46">
        <v>0.4</v>
      </c>
      <c r="F151" s="46">
        <v>0.4</v>
      </c>
      <c r="G151" s="46">
        <v>0.4</v>
      </c>
      <c r="H151" s="46">
        <v>0.4</v>
      </c>
      <c r="I151" s="46">
        <v>0.4</v>
      </c>
      <c r="J151" s="46">
        <v>0.4</v>
      </c>
      <c r="K151" s="46">
        <v>0.4</v>
      </c>
      <c r="L151" s="46">
        <v>0.4</v>
      </c>
      <c r="M151" s="46">
        <v>0.4</v>
      </c>
      <c r="N151" s="46">
        <v>0.4</v>
      </c>
      <c r="O151" s="46">
        <v>0.4</v>
      </c>
      <c r="P151" s="46">
        <v>0.4</v>
      </c>
      <c r="Q151" s="46">
        <v>0.4</v>
      </c>
      <c r="R151" s="46">
        <v>0.4</v>
      </c>
      <c r="S151" s="46">
        <v>0.4</v>
      </c>
      <c r="T151" s="46">
        <v>0.4</v>
      </c>
      <c r="U151" s="46">
        <v>0.4</v>
      </c>
      <c r="V151" s="46">
        <v>0.4</v>
      </c>
      <c r="W151" s="46">
        <v>0.4</v>
      </c>
      <c r="X151" s="46">
        <v>0.4</v>
      </c>
      <c r="Y151" s="46">
        <v>0.4</v>
      </c>
      <c r="Z151" s="46">
        <v>0.4</v>
      </c>
      <c r="AA151" s="46">
        <v>0.4</v>
      </c>
      <c r="AB151" s="46">
        <v>0.4</v>
      </c>
      <c r="AC151" s="46">
        <v>0.4</v>
      </c>
      <c r="AD151" s="40"/>
    </row>
    <row r="152" spans="1:32" ht="15" customHeight="1">
      <c r="A152" s="196"/>
      <c r="B152" s="199"/>
      <c r="C152" s="5" t="s">
        <v>34</v>
      </c>
      <c r="D152" s="5" t="s">
        <v>46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52"/>
    </row>
    <row r="153" spans="1:32" ht="15" customHeight="1">
      <c r="A153" s="196"/>
      <c r="B153" s="199"/>
      <c r="C153" s="5" t="s">
        <v>36</v>
      </c>
      <c r="D153" s="7" t="s">
        <v>48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41"/>
    </row>
    <row r="154" spans="1:32" ht="15" customHeight="1">
      <c r="A154" s="196"/>
      <c r="B154" s="199"/>
      <c r="C154" s="5" t="s">
        <v>38</v>
      </c>
      <c r="D154" s="7" t="s">
        <v>39</v>
      </c>
      <c r="E154" s="31">
        <f t="shared" ref="E154:AC154" si="66">SQRT(POWER(E152,2)+POWER(E153,2))/E151/1.73</f>
        <v>0</v>
      </c>
      <c r="F154" s="31">
        <f t="shared" si="66"/>
        <v>0</v>
      </c>
      <c r="G154" s="31">
        <f t="shared" si="66"/>
        <v>0</v>
      </c>
      <c r="H154" s="31">
        <f t="shared" si="66"/>
        <v>0</v>
      </c>
      <c r="I154" s="31">
        <f t="shared" si="66"/>
        <v>0</v>
      </c>
      <c r="J154" s="31">
        <f t="shared" si="66"/>
        <v>0</v>
      </c>
      <c r="K154" s="31">
        <f t="shared" si="66"/>
        <v>0</v>
      </c>
      <c r="L154" s="31">
        <f t="shared" si="66"/>
        <v>0</v>
      </c>
      <c r="M154" s="31">
        <f t="shared" si="66"/>
        <v>0</v>
      </c>
      <c r="N154" s="31">
        <f t="shared" si="66"/>
        <v>0</v>
      </c>
      <c r="O154" s="31">
        <f t="shared" si="66"/>
        <v>0</v>
      </c>
      <c r="P154" s="31">
        <f t="shared" si="66"/>
        <v>0</v>
      </c>
      <c r="Q154" s="31">
        <f t="shared" si="66"/>
        <v>0</v>
      </c>
      <c r="R154" s="31">
        <f t="shared" si="66"/>
        <v>0</v>
      </c>
      <c r="S154" s="31">
        <f t="shared" si="66"/>
        <v>0</v>
      </c>
      <c r="T154" s="31">
        <f t="shared" si="66"/>
        <v>0</v>
      </c>
      <c r="U154" s="31">
        <f t="shared" si="66"/>
        <v>0</v>
      </c>
      <c r="V154" s="31">
        <f t="shared" si="66"/>
        <v>0</v>
      </c>
      <c r="W154" s="31">
        <f t="shared" si="66"/>
        <v>0</v>
      </c>
      <c r="X154" s="31">
        <f t="shared" si="66"/>
        <v>0</v>
      </c>
      <c r="Y154" s="31">
        <f t="shared" si="66"/>
        <v>0</v>
      </c>
      <c r="Z154" s="31">
        <f t="shared" si="66"/>
        <v>0</v>
      </c>
      <c r="AA154" s="31">
        <f t="shared" si="66"/>
        <v>0</v>
      </c>
      <c r="AB154" s="31">
        <f t="shared" si="66"/>
        <v>0</v>
      </c>
      <c r="AC154" s="31">
        <f t="shared" si="66"/>
        <v>0</v>
      </c>
      <c r="AD154" s="41"/>
    </row>
    <row r="155" spans="1:32" ht="15" customHeight="1">
      <c r="A155" s="196"/>
      <c r="B155" s="199"/>
      <c r="C155" s="7" t="s">
        <v>40</v>
      </c>
      <c r="D155" s="7"/>
      <c r="E155" s="28" t="e">
        <f t="shared" ref="E155:AC155" si="67">E153/E152</f>
        <v>#DIV/0!</v>
      </c>
      <c r="F155" s="28" t="e">
        <f t="shared" si="67"/>
        <v>#DIV/0!</v>
      </c>
      <c r="G155" s="28" t="e">
        <f t="shared" si="67"/>
        <v>#DIV/0!</v>
      </c>
      <c r="H155" s="28" t="e">
        <f t="shared" si="67"/>
        <v>#DIV/0!</v>
      </c>
      <c r="I155" s="28" t="e">
        <f t="shared" si="67"/>
        <v>#DIV/0!</v>
      </c>
      <c r="J155" s="28" t="e">
        <f t="shared" si="67"/>
        <v>#DIV/0!</v>
      </c>
      <c r="K155" s="28" t="e">
        <f t="shared" si="67"/>
        <v>#DIV/0!</v>
      </c>
      <c r="L155" s="28" t="e">
        <f t="shared" si="67"/>
        <v>#DIV/0!</v>
      </c>
      <c r="M155" s="28" t="e">
        <f t="shared" si="67"/>
        <v>#DIV/0!</v>
      </c>
      <c r="N155" s="28" t="e">
        <f t="shared" si="67"/>
        <v>#DIV/0!</v>
      </c>
      <c r="O155" s="28" t="e">
        <f t="shared" si="67"/>
        <v>#DIV/0!</v>
      </c>
      <c r="P155" s="28" t="e">
        <f t="shared" si="67"/>
        <v>#DIV/0!</v>
      </c>
      <c r="Q155" s="28" t="e">
        <f t="shared" si="67"/>
        <v>#DIV/0!</v>
      </c>
      <c r="R155" s="28" t="e">
        <f t="shared" si="67"/>
        <v>#DIV/0!</v>
      </c>
      <c r="S155" s="28" t="e">
        <f t="shared" si="67"/>
        <v>#DIV/0!</v>
      </c>
      <c r="T155" s="28" t="e">
        <f t="shared" si="67"/>
        <v>#DIV/0!</v>
      </c>
      <c r="U155" s="28" t="e">
        <f t="shared" si="67"/>
        <v>#DIV/0!</v>
      </c>
      <c r="V155" s="28" t="e">
        <f t="shared" si="67"/>
        <v>#DIV/0!</v>
      </c>
      <c r="W155" s="28" t="e">
        <f t="shared" si="67"/>
        <v>#DIV/0!</v>
      </c>
      <c r="X155" s="28" t="e">
        <f t="shared" si="67"/>
        <v>#DIV/0!</v>
      </c>
      <c r="Y155" s="28" t="e">
        <f t="shared" si="67"/>
        <v>#DIV/0!</v>
      </c>
      <c r="Z155" s="28" t="e">
        <f t="shared" si="67"/>
        <v>#DIV/0!</v>
      </c>
      <c r="AA155" s="28" t="e">
        <f t="shared" si="67"/>
        <v>#DIV/0!</v>
      </c>
      <c r="AB155" s="28" t="e">
        <f t="shared" si="67"/>
        <v>#DIV/0!</v>
      </c>
      <c r="AC155" s="28" t="e">
        <f t="shared" si="67"/>
        <v>#DIV/0!</v>
      </c>
      <c r="AD155" s="41"/>
    </row>
    <row r="156" spans="1:32" ht="15" customHeight="1" thickBot="1">
      <c r="A156" s="197"/>
      <c r="B156" s="200"/>
      <c r="C156" s="42" t="s">
        <v>41</v>
      </c>
      <c r="D156" s="42"/>
      <c r="E156" s="47" t="e">
        <f t="shared" ref="E156:AC156" si="68">COS(ATAN(E155))</f>
        <v>#DIV/0!</v>
      </c>
      <c r="F156" s="47" t="e">
        <f t="shared" si="68"/>
        <v>#DIV/0!</v>
      </c>
      <c r="G156" s="47" t="e">
        <f t="shared" si="68"/>
        <v>#DIV/0!</v>
      </c>
      <c r="H156" s="47" t="e">
        <f t="shared" si="68"/>
        <v>#DIV/0!</v>
      </c>
      <c r="I156" s="47" t="e">
        <f t="shared" si="68"/>
        <v>#DIV/0!</v>
      </c>
      <c r="J156" s="47" t="e">
        <f t="shared" si="68"/>
        <v>#DIV/0!</v>
      </c>
      <c r="K156" s="47" t="e">
        <f t="shared" si="68"/>
        <v>#DIV/0!</v>
      </c>
      <c r="L156" s="47" t="e">
        <f t="shared" si="68"/>
        <v>#DIV/0!</v>
      </c>
      <c r="M156" s="47" t="e">
        <f t="shared" si="68"/>
        <v>#DIV/0!</v>
      </c>
      <c r="N156" s="47" t="e">
        <f t="shared" si="68"/>
        <v>#DIV/0!</v>
      </c>
      <c r="O156" s="47" t="e">
        <f t="shared" si="68"/>
        <v>#DIV/0!</v>
      </c>
      <c r="P156" s="47" t="e">
        <f t="shared" si="68"/>
        <v>#DIV/0!</v>
      </c>
      <c r="Q156" s="47" t="e">
        <f t="shared" si="68"/>
        <v>#DIV/0!</v>
      </c>
      <c r="R156" s="47" t="e">
        <f t="shared" si="68"/>
        <v>#DIV/0!</v>
      </c>
      <c r="S156" s="47" t="e">
        <f t="shared" si="68"/>
        <v>#DIV/0!</v>
      </c>
      <c r="T156" s="47" t="e">
        <f t="shared" si="68"/>
        <v>#DIV/0!</v>
      </c>
      <c r="U156" s="47" t="e">
        <f t="shared" si="68"/>
        <v>#DIV/0!</v>
      </c>
      <c r="V156" s="47" t="e">
        <f t="shared" si="68"/>
        <v>#DIV/0!</v>
      </c>
      <c r="W156" s="47" t="e">
        <f t="shared" si="68"/>
        <v>#DIV/0!</v>
      </c>
      <c r="X156" s="47" t="e">
        <f t="shared" si="68"/>
        <v>#DIV/0!</v>
      </c>
      <c r="Y156" s="47" t="e">
        <f t="shared" si="68"/>
        <v>#DIV/0!</v>
      </c>
      <c r="Z156" s="47" t="e">
        <f t="shared" si="68"/>
        <v>#DIV/0!</v>
      </c>
      <c r="AA156" s="47" t="e">
        <f t="shared" si="68"/>
        <v>#DIV/0!</v>
      </c>
      <c r="AB156" s="47" t="e">
        <f t="shared" si="68"/>
        <v>#DIV/0!</v>
      </c>
      <c r="AC156" s="47" t="e">
        <f t="shared" si="68"/>
        <v>#DIV/0!</v>
      </c>
      <c r="AD156" s="44"/>
    </row>
    <row r="157" spans="1:32" ht="15" customHeight="1">
      <c r="A157" s="195" t="s">
        <v>73</v>
      </c>
      <c r="B157" s="198" t="s">
        <v>72</v>
      </c>
      <c r="C157" s="39" t="s">
        <v>31</v>
      </c>
      <c r="D157" s="39" t="s">
        <v>32</v>
      </c>
      <c r="E157" s="46">
        <v>0.4</v>
      </c>
      <c r="F157" s="46">
        <v>0.4</v>
      </c>
      <c r="G157" s="46">
        <v>0.4</v>
      </c>
      <c r="H157" s="46">
        <v>0.4</v>
      </c>
      <c r="I157" s="46">
        <v>0.4</v>
      </c>
      <c r="J157" s="46">
        <v>0.4</v>
      </c>
      <c r="K157" s="46">
        <v>0.4</v>
      </c>
      <c r="L157" s="46">
        <v>0.4</v>
      </c>
      <c r="M157" s="46">
        <v>0.4</v>
      </c>
      <c r="N157" s="46">
        <v>0.4</v>
      </c>
      <c r="O157" s="46">
        <v>0.4</v>
      </c>
      <c r="P157" s="46">
        <v>0.4</v>
      </c>
      <c r="Q157" s="46">
        <v>0.4</v>
      </c>
      <c r="R157" s="46">
        <v>0.4</v>
      </c>
      <c r="S157" s="46">
        <v>0.4</v>
      </c>
      <c r="T157" s="46">
        <v>0.4</v>
      </c>
      <c r="U157" s="46">
        <v>0.4</v>
      </c>
      <c r="V157" s="46">
        <v>0.4</v>
      </c>
      <c r="W157" s="46">
        <v>0.4</v>
      </c>
      <c r="X157" s="46">
        <v>0.4</v>
      </c>
      <c r="Y157" s="46">
        <v>0.4</v>
      </c>
      <c r="Z157" s="46">
        <v>0.4</v>
      </c>
      <c r="AA157" s="46">
        <v>0.4</v>
      </c>
      <c r="AB157" s="46">
        <v>0.4</v>
      </c>
      <c r="AC157" s="46">
        <v>0.4</v>
      </c>
      <c r="AD157" s="40"/>
    </row>
    <row r="158" spans="1:32" ht="15" customHeight="1">
      <c r="A158" s="196"/>
      <c r="B158" s="199"/>
      <c r="C158" s="5" t="s">
        <v>34</v>
      </c>
      <c r="D158" s="5" t="s">
        <v>46</v>
      </c>
      <c r="E158" s="22">
        <v>14.2</v>
      </c>
      <c r="F158" s="22">
        <v>14.2</v>
      </c>
      <c r="G158" s="22">
        <v>14.499999999999998</v>
      </c>
      <c r="H158" s="22">
        <v>13.200000000000001</v>
      </c>
      <c r="I158" s="22">
        <v>14.899999999999999</v>
      </c>
      <c r="J158" s="22">
        <v>19.400000000000002</v>
      </c>
      <c r="K158" s="22">
        <v>13.900000000000002</v>
      </c>
      <c r="L158" s="22">
        <v>24.4</v>
      </c>
      <c r="M158" s="22">
        <v>49.9</v>
      </c>
      <c r="N158" s="22">
        <v>98.5</v>
      </c>
      <c r="O158" s="22">
        <v>74.599999999999994</v>
      </c>
      <c r="P158" s="22">
        <v>57.9</v>
      </c>
      <c r="Q158" s="22">
        <v>80.800000000000011</v>
      </c>
      <c r="R158" s="22">
        <v>58.5</v>
      </c>
      <c r="S158" s="22">
        <v>50.6</v>
      </c>
      <c r="T158" s="22">
        <v>50.8</v>
      </c>
      <c r="U158" s="22">
        <v>35.799999999999997</v>
      </c>
      <c r="V158" s="22">
        <v>24.3</v>
      </c>
      <c r="W158" s="22">
        <v>18.5</v>
      </c>
      <c r="X158" s="22">
        <v>18.399999999999999</v>
      </c>
      <c r="Y158" s="22">
        <v>12.3</v>
      </c>
      <c r="Z158" s="22">
        <v>12.6</v>
      </c>
      <c r="AA158" s="22">
        <v>15.2</v>
      </c>
      <c r="AB158" s="22">
        <v>14.499999999999998</v>
      </c>
      <c r="AC158" s="22">
        <v>14.399999999999999</v>
      </c>
      <c r="AD158" s="52"/>
    </row>
    <row r="159" spans="1:32" ht="15" customHeight="1">
      <c r="A159" s="196"/>
      <c r="B159" s="199"/>
      <c r="C159" s="5" t="s">
        <v>36</v>
      </c>
      <c r="D159" s="7" t="s">
        <v>48</v>
      </c>
      <c r="E159" s="23">
        <v>3</v>
      </c>
      <c r="F159" s="23">
        <v>3</v>
      </c>
      <c r="G159" s="23">
        <v>3</v>
      </c>
      <c r="H159" s="23">
        <v>3</v>
      </c>
      <c r="I159" s="23">
        <v>4.5</v>
      </c>
      <c r="J159" s="23">
        <v>8.4</v>
      </c>
      <c r="K159" s="23">
        <v>3.4000000000000004</v>
      </c>
      <c r="L159" s="23">
        <v>1.7000000000000002</v>
      </c>
      <c r="M159" s="23">
        <v>22.7</v>
      </c>
      <c r="N159" s="23">
        <v>32.6</v>
      </c>
      <c r="O159" s="23">
        <v>27.500000000000004</v>
      </c>
      <c r="P159" s="23">
        <v>18.399999999999999</v>
      </c>
      <c r="Q159" s="23">
        <v>21.6</v>
      </c>
      <c r="R159" s="23">
        <v>23.5</v>
      </c>
      <c r="S159" s="23">
        <v>16.2</v>
      </c>
      <c r="T159" s="23">
        <v>14.6</v>
      </c>
      <c r="U159" s="23">
        <v>7.1999999999999993</v>
      </c>
      <c r="V159" s="23">
        <v>1.7000000000000002</v>
      </c>
      <c r="W159" s="23">
        <v>0.2</v>
      </c>
      <c r="X159" s="23">
        <v>5.5</v>
      </c>
      <c r="Y159" s="23">
        <v>1.7000000000000002</v>
      </c>
      <c r="Z159" s="23">
        <v>1.4000000000000001</v>
      </c>
      <c r="AA159" s="23">
        <v>3</v>
      </c>
      <c r="AB159" s="23">
        <v>2.8000000000000003</v>
      </c>
      <c r="AC159" s="23">
        <v>2.9000000000000004</v>
      </c>
      <c r="AD159" s="41"/>
    </row>
    <row r="160" spans="1:32" ht="15" customHeight="1">
      <c r="A160" s="196"/>
      <c r="B160" s="199"/>
      <c r="C160" s="5" t="s">
        <v>38</v>
      </c>
      <c r="D160" s="7" t="s">
        <v>39</v>
      </c>
      <c r="E160" s="31">
        <f t="shared" ref="E160:AC160" si="69">SQRT(POWER(E158,2)+POWER(E159,2))/E157/1.73</f>
        <v>20.973182146273682</v>
      </c>
      <c r="F160" s="31">
        <f t="shared" si="69"/>
        <v>20.973182146273682</v>
      </c>
      <c r="G160" s="31">
        <f t="shared" si="69"/>
        <v>21.397533085203534</v>
      </c>
      <c r="H160" s="31">
        <f t="shared" si="69"/>
        <v>19.561585270540711</v>
      </c>
      <c r="I160" s="31">
        <f t="shared" si="69"/>
        <v>22.492346328383398</v>
      </c>
      <c r="J160" s="31">
        <f t="shared" si="69"/>
        <v>30.549830190937428</v>
      </c>
      <c r="K160" s="31">
        <f t="shared" si="69"/>
        <v>20.678882746743845</v>
      </c>
      <c r="L160" s="31">
        <f t="shared" si="69"/>
        <v>35.345591932471123</v>
      </c>
      <c r="M160" s="31">
        <f t="shared" si="69"/>
        <v>79.220544161605261</v>
      </c>
      <c r="N160" s="31">
        <f t="shared" si="69"/>
        <v>149.93434416846674</v>
      </c>
      <c r="O160" s="31">
        <f t="shared" si="69"/>
        <v>114.89493535081198</v>
      </c>
      <c r="P160" s="31">
        <f t="shared" si="69"/>
        <v>87.79386389723723</v>
      </c>
      <c r="Q160" s="31">
        <f t="shared" si="69"/>
        <v>120.86316798783935</v>
      </c>
      <c r="R160" s="31">
        <f t="shared" si="69"/>
        <v>91.103519771621919</v>
      </c>
      <c r="S160" s="31">
        <f t="shared" si="69"/>
        <v>76.777498805949165</v>
      </c>
      <c r="T160" s="31">
        <f t="shared" si="69"/>
        <v>76.382094308263774</v>
      </c>
      <c r="U160" s="31">
        <f t="shared" si="69"/>
        <v>52.77000784368439</v>
      </c>
      <c r="V160" s="31">
        <f t="shared" si="69"/>
        <v>35.201434160487366</v>
      </c>
      <c r="W160" s="31">
        <f t="shared" si="69"/>
        <v>26.73566625649633</v>
      </c>
      <c r="X160" s="31">
        <f t="shared" si="69"/>
        <v>27.752061521761007</v>
      </c>
      <c r="Y160" s="31">
        <f t="shared" si="69"/>
        <v>17.943531697536034</v>
      </c>
      <c r="Z160" s="31">
        <f t="shared" si="69"/>
        <v>18.320143343052575</v>
      </c>
      <c r="AA160" s="31">
        <f t="shared" si="69"/>
        <v>22.389052493484751</v>
      </c>
      <c r="AB160" s="31">
        <f t="shared" si="69"/>
        <v>21.340853367500067</v>
      </c>
      <c r="AC160" s="31">
        <f t="shared" si="69"/>
        <v>21.227039904203725</v>
      </c>
      <c r="AD160" s="41"/>
    </row>
    <row r="161" spans="1:32" ht="15" customHeight="1">
      <c r="A161" s="196"/>
      <c r="B161" s="199"/>
      <c r="C161" s="7" t="s">
        <v>40</v>
      </c>
      <c r="D161" s="7"/>
      <c r="E161" s="28">
        <f t="shared" ref="E161:AC161" si="70">E159/E158</f>
        <v>0.21126760563380284</v>
      </c>
      <c r="F161" s="28">
        <f t="shared" si="70"/>
        <v>0.21126760563380284</v>
      </c>
      <c r="G161" s="28">
        <f t="shared" si="70"/>
        <v>0.20689655172413796</v>
      </c>
      <c r="H161" s="28">
        <f t="shared" si="70"/>
        <v>0.22727272727272727</v>
      </c>
      <c r="I161" s="28">
        <f t="shared" si="70"/>
        <v>0.30201342281879195</v>
      </c>
      <c r="J161" s="28">
        <f t="shared" si="70"/>
        <v>0.43298969072164945</v>
      </c>
      <c r="K161" s="28">
        <f t="shared" si="70"/>
        <v>0.24460431654676257</v>
      </c>
      <c r="L161" s="28">
        <f t="shared" si="70"/>
        <v>6.9672131147540992E-2</v>
      </c>
      <c r="M161" s="28">
        <f t="shared" si="70"/>
        <v>0.45490981963927857</v>
      </c>
      <c r="N161" s="28">
        <f t="shared" si="70"/>
        <v>0.33096446700507615</v>
      </c>
      <c r="O161" s="28">
        <f t="shared" si="70"/>
        <v>0.36863270777479901</v>
      </c>
      <c r="P161" s="28">
        <f t="shared" si="70"/>
        <v>0.31778929188255611</v>
      </c>
      <c r="Q161" s="28">
        <f t="shared" si="70"/>
        <v>0.26732673267326729</v>
      </c>
      <c r="R161" s="28">
        <f t="shared" si="70"/>
        <v>0.40170940170940173</v>
      </c>
      <c r="S161" s="28">
        <f t="shared" si="70"/>
        <v>0.3201581027667984</v>
      </c>
      <c r="T161" s="28">
        <f t="shared" si="70"/>
        <v>0.2874015748031496</v>
      </c>
      <c r="U161" s="28">
        <f t="shared" si="70"/>
        <v>0.2011173184357542</v>
      </c>
      <c r="V161" s="28">
        <f t="shared" si="70"/>
        <v>6.9958847736625515E-2</v>
      </c>
      <c r="W161" s="28">
        <f t="shared" si="70"/>
        <v>1.0810810810810811E-2</v>
      </c>
      <c r="X161" s="28">
        <f t="shared" si="70"/>
        <v>0.29891304347826092</v>
      </c>
      <c r="Y161" s="28">
        <f t="shared" si="70"/>
        <v>0.13821138211382114</v>
      </c>
      <c r="Z161" s="28">
        <f t="shared" si="70"/>
        <v>0.11111111111111112</v>
      </c>
      <c r="AA161" s="28">
        <f t="shared" si="70"/>
        <v>0.19736842105263158</v>
      </c>
      <c r="AB161" s="28">
        <f t="shared" si="70"/>
        <v>0.19310344827586212</v>
      </c>
      <c r="AC161" s="28">
        <f t="shared" si="70"/>
        <v>0.20138888888888892</v>
      </c>
      <c r="AD161" s="41"/>
    </row>
    <row r="162" spans="1:32" ht="15" customHeight="1" thickBot="1">
      <c r="A162" s="197"/>
      <c r="B162" s="200"/>
      <c r="C162" s="42" t="s">
        <v>41</v>
      </c>
      <c r="D162" s="42"/>
      <c r="E162" s="47">
        <f t="shared" ref="E162:AC162" si="71">COS(ATAN(E161))</f>
        <v>0.97840332815298003</v>
      </c>
      <c r="F162" s="47">
        <f t="shared" si="71"/>
        <v>0.97840332815298003</v>
      </c>
      <c r="G162" s="47">
        <f t="shared" si="71"/>
        <v>0.97926041950710274</v>
      </c>
      <c r="H162" s="47">
        <f t="shared" si="71"/>
        <v>0.97513285579145981</v>
      </c>
      <c r="I162" s="47">
        <f t="shared" si="71"/>
        <v>0.95729416545321389</v>
      </c>
      <c r="J162" s="47">
        <f t="shared" si="71"/>
        <v>0.91767063534255966</v>
      </c>
      <c r="K162" s="47">
        <f t="shared" si="71"/>
        <v>0.97136317509586201</v>
      </c>
      <c r="L162" s="47">
        <f t="shared" si="71"/>
        <v>0.99758169772066596</v>
      </c>
      <c r="M162" s="47">
        <f t="shared" si="71"/>
        <v>0.91024149546985633</v>
      </c>
      <c r="N162" s="47">
        <f t="shared" si="71"/>
        <v>0.9493558080495077</v>
      </c>
      <c r="O162" s="47">
        <f t="shared" si="71"/>
        <v>0.93827867937723342</v>
      </c>
      <c r="P162" s="47">
        <f t="shared" si="71"/>
        <v>0.95303380574695129</v>
      </c>
      <c r="Q162" s="47">
        <f t="shared" si="71"/>
        <v>0.96607599920014475</v>
      </c>
      <c r="R162" s="47">
        <f t="shared" si="71"/>
        <v>0.92792871742226668</v>
      </c>
      <c r="S162" s="47">
        <f t="shared" si="71"/>
        <v>0.95238042942825241</v>
      </c>
      <c r="T162" s="47">
        <f t="shared" si="71"/>
        <v>0.96109441995668321</v>
      </c>
      <c r="U162" s="47">
        <f t="shared" si="71"/>
        <v>0.98036945909672424</v>
      </c>
      <c r="V162" s="47">
        <f t="shared" si="71"/>
        <v>0.99756182592789011</v>
      </c>
      <c r="W162" s="47">
        <f t="shared" si="71"/>
        <v>0.99994156830659964</v>
      </c>
      <c r="X162" s="47">
        <f t="shared" si="71"/>
        <v>0.95811243985867678</v>
      </c>
      <c r="Y162" s="47">
        <f t="shared" si="71"/>
        <v>0.99058350237869841</v>
      </c>
      <c r="Z162" s="47">
        <f t="shared" si="71"/>
        <v>0.9938837346736189</v>
      </c>
      <c r="AA162" s="47">
        <f t="shared" si="71"/>
        <v>0.98107402827641244</v>
      </c>
      <c r="AB162" s="47">
        <f t="shared" si="71"/>
        <v>0.98186126227472925</v>
      </c>
      <c r="AC162" s="47">
        <f t="shared" si="71"/>
        <v>0.98031796467261112</v>
      </c>
      <c r="AD162" s="44"/>
    </row>
    <row r="163" spans="1:32" ht="15" customHeight="1">
      <c r="A163" s="195" t="s">
        <v>73</v>
      </c>
      <c r="B163" s="198" t="s">
        <v>74</v>
      </c>
      <c r="C163" s="39" t="s">
        <v>31</v>
      </c>
      <c r="D163" s="39" t="s">
        <v>32</v>
      </c>
      <c r="E163" s="46">
        <v>0.4</v>
      </c>
      <c r="F163" s="46">
        <v>0.4</v>
      </c>
      <c r="G163" s="46">
        <v>0.4</v>
      </c>
      <c r="H163" s="46">
        <v>0.4</v>
      </c>
      <c r="I163" s="46">
        <v>0.4</v>
      </c>
      <c r="J163" s="46">
        <v>0.4</v>
      </c>
      <c r="K163" s="46">
        <v>0.4</v>
      </c>
      <c r="L163" s="46">
        <v>0.4</v>
      </c>
      <c r="M163" s="46">
        <v>0.4</v>
      </c>
      <c r="N163" s="46">
        <v>0.4</v>
      </c>
      <c r="O163" s="46">
        <v>0.4</v>
      </c>
      <c r="P163" s="46">
        <v>0.4</v>
      </c>
      <c r="Q163" s="46">
        <v>0.4</v>
      </c>
      <c r="R163" s="46">
        <v>0.4</v>
      </c>
      <c r="S163" s="46">
        <v>0.4</v>
      </c>
      <c r="T163" s="46">
        <v>0.4</v>
      </c>
      <c r="U163" s="46">
        <v>0.4</v>
      </c>
      <c r="V163" s="46">
        <v>0.4</v>
      </c>
      <c r="W163" s="46">
        <v>0.4</v>
      </c>
      <c r="X163" s="46">
        <v>0.4</v>
      </c>
      <c r="Y163" s="46">
        <v>0.4</v>
      </c>
      <c r="Z163" s="46">
        <v>0.4</v>
      </c>
      <c r="AA163" s="46">
        <v>0.4</v>
      </c>
      <c r="AB163" s="46">
        <v>0.4</v>
      </c>
      <c r="AC163" s="46">
        <v>0.4</v>
      </c>
      <c r="AD163" s="40"/>
    </row>
    <row r="164" spans="1:32" ht="15" customHeight="1">
      <c r="A164" s="196"/>
      <c r="B164" s="199"/>
      <c r="C164" s="5" t="s">
        <v>34</v>
      </c>
      <c r="D164" s="5" t="s">
        <v>46</v>
      </c>
      <c r="E164" s="22">
        <v>0.89999999999999991</v>
      </c>
      <c r="F164" s="22">
        <v>0.89999999999999991</v>
      </c>
      <c r="G164" s="22">
        <v>0.8</v>
      </c>
      <c r="H164" s="22">
        <v>0.89999999999999991</v>
      </c>
      <c r="I164" s="22">
        <v>1.0999999999999999</v>
      </c>
      <c r="J164" s="22">
        <v>0.70000000000000007</v>
      </c>
      <c r="K164" s="22">
        <v>1</v>
      </c>
      <c r="L164" s="22">
        <v>5.6000000000000005</v>
      </c>
      <c r="M164" s="22">
        <v>5.4</v>
      </c>
      <c r="N164" s="22">
        <v>5.4</v>
      </c>
      <c r="O164" s="22">
        <v>5.5</v>
      </c>
      <c r="P164" s="22">
        <v>3.8</v>
      </c>
      <c r="Q164" s="22">
        <v>0.4</v>
      </c>
      <c r="R164" s="22">
        <v>0.4</v>
      </c>
      <c r="S164" s="22">
        <v>0.5</v>
      </c>
      <c r="T164" s="22">
        <v>0.5</v>
      </c>
      <c r="U164" s="22">
        <v>0.4</v>
      </c>
      <c r="V164" s="22">
        <v>0.5</v>
      </c>
      <c r="W164" s="22">
        <v>0.4</v>
      </c>
      <c r="X164" s="22">
        <v>0.5</v>
      </c>
      <c r="Y164" s="22">
        <v>0.5</v>
      </c>
      <c r="Z164" s="22">
        <v>0.6</v>
      </c>
      <c r="AA164" s="22">
        <v>0.70000000000000007</v>
      </c>
      <c r="AB164" s="22">
        <v>0.70000000000000007</v>
      </c>
      <c r="AC164" s="22">
        <v>0.70000000000000007</v>
      </c>
      <c r="AD164" s="52"/>
    </row>
    <row r="165" spans="1:32" ht="15" customHeight="1">
      <c r="A165" s="196"/>
      <c r="B165" s="199"/>
      <c r="C165" s="5" t="s">
        <v>36</v>
      </c>
      <c r="D165" s="7" t="s">
        <v>48</v>
      </c>
      <c r="E165" s="23">
        <v>0.3</v>
      </c>
      <c r="F165" s="23">
        <v>0.4</v>
      </c>
      <c r="G165" s="23">
        <v>0.3</v>
      </c>
      <c r="H165" s="23">
        <v>0.4</v>
      </c>
      <c r="I165" s="23">
        <v>0.3</v>
      </c>
      <c r="J165" s="23">
        <v>0.3</v>
      </c>
      <c r="K165" s="23">
        <v>0.89999999999999991</v>
      </c>
      <c r="L165" s="23">
        <v>6.9</v>
      </c>
      <c r="M165" s="23">
        <v>6.8000000000000007</v>
      </c>
      <c r="N165" s="23">
        <v>6.6000000000000005</v>
      </c>
      <c r="O165" s="23">
        <v>6.7</v>
      </c>
      <c r="P165" s="23">
        <v>4.5999999999999996</v>
      </c>
      <c r="Q165" s="23">
        <v>0.3</v>
      </c>
      <c r="R165" s="23">
        <v>0.3</v>
      </c>
      <c r="S165" s="23">
        <v>0.4</v>
      </c>
      <c r="T165" s="23">
        <v>0.3</v>
      </c>
      <c r="U165" s="23">
        <v>0.4</v>
      </c>
      <c r="V165" s="23">
        <v>0.3</v>
      </c>
      <c r="W165" s="23">
        <v>0.4</v>
      </c>
      <c r="X165" s="23">
        <v>0.3</v>
      </c>
      <c r="Y165" s="23">
        <v>0.4</v>
      </c>
      <c r="Z165" s="23">
        <v>0.3</v>
      </c>
      <c r="AA165" s="23">
        <v>0.4</v>
      </c>
      <c r="AB165" s="23">
        <v>0.3</v>
      </c>
      <c r="AC165" s="23">
        <v>0.4</v>
      </c>
      <c r="AD165" s="41"/>
    </row>
    <row r="166" spans="1:32" ht="15" customHeight="1">
      <c r="A166" s="196"/>
      <c r="B166" s="199"/>
      <c r="C166" s="5" t="s">
        <v>38</v>
      </c>
      <c r="D166" s="7" t="s">
        <v>39</v>
      </c>
      <c r="E166" s="31">
        <f t="shared" ref="E166:AC166" si="72">SQRT(POWER(E164,2)+POWER(E165,2))/E163/1.73</f>
        <v>1.3709296214602797</v>
      </c>
      <c r="F166" s="31">
        <f t="shared" si="72"/>
        <v>1.4232453470803619</v>
      </c>
      <c r="G166" s="31">
        <f t="shared" si="72"/>
        <v>1.2346826221557128</v>
      </c>
      <c r="H166" s="31">
        <f t="shared" si="72"/>
        <v>1.4232453470803619</v>
      </c>
      <c r="I166" s="31">
        <f t="shared" si="72"/>
        <v>1.6476523484091585</v>
      </c>
      <c r="J166" s="31">
        <f t="shared" si="72"/>
        <v>1.1005452465121255</v>
      </c>
      <c r="K166" s="31">
        <f t="shared" si="72"/>
        <v>1.9441653247216342</v>
      </c>
      <c r="L166" s="31">
        <f t="shared" si="72"/>
        <v>12.841772579791268</v>
      </c>
      <c r="M166" s="31">
        <f t="shared" si="72"/>
        <v>12.548146442827983</v>
      </c>
      <c r="N166" s="31">
        <f t="shared" si="72"/>
        <v>12.323124627357137</v>
      </c>
      <c r="O166" s="31">
        <f t="shared" si="72"/>
        <v>12.526493024722161</v>
      </c>
      <c r="P166" s="31">
        <f t="shared" si="72"/>
        <v>8.6222161214891884</v>
      </c>
      <c r="Q166" s="31">
        <f t="shared" si="72"/>
        <v>0.7225433526011561</v>
      </c>
      <c r="R166" s="31">
        <f t="shared" si="72"/>
        <v>0.7225433526011561</v>
      </c>
      <c r="S166" s="31">
        <f t="shared" si="72"/>
        <v>0.92530697072729029</v>
      </c>
      <c r="T166" s="31">
        <f t="shared" si="72"/>
        <v>0.84262310619151737</v>
      </c>
      <c r="U166" s="31">
        <f t="shared" si="72"/>
        <v>0.81746448692086426</v>
      </c>
      <c r="V166" s="31">
        <f t="shared" si="72"/>
        <v>0.84262310619151737</v>
      </c>
      <c r="W166" s="31">
        <f t="shared" si="72"/>
        <v>0.81746448692086426</v>
      </c>
      <c r="X166" s="31">
        <f t="shared" si="72"/>
        <v>0.84262310619151737</v>
      </c>
      <c r="Y166" s="31">
        <f t="shared" si="72"/>
        <v>0.92530697072729029</v>
      </c>
      <c r="Z166" s="31">
        <f t="shared" si="72"/>
        <v>0.96939363186407057</v>
      </c>
      <c r="AA166" s="31">
        <f t="shared" si="72"/>
        <v>1.1650661485980562</v>
      </c>
      <c r="AB166" s="31">
        <f t="shared" si="72"/>
        <v>1.1005452465121255</v>
      </c>
      <c r="AC166" s="31">
        <f t="shared" si="72"/>
        <v>1.1650661485980562</v>
      </c>
      <c r="AD166" s="41"/>
    </row>
    <row r="167" spans="1:32" ht="15" customHeight="1">
      <c r="A167" s="196"/>
      <c r="B167" s="199"/>
      <c r="C167" s="7" t="s">
        <v>40</v>
      </c>
      <c r="D167" s="7"/>
      <c r="E167" s="28">
        <f t="shared" ref="E167:AC167" si="73">E165/E164</f>
        <v>0.33333333333333337</v>
      </c>
      <c r="F167" s="28">
        <f t="shared" si="73"/>
        <v>0.44444444444444453</v>
      </c>
      <c r="G167" s="28">
        <f t="shared" si="73"/>
        <v>0.37499999999999994</v>
      </c>
      <c r="H167" s="28">
        <f t="shared" si="73"/>
        <v>0.44444444444444453</v>
      </c>
      <c r="I167" s="28">
        <f t="shared" si="73"/>
        <v>0.27272727272727276</v>
      </c>
      <c r="J167" s="28">
        <f t="shared" si="73"/>
        <v>0.42857142857142849</v>
      </c>
      <c r="K167" s="28">
        <f t="shared" si="73"/>
        <v>0.89999999999999991</v>
      </c>
      <c r="L167" s="28">
        <f t="shared" si="73"/>
        <v>1.232142857142857</v>
      </c>
      <c r="M167" s="28">
        <f t="shared" si="73"/>
        <v>1.2592592592592593</v>
      </c>
      <c r="N167" s="28">
        <f t="shared" si="73"/>
        <v>1.2222222222222223</v>
      </c>
      <c r="O167" s="28">
        <f t="shared" si="73"/>
        <v>1.2181818181818183</v>
      </c>
      <c r="P167" s="28">
        <f t="shared" si="73"/>
        <v>1.2105263157894737</v>
      </c>
      <c r="Q167" s="28">
        <f t="shared" si="73"/>
        <v>0.74999999999999989</v>
      </c>
      <c r="R167" s="28">
        <f t="shared" si="73"/>
        <v>0.74999999999999989</v>
      </c>
      <c r="S167" s="28">
        <f t="shared" si="73"/>
        <v>0.8</v>
      </c>
      <c r="T167" s="28">
        <f t="shared" si="73"/>
        <v>0.6</v>
      </c>
      <c r="U167" s="28">
        <f t="shared" si="73"/>
        <v>1</v>
      </c>
      <c r="V167" s="28">
        <f t="shared" si="73"/>
        <v>0.6</v>
      </c>
      <c r="W167" s="28">
        <f t="shared" si="73"/>
        <v>1</v>
      </c>
      <c r="X167" s="28">
        <f t="shared" si="73"/>
        <v>0.6</v>
      </c>
      <c r="Y167" s="28">
        <f t="shared" si="73"/>
        <v>0.8</v>
      </c>
      <c r="Z167" s="28">
        <f t="shared" si="73"/>
        <v>0.5</v>
      </c>
      <c r="AA167" s="28">
        <f t="shared" si="73"/>
        <v>0.5714285714285714</v>
      </c>
      <c r="AB167" s="28">
        <f t="shared" si="73"/>
        <v>0.42857142857142849</v>
      </c>
      <c r="AC167" s="28">
        <f t="shared" si="73"/>
        <v>0.5714285714285714</v>
      </c>
      <c r="AD167" s="41"/>
    </row>
    <row r="168" spans="1:32" ht="15" customHeight="1" thickBot="1">
      <c r="A168" s="197"/>
      <c r="B168" s="200"/>
      <c r="C168" s="42" t="s">
        <v>41</v>
      </c>
      <c r="D168" s="42"/>
      <c r="E168" s="47">
        <f t="shared" ref="E168:AC168" si="74">COS(ATAN(E167))</f>
        <v>0.94868329805051377</v>
      </c>
      <c r="F168" s="47">
        <f t="shared" si="74"/>
        <v>0.91381154862025715</v>
      </c>
      <c r="G168" s="47">
        <f t="shared" si="74"/>
        <v>0.93632917756904455</v>
      </c>
      <c r="H168" s="47">
        <f t="shared" si="74"/>
        <v>0.91381154862025715</v>
      </c>
      <c r="I168" s="47">
        <f t="shared" si="74"/>
        <v>0.96476382123773208</v>
      </c>
      <c r="J168" s="47">
        <f t="shared" si="74"/>
        <v>0.91914503001805792</v>
      </c>
      <c r="K168" s="47">
        <f t="shared" si="74"/>
        <v>0.74329414624716639</v>
      </c>
      <c r="L168" s="47">
        <f t="shared" si="74"/>
        <v>0.63016888820067274</v>
      </c>
      <c r="M168" s="47">
        <f t="shared" si="74"/>
        <v>0.62188214360158633</v>
      </c>
      <c r="N168" s="47">
        <f t="shared" si="74"/>
        <v>0.63323779025726268</v>
      </c>
      <c r="O168" s="47">
        <f t="shared" si="74"/>
        <v>0.63449337838824249</v>
      </c>
      <c r="P168" s="47">
        <f t="shared" si="74"/>
        <v>0.63688144699629146</v>
      </c>
      <c r="Q168" s="47">
        <f t="shared" si="74"/>
        <v>0.8</v>
      </c>
      <c r="R168" s="47">
        <f t="shared" si="74"/>
        <v>0.8</v>
      </c>
      <c r="S168" s="47">
        <f t="shared" si="74"/>
        <v>0.78086880944303028</v>
      </c>
      <c r="T168" s="47">
        <f t="shared" si="74"/>
        <v>0.85749292571254421</v>
      </c>
      <c r="U168" s="47">
        <f t="shared" si="74"/>
        <v>0.70710678118654757</v>
      </c>
      <c r="V168" s="47">
        <f t="shared" si="74"/>
        <v>0.85749292571254421</v>
      </c>
      <c r="W168" s="47">
        <f t="shared" si="74"/>
        <v>0.70710678118654757</v>
      </c>
      <c r="X168" s="47">
        <f t="shared" si="74"/>
        <v>0.85749292571254421</v>
      </c>
      <c r="Y168" s="47">
        <f t="shared" si="74"/>
        <v>0.78086880944303028</v>
      </c>
      <c r="Z168" s="47">
        <f t="shared" si="74"/>
        <v>0.89442719099991586</v>
      </c>
      <c r="AA168" s="47">
        <f t="shared" si="74"/>
        <v>0.86824314212445919</v>
      </c>
      <c r="AB168" s="47">
        <f t="shared" si="74"/>
        <v>0.91914503001805792</v>
      </c>
      <c r="AC168" s="47">
        <f t="shared" si="74"/>
        <v>0.86824314212445919</v>
      </c>
      <c r="AD168" s="44"/>
    </row>
    <row r="169" spans="1:32" ht="15" customHeight="1">
      <c r="A169" s="195" t="s">
        <v>139</v>
      </c>
      <c r="B169" s="275" t="s">
        <v>149</v>
      </c>
      <c r="C169" s="39" t="s">
        <v>31</v>
      </c>
      <c r="D169" s="39" t="s">
        <v>32</v>
      </c>
      <c r="E169" s="46">
        <v>6</v>
      </c>
      <c r="F169" s="46">
        <v>6</v>
      </c>
      <c r="G169" s="46">
        <v>6</v>
      </c>
      <c r="H169" s="46">
        <v>6</v>
      </c>
      <c r="I169" s="46">
        <v>6</v>
      </c>
      <c r="J169" s="46">
        <v>6</v>
      </c>
      <c r="K169" s="46">
        <v>6</v>
      </c>
      <c r="L169" s="46">
        <v>6</v>
      </c>
      <c r="M169" s="46">
        <v>6</v>
      </c>
      <c r="N169" s="46">
        <v>6</v>
      </c>
      <c r="O169" s="46">
        <v>6</v>
      </c>
      <c r="P169" s="46">
        <v>6</v>
      </c>
      <c r="Q169" s="46">
        <v>6</v>
      </c>
      <c r="R169" s="46">
        <v>6</v>
      </c>
      <c r="S169" s="46">
        <v>6</v>
      </c>
      <c r="T169" s="46">
        <v>6</v>
      </c>
      <c r="U169" s="46">
        <v>6</v>
      </c>
      <c r="V169" s="46">
        <v>6</v>
      </c>
      <c r="W169" s="46">
        <v>6</v>
      </c>
      <c r="X169" s="46">
        <v>6</v>
      </c>
      <c r="Y169" s="46">
        <v>6</v>
      </c>
      <c r="Z169" s="46">
        <v>6</v>
      </c>
      <c r="AA169" s="46">
        <v>6</v>
      </c>
      <c r="AB169" s="46">
        <v>6</v>
      </c>
      <c r="AC169" s="46">
        <v>6</v>
      </c>
      <c r="AD169" s="55"/>
      <c r="AE169" s="76"/>
      <c r="AF169" s="74" t="s">
        <v>148</v>
      </c>
    </row>
    <row r="170" spans="1:32" ht="15" customHeight="1">
      <c r="A170" s="196"/>
      <c r="B170" s="276"/>
      <c r="C170" s="5" t="s">
        <v>34</v>
      </c>
      <c r="D170" s="5" t="s">
        <v>46</v>
      </c>
      <c r="E170" s="6">
        <v>136.98000000000002</v>
      </c>
      <c r="F170" s="6">
        <v>102.96000000000001</v>
      </c>
      <c r="G170" s="6">
        <v>79.920000000000016</v>
      </c>
      <c r="H170" s="6">
        <v>70.2</v>
      </c>
      <c r="I170" s="6">
        <v>66.599999999999994</v>
      </c>
      <c r="J170" s="6">
        <v>61.2</v>
      </c>
      <c r="K170" s="6">
        <v>61.379999999999995</v>
      </c>
      <c r="L170" s="6">
        <v>70.02000000000001</v>
      </c>
      <c r="M170" s="6">
        <v>85.68</v>
      </c>
      <c r="N170" s="6">
        <v>102.06</v>
      </c>
      <c r="O170" s="6">
        <v>108.72</v>
      </c>
      <c r="P170" s="6">
        <v>120.60000000000001</v>
      </c>
      <c r="Q170" s="6">
        <v>117.18</v>
      </c>
      <c r="R170" s="6">
        <v>121.5</v>
      </c>
      <c r="S170" s="6">
        <v>122.94</v>
      </c>
      <c r="T170" s="6">
        <v>126.53999999999999</v>
      </c>
      <c r="U170" s="6">
        <v>121.13999999999999</v>
      </c>
      <c r="V170" s="6">
        <v>121.5</v>
      </c>
      <c r="W170" s="6">
        <v>118.08000000000001</v>
      </c>
      <c r="X170" s="6">
        <v>131.22</v>
      </c>
      <c r="Y170" s="6">
        <v>135.72000000000003</v>
      </c>
      <c r="Z170" s="6">
        <v>140.94</v>
      </c>
      <c r="AA170" s="6">
        <v>145.79999999999998</v>
      </c>
      <c r="AB170" s="6">
        <v>150.48000000000002</v>
      </c>
      <c r="AC170" s="6">
        <v>135.72</v>
      </c>
      <c r="AD170" s="56"/>
      <c r="AE170" s="73">
        <f>SUM(E170:AC170)</f>
        <v>2755.08</v>
      </c>
      <c r="AF170" s="72">
        <f>AE170*30</f>
        <v>82652.399999999994</v>
      </c>
    </row>
    <row r="171" spans="1:32" ht="15" customHeight="1">
      <c r="A171" s="196"/>
      <c r="B171" s="276"/>
      <c r="C171" s="5" t="s">
        <v>36</v>
      </c>
      <c r="D171" s="7" t="s">
        <v>48</v>
      </c>
      <c r="E171" s="8">
        <v>21.96</v>
      </c>
      <c r="F171" s="8">
        <v>24.840000000000003</v>
      </c>
      <c r="G171" s="8">
        <v>26.46</v>
      </c>
      <c r="H171" s="8">
        <v>24.12</v>
      </c>
      <c r="I171" s="8">
        <v>24.84</v>
      </c>
      <c r="J171" s="8">
        <v>25.38</v>
      </c>
      <c r="K171" s="8">
        <v>23.4</v>
      </c>
      <c r="L171" s="8">
        <v>22.68</v>
      </c>
      <c r="M171" s="8">
        <v>20.88</v>
      </c>
      <c r="N171" s="8">
        <v>18</v>
      </c>
      <c r="O171" s="8">
        <v>13.5</v>
      </c>
      <c r="P171" s="8">
        <v>16.920000000000002</v>
      </c>
      <c r="Q171" s="8">
        <v>15.66</v>
      </c>
      <c r="R171" s="8">
        <v>14.579999999999998</v>
      </c>
      <c r="S171" s="8">
        <v>14.580000000000002</v>
      </c>
      <c r="T171" s="8">
        <v>14.22</v>
      </c>
      <c r="U171" s="8">
        <v>14.219999999999999</v>
      </c>
      <c r="V171" s="8">
        <v>16.02</v>
      </c>
      <c r="W171" s="8">
        <v>20.34</v>
      </c>
      <c r="X171" s="8">
        <v>21.6</v>
      </c>
      <c r="Y171" s="8">
        <v>23.94</v>
      </c>
      <c r="Z171" s="8">
        <v>25.200000000000003</v>
      </c>
      <c r="AA171" s="8">
        <v>21.060000000000002</v>
      </c>
      <c r="AB171" s="8">
        <v>19.799999999999997</v>
      </c>
      <c r="AC171" s="8">
        <v>17.279999999999998</v>
      </c>
      <c r="AD171" s="56"/>
      <c r="AE171" s="76"/>
      <c r="AF171" s="76"/>
    </row>
    <row r="172" spans="1:32" ht="15" customHeight="1">
      <c r="A172" s="196"/>
      <c r="B172" s="276"/>
      <c r="C172" s="5" t="s">
        <v>38</v>
      </c>
      <c r="D172" s="7" t="s">
        <v>39</v>
      </c>
      <c r="E172" s="31">
        <f t="shared" ref="E172:AC172" si="75">SQRT(POWER(E170,2)+POWER(E171,2))/E169/1.73</f>
        <v>13.365038123560968</v>
      </c>
      <c r="F172" s="31">
        <f t="shared" si="75"/>
        <v>10.203666254763107</v>
      </c>
      <c r="G172" s="31">
        <f t="shared" si="75"/>
        <v>8.1104363252837004</v>
      </c>
      <c r="H172" s="31">
        <f t="shared" si="75"/>
        <v>7.1510716811290918</v>
      </c>
      <c r="I172" s="31">
        <f t="shared" si="75"/>
        <v>6.8479327464227389</v>
      </c>
      <c r="J172" s="31">
        <f t="shared" si="75"/>
        <v>6.3828457370751028</v>
      </c>
      <c r="K172" s="31">
        <f t="shared" si="75"/>
        <v>6.3284344690739136</v>
      </c>
      <c r="L172" s="31">
        <f t="shared" si="75"/>
        <v>7.0907045829858726</v>
      </c>
      <c r="M172" s="31">
        <f t="shared" si="75"/>
        <v>8.4959064855135829</v>
      </c>
      <c r="N172" s="31">
        <f t="shared" si="75"/>
        <v>9.9841181645353831</v>
      </c>
      <c r="O172" s="31">
        <f t="shared" si="75"/>
        <v>10.554427367272027</v>
      </c>
      <c r="P172" s="31">
        <f t="shared" si="75"/>
        <v>11.732287225161873</v>
      </c>
      <c r="Q172" s="31">
        <f t="shared" si="75"/>
        <v>11.389380986907367</v>
      </c>
      <c r="R172" s="31">
        <f t="shared" si="75"/>
        <v>11.789178534949688</v>
      </c>
      <c r="S172" s="31">
        <f t="shared" si="75"/>
        <v>11.92693012754607</v>
      </c>
      <c r="T172" s="31">
        <f t="shared" si="75"/>
        <v>12.26748394813386</v>
      </c>
      <c r="U172" s="31">
        <f t="shared" si="75"/>
        <v>11.750650368767282</v>
      </c>
      <c r="V172" s="31">
        <f t="shared" si="75"/>
        <v>11.806510848662828</v>
      </c>
      <c r="W172" s="31">
        <f t="shared" si="75"/>
        <v>11.543259976298595</v>
      </c>
      <c r="X172" s="31">
        <f t="shared" si="75"/>
        <v>12.811743303730017</v>
      </c>
      <c r="Y172" s="31">
        <f t="shared" si="75"/>
        <v>13.276998640752566</v>
      </c>
      <c r="Z172" s="31">
        <f t="shared" si="75"/>
        <v>13.793367059585405</v>
      </c>
      <c r="AA172" s="31">
        <f t="shared" si="75"/>
        <v>14.192018120362983</v>
      </c>
      <c r="AB172" s="31">
        <f t="shared" si="75"/>
        <v>14.622065678435016</v>
      </c>
      <c r="AC172" s="31">
        <f t="shared" si="75"/>
        <v>13.18069659787774</v>
      </c>
      <c r="AD172" s="56"/>
      <c r="AE172" s="76"/>
      <c r="AF172" s="76"/>
    </row>
    <row r="173" spans="1:32" ht="15" customHeight="1">
      <c r="A173" s="196"/>
      <c r="B173" s="276"/>
      <c r="C173" s="7" t="s">
        <v>40</v>
      </c>
      <c r="D173" s="7"/>
      <c r="E173" s="32">
        <f t="shared" ref="E173:AC173" si="76">E171/E170</f>
        <v>0.16031537450722733</v>
      </c>
      <c r="F173" s="32">
        <f t="shared" si="76"/>
        <v>0.24125874125874128</v>
      </c>
      <c r="G173" s="32">
        <f t="shared" si="76"/>
        <v>0.33108108108108103</v>
      </c>
      <c r="H173" s="32">
        <f t="shared" si="76"/>
        <v>0.34358974358974359</v>
      </c>
      <c r="I173" s="32">
        <f t="shared" si="76"/>
        <v>0.37297297297297299</v>
      </c>
      <c r="J173" s="32">
        <f t="shared" si="76"/>
        <v>0.41470588235294115</v>
      </c>
      <c r="K173" s="32">
        <f t="shared" si="76"/>
        <v>0.38123167155425219</v>
      </c>
      <c r="L173" s="32">
        <f t="shared" si="76"/>
        <v>0.3239074550128534</v>
      </c>
      <c r="M173" s="32">
        <f t="shared" si="76"/>
        <v>0.24369747899159661</v>
      </c>
      <c r="N173" s="32">
        <f t="shared" si="76"/>
        <v>0.17636684303350969</v>
      </c>
      <c r="O173" s="32">
        <f t="shared" si="76"/>
        <v>0.12417218543046357</v>
      </c>
      <c r="P173" s="32">
        <f t="shared" si="76"/>
        <v>0.14029850746268657</v>
      </c>
      <c r="Q173" s="32">
        <f t="shared" si="76"/>
        <v>0.13364055299539171</v>
      </c>
      <c r="R173" s="32">
        <f t="shared" si="76"/>
        <v>0.11999999999999998</v>
      </c>
      <c r="S173" s="32">
        <f t="shared" si="76"/>
        <v>0.11859443631039533</v>
      </c>
      <c r="T173" s="32">
        <f t="shared" si="76"/>
        <v>0.11237553342816502</v>
      </c>
      <c r="U173" s="32">
        <f t="shared" si="76"/>
        <v>0.11738484398216939</v>
      </c>
      <c r="V173" s="32">
        <f t="shared" si="76"/>
        <v>0.13185185185185186</v>
      </c>
      <c r="W173" s="32">
        <f t="shared" si="76"/>
        <v>0.1722560975609756</v>
      </c>
      <c r="X173" s="32">
        <f t="shared" si="76"/>
        <v>0.16460905349794239</v>
      </c>
      <c r="Y173" s="32">
        <f t="shared" si="76"/>
        <v>0.17639257294429705</v>
      </c>
      <c r="Z173" s="32">
        <f t="shared" si="76"/>
        <v>0.17879948914431676</v>
      </c>
      <c r="AA173" s="32">
        <f t="shared" si="76"/>
        <v>0.14444444444444449</v>
      </c>
      <c r="AB173" s="32">
        <f t="shared" si="76"/>
        <v>0.13157894736842102</v>
      </c>
      <c r="AC173" s="32">
        <f t="shared" si="76"/>
        <v>0.12732095490716178</v>
      </c>
      <c r="AD173" s="56"/>
      <c r="AE173" s="76"/>
      <c r="AF173" s="76"/>
    </row>
    <row r="174" spans="1:32" ht="15" customHeight="1" thickBot="1">
      <c r="A174" s="197"/>
      <c r="B174" s="277"/>
      <c r="C174" s="42" t="s">
        <v>41</v>
      </c>
      <c r="D174" s="42"/>
      <c r="E174" s="43">
        <f t="shared" ref="E174:AC174" si="77">COS(ATAN(E173))</f>
        <v>0.98739200516335268</v>
      </c>
      <c r="F174" s="43">
        <f t="shared" si="77"/>
        <v>0.97210893583258995</v>
      </c>
      <c r="G174" s="43">
        <f t="shared" si="77"/>
        <v>0.94932278073813714</v>
      </c>
      <c r="H174" s="43">
        <f t="shared" si="77"/>
        <v>0.94573318264920547</v>
      </c>
      <c r="I174" s="43">
        <f t="shared" si="77"/>
        <v>0.93695210053720046</v>
      </c>
      <c r="J174" s="43">
        <f t="shared" si="77"/>
        <v>0.92371866720489104</v>
      </c>
      <c r="K174" s="43">
        <f t="shared" si="77"/>
        <v>0.9344008896015632</v>
      </c>
      <c r="L174" s="43">
        <f t="shared" si="77"/>
        <v>0.95133913152588512</v>
      </c>
      <c r="M174" s="43">
        <f t="shared" si="77"/>
        <v>0.97156616238539362</v>
      </c>
      <c r="N174" s="43">
        <f t="shared" si="77"/>
        <v>0.98480103902637317</v>
      </c>
      <c r="O174" s="43">
        <f t="shared" si="77"/>
        <v>0.99237865540530412</v>
      </c>
      <c r="P174" s="43">
        <f t="shared" si="77"/>
        <v>0.99030111408360011</v>
      </c>
      <c r="Q174" s="43">
        <f t="shared" si="77"/>
        <v>0.99118796306996182</v>
      </c>
      <c r="R174" s="43">
        <f t="shared" si="77"/>
        <v>0.9928768384869221</v>
      </c>
      <c r="S174" s="43">
        <f t="shared" si="77"/>
        <v>0.99304100126182293</v>
      </c>
      <c r="T174" s="43">
        <f t="shared" si="77"/>
        <v>0.99374504964737875</v>
      </c>
      <c r="U174" s="43">
        <f t="shared" si="77"/>
        <v>0.99318079127208214</v>
      </c>
      <c r="V174" s="43">
        <f t="shared" si="77"/>
        <v>0.99141926536783953</v>
      </c>
      <c r="W174" s="43">
        <f t="shared" si="77"/>
        <v>0.98548612495170418</v>
      </c>
      <c r="X174" s="43">
        <f t="shared" si="77"/>
        <v>0.98672118207592718</v>
      </c>
      <c r="Y174" s="43">
        <f t="shared" si="77"/>
        <v>0.98479670462099222</v>
      </c>
      <c r="Z174" s="43">
        <f t="shared" si="77"/>
        <v>0.98438870099126086</v>
      </c>
      <c r="AA174" s="43">
        <f t="shared" si="77"/>
        <v>0.98972835684395377</v>
      </c>
      <c r="AB174" s="43">
        <f t="shared" si="77"/>
        <v>0.99145429554254383</v>
      </c>
      <c r="AC174" s="43">
        <f t="shared" si="77"/>
        <v>0.99199191875608328</v>
      </c>
      <c r="AD174" s="57"/>
      <c r="AE174" s="76"/>
      <c r="AF174" s="76"/>
    </row>
    <row r="175" spans="1:32" ht="15" customHeight="1">
      <c r="A175" s="195" t="s">
        <v>139</v>
      </c>
      <c r="B175" s="275" t="s">
        <v>147</v>
      </c>
      <c r="C175" s="39" t="s">
        <v>31</v>
      </c>
      <c r="D175" s="39" t="s">
        <v>32</v>
      </c>
      <c r="E175" s="46">
        <v>6</v>
      </c>
      <c r="F175" s="46">
        <v>6</v>
      </c>
      <c r="G175" s="46">
        <v>6</v>
      </c>
      <c r="H175" s="46">
        <v>6</v>
      </c>
      <c r="I175" s="46">
        <v>6</v>
      </c>
      <c r="J175" s="46">
        <v>6</v>
      </c>
      <c r="K175" s="46">
        <v>6</v>
      </c>
      <c r="L175" s="46">
        <v>6</v>
      </c>
      <c r="M175" s="46">
        <v>6</v>
      </c>
      <c r="N175" s="46">
        <v>6</v>
      </c>
      <c r="O175" s="46">
        <v>6</v>
      </c>
      <c r="P175" s="46">
        <v>6</v>
      </c>
      <c r="Q175" s="46">
        <v>6</v>
      </c>
      <c r="R175" s="46">
        <v>6</v>
      </c>
      <c r="S175" s="46">
        <v>6</v>
      </c>
      <c r="T175" s="46">
        <v>6</v>
      </c>
      <c r="U175" s="46">
        <v>6</v>
      </c>
      <c r="V175" s="46">
        <v>6</v>
      </c>
      <c r="W175" s="46">
        <v>6</v>
      </c>
      <c r="X175" s="46">
        <v>6</v>
      </c>
      <c r="Y175" s="46">
        <v>6</v>
      </c>
      <c r="Z175" s="46">
        <v>6</v>
      </c>
      <c r="AA175" s="46">
        <v>6</v>
      </c>
      <c r="AB175" s="46">
        <v>6</v>
      </c>
      <c r="AC175" s="46">
        <v>6</v>
      </c>
      <c r="AD175" s="55"/>
      <c r="AE175" s="76"/>
      <c r="AF175" s="74" t="s">
        <v>146</v>
      </c>
    </row>
    <row r="176" spans="1:32" ht="15" customHeight="1">
      <c r="A176" s="196"/>
      <c r="B176" s="276"/>
      <c r="C176" s="5" t="s">
        <v>34</v>
      </c>
      <c r="D176" s="5" t="s">
        <v>46</v>
      </c>
      <c r="E176" s="6">
        <v>70.56</v>
      </c>
      <c r="F176" s="6">
        <v>59.04</v>
      </c>
      <c r="G176" s="6">
        <v>54.36</v>
      </c>
      <c r="H176" s="6">
        <v>51.120000000000005</v>
      </c>
      <c r="I176" s="6">
        <v>52.2</v>
      </c>
      <c r="J176" s="6">
        <v>51.480000000000004</v>
      </c>
      <c r="K176" s="6">
        <v>50.4</v>
      </c>
      <c r="L176" s="6">
        <v>51.839999999999996</v>
      </c>
      <c r="M176" s="6">
        <v>56.519999999999996</v>
      </c>
      <c r="N176" s="6">
        <v>67.86</v>
      </c>
      <c r="O176" s="6">
        <v>74.34</v>
      </c>
      <c r="P176" s="6">
        <v>76.5</v>
      </c>
      <c r="Q176" s="6">
        <v>76.680000000000007</v>
      </c>
      <c r="R176" s="6">
        <v>76.139999999999986</v>
      </c>
      <c r="S176" s="6">
        <v>74.34</v>
      </c>
      <c r="T176" s="6">
        <v>80.100000000000009</v>
      </c>
      <c r="U176" s="6">
        <v>76.319999999999993</v>
      </c>
      <c r="V176" s="6">
        <v>73.260000000000005</v>
      </c>
      <c r="W176" s="6">
        <v>71.099999999999994</v>
      </c>
      <c r="X176" s="6">
        <v>72.900000000000006</v>
      </c>
      <c r="Y176" s="6">
        <v>82.44</v>
      </c>
      <c r="Z176" s="6">
        <v>83.52</v>
      </c>
      <c r="AA176" s="6">
        <v>82.800000000000011</v>
      </c>
      <c r="AB176" s="6">
        <v>75.599999999999994</v>
      </c>
      <c r="AC176" s="6">
        <v>67.320000000000007</v>
      </c>
      <c r="AD176" s="56"/>
      <c r="AE176" s="73">
        <f>SUM(E176:AC176)</f>
        <v>1708.7399999999998</v>
      </c>
      <c r="AF176" s="72">
        <f>AE176*30</f>
        <v>51262.2</v>
      </c>
    </row>
    <row r="177" spans="1:32" ht="15" customHeight="1">
      <c r="A177" s="196"/>
      <c r="B177" s="276"/>
      <c r="C177" s="5" t="s">
        <v>36</v>
      </c>
      <c r="D177" s="7" t="s">
        <v>48</v>
      </c>
      <c r="E177" s="8">
        <v>46.080000000000005</v>
      </c>
      <c r="F177" s="8">
        <v>48.78</v>
      </c>
      <c r="G177" s="8">
        <v>47.7</v>
      </c>
      <c r="H177" s="8">
        <v>45.18</v>
      </c>
      <c r="I177" s="8">
        <v>46.8</v>
      </c>
      <c r="J177" s="8">
        <v>46.26</v>
      </c>
      <c r="K177" s="8">
        <v>43.92</v>
      </c>
      <c r="L177" s="8">
        <v>42.12</v>
      </c>
      <c r="M177" s="8">
        <v>42.480000000000004</v>
      </c>
      <c r="N177" s="8">
        <v>40.32</v>
      </c>
      <c r="O177" s="8">
        <v>39.239999999999995</v>
      </c>
      <c r="P177" s="8">
        <v>41.4</v>
      </c>
      <c r="Q177" s="8">
        <v>44.460000000000008</v>
      </c>
      <c r="R177" s="8">
        <v>43.56</v>
      </c>
      <c r="S177" s="8">
        <v>41.22</v>
      </c>
      <c r="T177" s="8">
        <v>40.32</v>
      </c>
      <c r="U177" s="8">
        <v>41.94</v>
      </c>
      <c r="V177" s="8">
        <v>42.84</v>
      </c>
      <c r="W177" s="8">
        <v>45.72</v>
      </c>
      <c r="X177" s="8">
        <v>46.08</v>
      </c>
      <c r="Y177" s="8">
        <v>54.36</v>
      </c>
      <c r="Z177" s="8">
        <v>49.680000000000007</v>
      </c>
      <c r="AA177" s="8">
        <v>45.540000000000006</v>
      </c>
      <c r="AB177" s="8">
        <v>42.480000000000004</v>
      </c>
      <c r="AC177" s="8">
        <v>43.2</v>
      </c>
      <c r="AD177" s="56"/>
    </row>
    <row r="178" spans="1:32" ht="15" customHeight="1">
      <c r="A178" s="196"/>
      <c r="B178" s="276"/>
      <c r="C178" s="5" t="s">
        <v>38</v>
      </c>
      <c r="D178" s="7" t="s">
        <v>39</v>
      </c>
      <c r="E178" s="31">
        <f t="shared" ref="E178:AC178" si="78">SQRT(POWER(E176,2)+POWER(E177,2))/E175/1.73</f>
        <v>8.1188669900945367</v>
      </c>
      <c r="F178" s="31">
        <f t="shared" si="78"/>
        <v>7.3780981732386612</v>
      </c>
      <c r="G178" s="31">
        <f t="shared" si="78"/>
        <v>6.9673227633016728</v>
      </c>
      <c r="H178" s="31">
        <f t="shared" si="78"/>
        <v>6.5726203628609579</v>
      </c>
      <c r="I178" s="31">
        <f t="shared" si="78"/>
        <v>6.7541070846764546</v>
      </c>
      <c r="J178" s="31">
        <f t="shared" si="78"/>
        <v>6.6677371700018888</v>
      </c>
      <c r="K178" s="31">
        <f t="shared" si="78"/>
        <v>6.440416670395039</v>
      </c>
      <c r="L178" s="31">
        <f t="shared" si="78"/>
        <v>6.4349047336229388</v>
      </c>
      <c r="M178" s="31">
        <f t="shared" si="78"/>
        <v>6.8115642254208382</v>
      </c>
      <c r="N178" s="31">
        <f t="shared" si="78"/>
        <v>7.6044960683185483</v>
      </c>
      <c r="O178" s="31">
        <f t="shared" si="78"/>
        <v>8.0983401613111443</v>
      </c>
      <c r="P178" s="31">
        <f t="shared" si="78"/>
        <v>8.3799579999379699</v>
      </c>
      <c r="Q178" s="31">
        <f t="shared" si="78"/>
        <v>8.5392079710139175</v>
      </c>
      <c r="R178" s="31">
        <f t="shared" si="78"/>
        <v>8.4508532139722057</v>
      </c>
      <c r="S178" s="31">
        <f t="shared" si="78"/>
        <v>8.1891216085795335</v>
      </c>
      <c r="T178" s="31">
        <f t="shared" si="78"/>
        <v>8.6392673740195232</v>
      </c>
      <c r="U178" s="31">
        <f t="shared" si="78"/>
        <v>8.389641255158466</v>
      </c>
      <c r="V178" s="31">
        <f t="shared" si="78"/>
        <v>8.1759465777637725</v>
      </c>
      <c r="W178" s="31">
        <f t="shared" si="78"/>
        <v>8.1436635227346699</v>
      </c>
      <c r="X178" s="31">
        <f t="shared" si="78"/>
        <v>8.3085302529437577</v>
      </c>
      <c r="Y178" s="31">
        <f t="shared" si="78"/>
        <v>9.5133902582774468</v>
      </c>
      <c r="Z178" s="31">
        <f t="shared" si="78"/>
        <v>9.3621063896961623</v>
      </c>
      <c r="AA178" s="31">
        <f t="shared" si="78"/>
        <v>9.1037819945135219</v>
      </c>
      <c r="AB178" s="31">
        <f t="shared" si="78"/>
        <v>8.3542790882177105</v>
      </c>
      <c r="AC178" s="31">
        <f t="shared" si="78"/>
        <v>7.7060586925281518</v>
      </c>
      <c r="AD178" s="56"/>
    </row>
    <row r="179" spans="1:32" ht="15" customHeight="1">
      <c r="A179" s="196"/>
      <c r="B179" s="276"/>
      <c r="C179" s="7" t="s">
        <v>40</v>
      </c>
      <c r="D179" s="7"/>
      <c r="E179" s="32">
        <f t="shared" ref="E179:AC179" si="79">E177/E176</f>
        <v>0.65306122448979598</v>
      </c>
      <c r="F179" s="32">
        <f t="shared" si="79"/>
        <v>0.82621951219512202</v>
      </c>
      <c r="G179" s="32">
        <f t="shared" si="79"/>
        <v>0.87748344370860931</v>
      </c>
      <c r="H179" s="32">
        <f t="shared" si="79"/>
        <v>0.88380281690140838</v>
      </c>
      <c r="I179" s="32">
        <f t="shared" si="79"/>
        <v>0.89655172413793094</v>
      </c>
      <c r="J179" s="32">
        <f t="shared" si="79"/>
        <v>0.89860139860139854</v>
      </c>
      <c r="K179" s="32">
        <f t="shared" si="79"/>
        <v>0.87142857142857144</v>
      </c>
      <c r="L179" s="32">
        <f t="shared" si="79"/>
        <v>0.8125</v>
      </c>
      <c r="M179" s="32">
        <f t="shared" si="79"/>
        <v>0.75159235668789826</v>
      </c>
      <c r="N179" s="32">
        <f t="shared" si="79"/>
        <v>0.59416445623342173</v>
      </c>
      <c r="O179" s="32">
        <f t="shared" si="79"/>
        <v>0.52784503631961255</v>
      </c>
      <c r="P179" s="32">
        <f t="shared" si="79"/>
        <v>0.54117647058823526</v>
      </c>
      <c r="Q179" s="32">
        <f t="shared" si="79"/>
        <v>0.57981220657276999</v>
      </c>
      <c r="R179" s="32">
        <f t="shared" si="79"/>
        <v>0.57210401891252971</v>
      </c>
      <c r="S179" s="32">
        <f t="shared" si="79"/>
        <v>0.55447941888619856</v>
      </c>
      <c r="T179" s="32">
        <f t="shared" si="79"/>
        <v>0.50337078651685385</v>
      </c>
      <c r="U179" s="32">
        <f t="shared" si="79"/>
        <v>0.54952830188679247</v>
      </c>
      <c r="V179" s="32">
        <f t="shared" si="79"/>
        <v>0.58476658476658472</v>
      </c>
      <c r="W179" s="32">
        <f t="shared" si="79"/>
        <v>0.64303797468354429</v>
      </c>
      <c r="X179" s="32">
        <f t="shared" si="79"/>
        <v>0.63209876543209864</v>
      </c>
      <c r="Y179" s="32">
        <f t="shared" si="79"/>
        <v>0.65938864628820959</v>
      </c>
      <c r="Z179" s="32">
        <f t="shared" si="79"/>
        <v>0.59482758620689669</v>
      </c>
      <c r="AA179" s="32">
        <f t="shared" si="79"/>
        <v>0.55000000000000004</v>
      </c>
      <c r="AB179" s="32">
        <f t="shared" si="79"/>
        <v>0.56190476190476202</v>
      </c>
      <c r="AC179" s="32">
        <f t="shared" si="79"/>
        <v>0.64171122994652408</v>
      </c>
      <c r="AD179" s="56"/>
    </row>
    <row r="180" spans="1:32" ht="15" customHeight="1" thickBot="1">
      <c r="A180" s="197"/>
      <c r="B180" s="277"/>
      <c r="C180" s="42" t="s">
        <v>41</v>
      </c>
      <c r="D180" s="42"/>
      <c r="E180" s="43">
        <f t="shared" ref="E180:AC180" si="80">COS(ATAN(E179))</f>
        <v>0.83727050456242569</v>
      </c>
      <c r="F180" s="43">
        <f t="shared" si="80"/>
        <v>0.77091157343323591</v>
      </c>
      <c r="G180" s="43">
        <f t="shared" si="80"/>
        <v>0.75165087043728029</v>
      </c>
      <c r="H180" s="43">
        <f t="shared" si="80"/>
        <v>0.74929863881348058</v>
      </c>
      <c r="I180" s="43">
        <f t="shared" si="80"/>
        <v>0.74456944064649044</v>
      </c>
      <c r="J180" s="43">
        <f t="shared" si="80"/>
        <v>0.74381119798291784</v>
      </c>
      <c r="K180" s="43">
        <f t="shared" si="80"/>
        <v>0.7539095027499122</v>
      </c>
      <c r="L180" s="43">
        <f t="shared" si="80"/>
        <v>0.77611400011626552</v>
      </c>
      <c r="M180" s="43">
        <f t="shared" si="80"/>
        <v>0.79938858755543762</v>
      </c>
      <c r="N180" s="43">
        <f t="shared" si="80"/>
        <v>0.85969828843383189</v>
      </c>
      <c r="O180" s="43">
        <f t="shared" si="80"/>
        <v>0.88436019830304791</v>
      </c>
      <c r="P180" s="43">
        <f t="shared" si="80"/>
        <v>0.87947245040921995</v>
      </c>
      <c r="Q180" s="43">
        <f t="shared" si="80"/>
        <v>0.86510168882993943</v>
      </c>
      <c r="R180" s="43">
        <f t="shared" si="80"/>
        <v>0.86799047739690871</v>
      </c>
      <c r="S180" s="43">
        <f t="shared" si="80"/>
        <v>0.87455652184715049</v>
      </c>
      <c r="T180" s="43">
        <f t="shared" si="80"/>
        <v>0.8932196066748227</v>
      </c>
      <c r="U180" s="43">
        <f t="shared" si="80"/>
        <v>0.8763904119915179</v>
      </c>
      <c r="V180" s="43">
        <f t="shared" si="80"/>
        <v>0.86323991981592607</v>
      </c>
      <c r="W180" s="43">
        <f t="shared" si="80"/>
        <v>0.84110928251598527</v>
      </c>
      <c r="X180" s="43">
        <f t="shared" si="80"/>
        <v>0.84529046335179525</v>
      </c>
      <c r="Y180" s="43">
        <f t="shared" si="80"/>
        <v>0.83484397424793244</v>
      </c>
      <c r="Z180" s="43">
        <f t="shared" si="80"/>
        <v>0.85944791050677283</v>
      </c>
      <c r="AA180" s="43">
        <f t="shared" si="80"/>
        <v>0.876215908676647</v>
      </c>
      <c r="AB180" s="43">
        <f t="shared" si="80"/>
        <v>0.87179718528812622</v>
      </c>
      <c r="AC180" s="43">
        <f t="shared" si="80"/>
        <v>0.84161688766222487</v>
      </c>
      <c r="AD180" s="57"/>
    </row>
    <row r="181" spans="1:32" ht="15" customHeight="1">
      <c r="A181" s="195" t="s">
        <v>139</v>
      </c>
      <c r="B181" s="275" t="s">
        <v>145</v>
      </c>
      <c r="C181" s="39" t="s">
        <v>31</v>
      </c>
      <c r="D181" s="39" t="s">
        <v>32</v>
      </c>
      <c r="E181" s="46">
        <v>6</v>
      </c>
      <c r="F181" s="46">
        <v>6</v>
      </c>
      <c r="G181" s="46">
        <v>6</v>
      </c>
      <c r="H181" s="46">
        <v>6</v>
      </c>
      <c r="I181" s="46">
        <v>6</v>
      </c>
      <c r="J181" s="46">
        <v>6</v>
      </c>
      <c r="K181" s="46">
        <v>6</v>
      </c>
      <c r="L181" s="46">
        <v>6</v>
      </c>
      <c r="M181" s="46">
        <v>6</v>
      </c>
      <c r="N181" s="46">
        <v>6</v>
      </c>
      <c r="O181" s="46">
        <v>6</v>
      </c>
      <c r="P181" s="46">
        <v>6</v>
      </c>
      <c r="Q181" s="46">
        <v>6</v>
      </c>
      <c r="R181" s="46">
        <v>6</v>
      </c>
      <c r="S181" s="46">
        <v>6</v>
      </c>
      <c r="T181" s="46">
        <v>6</v>
      </c>
      <c r="U181" s="46">
        <v>6</v>
      </c>
      <c r="V181" s="46">
        <v>6</v>
      </c>
      <c r="W181" s="46">
        <v>6</v>
      </c>
      <c r="X181" s="46">
        <v>6</v>
      </c>
      <c r="Y181" s="46">
        <v>6</v>
      </c>
      <c r="Z181" s="46">
        <v>6</v>
      </c>
      <c r="AA181" s="46">
        <v>6</v>
      </c>
      <c r="AB181" s="46">
        <v>6</v>
      </c>
      <c r="AC181" s="46">
        <v>6</v>
      </c>
      <c r="AD181" s="55"/>
      <c r="AE181" s="76"/>
      <c r="AF181" s="74" t="s">
        <v>144</v>
      </c>
    </row>
    <row r="182" spans="1:32" ht="15" customHeight="1">
      <c r="A182" s="196"/>
      <c r="B182" s="276"/>
      <c r="C182" s="5" t="s">
        <v>34</v>
      </c>
      <c r="D182" s="5" t="s">
        <v>46</v>
      </c>
      <c r="E182" s="6">
        <v>105.96000000000002</v>
      </c>
      <c r="F182" s="6">
        <v>79.680000000000007</v>
      </c>
      <c r="G182" s="6">
        <v>59.100000000000016</v>
      </c>
      <c r="H182" s="6">
        <v>52.5</v>
      </c>
      <c r="I182" s="6">
        <v>49.859999999999985</v>
      </c>
      <c r="J182" s="6">
        <v>45.239999999999995</v>
      </c>
      <c r="K182" s="6">
        <v>44.099999999999994</v>
      </c>
      <c r="L182" s="6">
        <v>53.040000000000013</v>
      </c>
      <c r="M182" s="6">
        <v>64.02000000000001</v>
      </c>
      <c r="N182" s="6">
        <v>78.899999999999991</v>
      </c>
      <c r="O182" s="6">
        <v>82.14</v>
      </c>
      <c r="P182" s="6">
        <v>88.86</v>
      </c>
      <c r="Q182" s="6">
        <v>88.8</v>
      </c>
      <c r="R182" s="6">
        <v>92.04</v>
      </c>
      <c r="S182" s="6">
        <v>92.759999999999991</v>
      </c>
      <c r="T182" s="6">
        <v>96.539999999999978</v>
      </c>
      <c r="U182" s="6">
        <v>92.88</v>
      </c>
      <c r="V182" s="6">
        <v>93.78</v>
      </c>
      <c r="W182" s="6">
        <v>92.940000000000026</v>
      </c>
      <c r="X182" s="6">
        <v>101.64000000000001</v>
      </c>
      <c r="Y182" s="6">
        <v>103.32000000000004</v>
      </c>
      <c r="Z182" s="6">
        <v>110.46000000000002</v>
      </c>
      <c r="AA182" s="6">
        <v>110.63999999999997</v>
      </c>
      <c r="AB182" s="6">
        <v>115.20000000000003</v>
      </c>
      <c r="AC182" s="6">
        <v>103.26</v>
      </c>
      <c r="AD182" s="56"/>
      <c r="AE182" s="73">
        <f>SUM(E182:AC182)</f>
        <v>2097.6600000000003</v>
      </c>
      <c r="AF182" s="72">
        <f>AE182*30</f>
        <v>62929.80000000001</v>
      </c>
    </row>
    <row r="183" spans="1:32" ht="15" customHeight="1">
      <c r="A183" s="196"/>
      <c r="B183" s="276"/>
      <c r="C183" s="5" t="s">
        <v>36</v>
      </c>
      <c r="D183" s="7" t="s">
        <v>48</v>
      </c>
      <c r="E183" s="8">
        <v>68.959999999999994</v>
      </c>
      <c r="F183" s="8">
        <v>64.89</v>
      </c>
      <c r="G183" s="8">
        <v>53.04</v>
      </c>
      <c r="H183" s="8">
        <v>46.1</v>
      </c>
      <c r="I183" s="8">
        <v>46.48</v>
      </c>
      <c r="J183" s="8">
        <v>40.020000000000003</v>
      </c>
      <c r="K183" s="8">
        <v>40.159999999999997</v>
      </c>
      <c r="L183" s="8">
        <v>42.6</v>
      </c>
      <c r="M183" s="8">
        <v>48.44</v>
      </c>
      <c r="N183" s="8">
        <v>43.17</v>
      </c>
      <c r="O183" s="8">
        <v>41.43</v>
      </c>
      <c r="P183" s="8">
        <v>44.48</v>
      </c>
      <c r="Q183" s="8">
        <v>49.67</v>
      </c>
      <c r="R183" s="8">
        <v>49.18</v>
      </c>
      <c r="S183" s="8">
        <v>50.72</v>
      </c>
      <c r="T183" s="8">
        <v>45.14</v>
      </c>
      <c r="U183" s="8">
        <v>50.54</v>
      </c>
      <c r="V183" s="8">
        <v>51.94</v>
      </c>
      <c r="W183" s="8">
        <v>58.1</v>
      </c>
      <c r="X183" s="8">
        <v>60.64</v>
      </c>
      <c r="Y183" s="8">
        <v>66.45</v>
      </c>
      <c r="Z183" s="8">
        <v>61.75</v>
      </c>
      <c r="AA183" s="8">
        <v>59.47</v>
      </c>
      <c r="AB183" s="8">
        <v>61.03</v>
      </c>
      <c r="AC183" s="8">
        <v>66.13</v>
      </c>
      <c r="AD183" s="56"/>
    </row>
    <row r="184" spans="1:32" ht="15" customHeight="1">
      <c r="A184" s="196"/>
      <c r="B184" s="276"/>
      <c r="C184" s="5" t="s">
        <v>38</v>
      </c>
      <c r="D184" s="7" t="s">
        <v>39</v>
      </c>
      <c r="E184" s="31">
        <f t="shared" ref="E184:AC184" si="81">SQRT(POWER(E182,2)+POWER(E183,2))/E181/1.73</f>
        <v>12.179566744048927</v>
      </c>
      <c r="F184" s="31">
        <f t="shared" si="81"/>
        <v>9.8998058686231936</v>
      </c>
      <c r="G184" s="31">
        <f t="shared" si="81"/>
        <v>7.6503517994676757</v>
      </c>
      <c r="H184" s="31">
        <f t="shared" si="81"/>
        <v>6.7309678154535124</v>
      </c>
      <c r="I184" s="31">
        <f t="shared" si="81"/>
        <v>6.5669152451992643</v>
      </c>
      <c r="J184" s="31">
        <f t="shared" si="81"/>
        <v>5.8189606216599268</v>
      </c>
      <c r="K184" s="31">
        <f t="shared" si="81"/>
        <v>5.7462349280095575</v>
      </c>
      <c r="L184" s="31">
        <f t="shared" si="81"/>
        <v>6.5538937539883841</v>
      </c>
      <c r="M184" s="31">
        <f t="shared" si="81"/>
        <v>7.7341734081735325</v>
      </c>
      <c r="N184" s="31">
        <f t="shared" si="81"/>
        <v>8.6645552699486448</v>
      </c>
      <c r="O184" s="31">
        <f t="shared" si="81"/>
        <v>8.8628971319306835</v>
      </c>
      <c r="P184" s="31">
        <f t="shared" si="81"/>
        <v>9.5733016361659331</v>
      </c>
      <c r="Q184" s="31">
        <f t="shared" si="81"/>
        <v>9.8022616701131504</v>
      </c>
      <c r="R184" s="31">
        <f t="shared" si="81"/>
        <v>10.053499584840287</v>
      </c>
      <c r="S184" s="31">
        <f t="shared" si="81"/>
        <v>10.185070243598393</v>
      </c>
      <c r="T184" s="31">
        <f t="shared" si="81"/>
        <v>10.267052030353236</v>
      </c>
      <c r="U184" s="31">
        <f t="shared" si="81"/>
        <v>10.186915373535475</v>
      </c>
      <c r="V184" s="31">
        <f t="shared" si="81"/>
        <v>10.327827980694511</v>
      </c>
      <c r="W184" s="31">
        <f t="shared" si="81"/>
        <v>10.559335385450794</v>
      </c>
      <c r="X184" s="31">
        <f t="shared" si="81"/>
        <v>11.402213021892829</v>
      </c>
      <c r="Y184" s="31">
        <f t="shared" si="81"/>
        <v>11.834672891203159</v>
      </c>
      <c r="Z184" s="31">
        <f t="shared" si="81"/>
        <v>12.191551770430108</v>
      </c>
      <c r="AA184" s="31">
        <f t="shared" si="81"/>
        <v>12.101163125486979</v>
      </c>
      <c r="AB184" s="31">
        <f t="shared" si="81"/>
        <v>12.55949525681174</v>
      </c>
      <c r="AC184" s="31">
        <f t="shared" si="81"/>
        <v>11.813157155663346</v>
      </c>
      <c r="AD184" s="56"/>
    </row>
    <row r="185" spans="1:32" ht="15" customHeight="1">
      <c r="A185" s="196"/>
      <c r="B185" s="276"/>
      <c r="C185" s="7" t="s">
        <v>40</v>
      </c>
      <c r="D185" s="7"/>
      <c r="E185" s="32">
        <f t="shared" ref="E185:AC185" si="82">E183/E182</f>
        <v>0.65081162702906736</v>
      </c>
      <c r="F185" s="32">
        <f t="shared" si="82"/>
        <v>0.8143825301204819</v>
      </c>
      <c r="G185" s="32">
        <f t="shared" si="82"/>
        <v>0.89746192893400989</v>
      </c>
      <c r="H185" s="32">
        <f t="shared" si="82"/>
        <v>0.87809523809523815</v>
      </c>
      <c r="I185" s="32">
        <f t="shared" si="82"/>
        <v>0.93221018852787829</v>
      </c>
      <c r="J185" s="32">
        <f t="shared" si="82"/>
        <v>0.8846153846153848</v>
      </c>
      <c r="K185" s="32">
        <f t="shared" si="82"/>
        <v>0.91065759637188215</v>
      </c>
      <c r="L185" s="32">
        <f t="shared" si="82"/>
        <v>0.80316742081447945</v>
      </c>
      <c r="M185" s="32">
        <f t="shared" si="82"/>
        <v>0.75663855045298334</v>
      </c>
      <c r="N185" s="32">
        <f t="shared" si="82"/>
        <v>0.54714828897338408</v>
      </c>
      <c r="O185" s="32">
        <f t="shared" si="82"/>
        <v>0.50438276113951785</v>
      </c>
      <c r="P185" s="32">
        <f t="shared" si="82"/>
        <v>0.5005626828719334</v>
      </c>
      <c r="Q185" s="32">
        <f t="shared" si="82"/>
        <v>0.55934684684684688</v>
      </c>
      <c r="R185" s="32">
        <f t="shared" si="82"/>
        <v>0.53433289873967837</v>
      </c>
      <c r="S185" s="32">
        <f t="shared" si="82"/>
        <v>0.54678740836567485</v>
      </c>
      <c r="T185" s="32">
        <f t="shared" si="82"/>
        <v>0.46757820592500532</v>
      </c>
      <c r="U185" s="32">
        <f t="shared" si="82"/>
        <v>0.54414298018949181</v>
      </c>
      <c r="V185" s="32">
        <f t="shared" si="82"/>
        <v>0.55384943484751548</v>
      </c>
      <c r="W185" s="32">
        <f t="shared" si="82"/>
        <v>0.62513449537335897</v>
      </c>
      <c r="X185" s="32">
        <f t="shared" si="82"/>
        <v>0.59661550570641475</v>
      </c>
      <c r="Y185" s="32">
        <f t="shared" si="82"/>
        <v>0.64314750290360023</v>
      </c>
      <c r="Z185" s="32">
        <f t="shared" si="82"/>
        <v>0.55902589172551143</v>
      </c>
      <c r="AA185" s="32">
        <f t="shared" si="82"/>
        <v>0.53750903832248742</v>
      </c>
      <c r="AB185" s="32">
        <f t="shared" si="82"/>
        <v>0.52977430555555538</v>
      </c>
      <c r="AC185" s="32">
        <f t="shared" si="82"/>
        <v>0.64042223513461161</v>
      </c>
      <c r="AD185" s="56"/>
    </row>
    <row r="186" spans="1:32" ht="15" customHeight="1" thickBot="1">
      <c r="A186" s="197"/>
      <c r="B186" s="277"/>
      <c r="C186" s="42" t="s">
        <v>41</v>
      </c>
      <c r="D186" s="42"/>
      <c r="E186" s="43">
        <f t="shared" ref="E186:AC186" si="83">COS(ATAN(E185))</f>
        <v>0.83813264462275916</v>
      </c>
      <c r="F186" s="43">
        <f t="shared" si="83"/>
        <v>0.77539910175049298</v>
      </c>
      <c r="G186" s="43">
        <f t="shared" si="83"/>
        <v>0.74423265331318278</v>
      </c>
      <c r="H186" s="43">
        <f t="shared" si="83"/>
        <v>0.75142291671577588</v>
      </c>
      <c r="I186" s="43">
        <f t="shared" si="83"/>
        <v>0.73146493121013756</v>
      </c>
      <c r="J186" s="43">
        <f t="shared" si="83"/>
        <v>0.7489965624903806</v>
      </c>
      <c r="K186" s="43">
        <f t="shared" si="83"/>
        <v>0.73936324680802024</v>
      </c>
      <c r="L186" s="43">
        <f t="shared" si="83"/>
        <v>0.77966271370905005</v>
      </c>
      <c r="M186" s="43">
        <f t="shared" si="83"/>
        <v>0.79745174206793334</v>
      </c>
      <c r="N186" s="43">
        <f t="shared" si="83"/>
        <v>0.87727019247338855</v>
      </c>
      <c r="O186" s="43">
        <f t="shared" si="83"/>
        <v>0.8928564418488335</v>
      </c>
      <c r="P186" s="43">
        <f t="shared" si="83"/>
        <v>0.89422583419684454</v>
      </c>
      <c r="Q186" s="43">
        <f t="shared" si="83"/>
        <v>0.87274892088235145</v>
      </c>
      <c r="R186" s="43">
        <f t="shared" si="83"/>
        <v>0.8819866105621621</v>
      </c>
      <c r="S186" s="43">
        <f t="shared" si="83"/>
        <v>0.87740349072092938</v>
      </c>
      <c r="T186" s="43">
        <f t="shared" si="83"/>
        <v>0.90586645584205661</v>
      </c>
      <c r="U186" s="43">
        <f t="shared" si="83"/>
        <v>0.87837942600942887</v>
      </c>
      <c r="V186" s="43">
        <f t="shared" si="83"/>
        <v>0.8747901395930594</v>
      </c>
      <c r="W186" s="43">
        <f t="shared" si="83"/>
        <v>0.84794704388028852</v>
      </c>
      <c r="X186" s="43">
        <f t="shared" si="83"/>
        <v>0.85877254666702929</v>
      </c>
      <c r="Y186" s="43">
        <f t="shared" si="83"/>
        <v>0.84106737186054936</v>
      </c>
      <c r="Z186" s="43">
        <f t="shared" si="83"/>
        <v>0.87286825315547178</v>
      </c>
      <c r="AA186" s="43">
        <f t="shared" si="83"/>
        <v>0.88082107703537882</v>
      </c>
      <c r="AB186" s="43">
        <f t="shared" si="83"/>
        <v>0.88365540724532943</v>
      </c>
      <c r="AC186" s="43">
        <f t="shared" si="83"/>
        <v>0.84210992434343068</v>
      </c>
      <c r="AD186" s="57"/>
    </row>
    <row r="187" spans="1:32" ht="15" customHeight="1">
      <c r="A187" s="195" t="s">
        <v>139</v>
      </c>
      <c r="B187" s="275" t="s">
        <v>143</v>
      </c>
      <c r="C187" s="39" t="s">
        <v>31</v>
      </c>
      <c r="D187" s="39" t="s">
        <v>32</v>
      </c>
      <c r="E187" s="46">
        <v>6</v>
      </c>
      <c r="F187" s="46">
        <v>6</v>
      </c>
      <c r="G187" s="46">
        <v>6</v>
      </c>
      <c r="H187" s="46">
        <v>6</v>
      </c>
      <c r="I187" s="46">
        <v>6</v>
      </c>
      <c r="J187" s="46">
        <v>6</v>
      </c>
      <c r="K187" s="46">
        <v>6</v>
      </c>
      <c r="L187" s="46">
        <v>6</v>
      </c>
      <c r="M187" s="46">
        <v>6</v>
      </c>
      <c r="N187" s="46">
        <v>6</v>
      </c>
      <c r="O187" s="46">
        <v>6</v>
      </c>
      <c r="P187" s="46">
        <v>6</v>
      </c>
      <c r="Q187" s="46">
        <v>6</v>
      </c>
      <c r="R187" s="46">
        <v>6</v>
      </c>
      <c r="S187" s="46">
        <v>6</v>
      </c>
      <c r="T187" s="46">
        <v>6</v>
      </c>
      <c r="U187" s="46">
        <v>6</v>
      </c>
      <c r="V187" s="46">
        <v>6</v>
      </c>
      <c r="W187" s="46">
        <v>6</v>
      </c>
      <c r="X187" s="46">
        <v>6</v>
      </c>
      <c r="Y187" s="46">
        <v>6</v>
      </c>
      <c r="Z187" s="46">
        <v>6</v>
      </c>
      <c r="AA187" s="46">
        <v>6</v>
      </c>
      <c r="AB187" s="46">
        <v>6</v>
      </c>
      <c r="AC187" s="46">
        <v>6</v>
      </c>
      <c r="AD187" s="55"/>
      <c r="AE187" s="76"/>
      <c r="AF187" s="74" t="s">
        <v>142</v>
      </c>
    </row>
    <row r="188" spans="1:32" ht="15" customHeight="1">
      <c r="A188" s="196"/>
      <c r="B188" s="276"/>
      <c r="C188" s="5" t="s">
        <v>34</v>
      </c>
      <c r="D188" s="5" t="s">
        <v>46</v>
      </c>
      <c r="E188" s="6">
        <v>64.92</v>
      </c>
      <c r="F188" s="6">
        <v>53.400000000000006</v>
      </c>
      <c r="G188" s="6">
        <v>49.2</v>
      </c>
      <c r="H188" s="6">
        <v>45.480000000000004</v>
      </c>
      <c r="I188" s="6">
        <v>46.44</v>
      </c>
      <c r="J188" s="6">
        <v>46.32</v>
      </c>
      <c r="K188" s="6">
        <v>45</v>
      </c>
      <c r="L188" s="6">
        <v>45.84</v>
      </c>
      <c r="M188" s="6">
        <v>50.52</v>
      </c>
      <c r="N188" s="6">
        <v>62.16</v>
      </c>
      <c r="O188" s="6">
        <v>69</v>
      </c>
      <c r="P188" s="6">
        <v>71.039999999999992</v>
      </c>
      <c r="Q188" s="6">
        <v>71.16</v>
      </c>
      <c r="R188" s="6">
        <v>70.44</v>
      </c>
      <c r="S188" s="6">
        <v>68.28</v>
      </c>
      <c r="T188" s="6">
        <v>73.319999999999993</v>
      </c>
      <c r="U188" s="6">
        <v>70.2</v>
      </c>
      <c r="V188" s="6">
        <v>66.960000000000008</v>
      </c>
      <c r="W188" s="6">
        <v>65.040000000000006</v>
      </c>
      <c r="X188" s="6">
        <v>67.080000000000013</v>
      </c>
      <c r="Y188" s="6">
        <v>75.960000000000008</v>
      </c>
      <c r="Z188" s="6">
        <v>77.52000000000001</v>
      </c>
      <c r="AA188" s="6">
        <v>77.88</v>
      </c>
      <c r="AB188" s="6">
        <v>70.2</v>
      </c>
      <c r="AC188" s="6">
        <v>62.4</v>
      </c>
      <c r="AD188" s="56"/>
      <c r="AE188" s="73">
        <f>SUM(E188:AC188)</f>
        <v>1565.76</v>
      </c>
      <c r="AF188" s="72">
        <f>AE188*30</f>
        <v>46972.800000000003</v>
      </c>
    </row>
    <row r="189" spans="1:32" ht="15" customHeight="1">
      <c r="A189" s="196"/>
      <c r="B189" s="276"/>
      <c r="C189" s="5" t="s">
        <v>36</v>
      </c>
      <c r="D189" s="7" t="s">
        <v>48</v>
      </c>
      <c r="E189" s="8">
        <v>41.64</v>
      </c>
      <c r="F189" s="8">
        <v>44.160000000000004</v>
      </c>
      <c r="G189" s="8">
        <v>43.32</v>
      </c>
      <c r="H189" s="8">
        <v>40.800000000000004</v>
      </c>
      <c r="I189" s="8">
        <v>42.36</v>
      </c>
      <c r="J189" s="8">
        <v>42</v>
      </c>
      <c r="K189" s="8">
        <v>39.96</v>
      </c>
      <c r="L189" s="8">
        <v>37.68</v>
      </c>
      <c r="M189" s="8">
        <v>37.44</v>
      </c>
      <c r="N189" s="8">
        <v>34.799999999999997</v>
      </c>
      <c r="O189" s="8">
        <v>33.96</v>
      </c>
      <c r="P189" s="8">
        <v>36.36</v>
      </c>
      <c r="Q189" s="8">
        <v>39</v>
      </c>
      <c r="R189" s="8">
        <v>38.4</v>
      </c>
      <c r="S189" s="8">
        <v>36.6</v>
      </c>
      <c r="T189" s="8">
        <v>35.040000000000006</v>
      </c>
      <c r="U189" s="8">
        <v>37.44</v>
      </c>
      <c r="V189" s="8">
        <v>37.799999999999997</v>
      </c>
      <c r="W189" s="8">
        <v>39.96</v>
      </c>
      <c r="X189" s="8">
        <v>40.68</v>
      </c>
      <c r="Y189" s="8">
        <v>48.120000000000005</v>
      </c>
      <c r="Z189" s="8">
        <v>44.04</v>
      </c>
      <c r="AA189" s="8">
        <v>41.16</v>
      </c>
      <c r="AB189" s="8">
        <v>37.799999999999997</v>
      </c>
      <c r="AC189" s="8">
        <v>39.36</v>
      </c>
      <c r="AD189" s="56"/>
    </row>
    <row r="190" spans="1:32" ht="15" customHeight="1">
      <c r="A190" s="196"/>
      <c r="B190" s="276"/>
      <c r="C190" s="5" t="s">
        <v>38</v>
      </c>
      <c r="D190" s="7" t="s">
        <v>39</v>
      </c>
      <c r="E190" s="31">
        <f t="shared" ref="E190:AC190" si="84">SQRT(POWER(E188,2)+POWER(E189,2))/E187/1.73</f>
        <v>7.4302980252945305</v>
      </c>
      <c r="F190" s="31">
        <f t="shared" si="84"/>
        <v>6.6757275233880522</v>
      </c>
      <c r="G190" s="31">
        <f t="shared" si="84"/>
        <v>6.3153668511840158</v>
      </c>
      <c r="H190" s="31">
        <f t="shared" si="84"/>
        <v>5.8862097880341793</v>
      </c>
      <c r="I190" s="31">
        <f t="shared" si="84"/>
        <v>6.0556188974549796</v>
      </c>
      <c r="J190" s="31">
        <f t="shared" si="84"/>
        <v>6.0237315657331445</v>
      </c>
      <c r="K190" s="31">
        <f t="shared" si="84"/>
        <v>5.7978232915446188</v>
      </c>
      <c r="L190" s="31">
        <f t="shared" si="84"/>
        <v>5.7166431894490861</v>
      </c>
      <c r="M190" s="31">
        <f t="shared" si="84"/>
        <v>6.0579027481605614</v>
      </c>
      <c r="N190" s="31">
        <f t="shared" si="84"/>
        <v>6.8630415879270092</v>
      </c>
      <c r="O190" s="31">
        <f t="shared" si="84"/>
        <v>7.4088985150327398</v>
      </c>
      <c r="P190" s="31">
        <f t="shared" si="84"/>
        <v>7.6882784883964206</v>
      </c>
      <c r="Q190" s="31">
        <f t="shared" si="84"/>
        <v>7.8175766275046517</v>
      </c>
      <c r="R190" s="31">
        <f t="shared" si="84"/>
        <v>7.7289873083556975</v>
      </c>
      <c r="S190" s="31">
        <f t="shared" si="84"/>
        <v>7.4634641959886636</v>
      </c>
      <c r="T190" s="31">
        <f t="shared" si="84"/>
        <v>7.8287750639315981</v>
      </c>
      <c r="U190" s="31">
        <f t="shared" si="84"/>
        <v>7.6647398843930636</v>
      </c>
      <c r="V190" s="31">
        <f t="shared" si="84"/>
        <v>7.407770987373322</v>
      </c>
      <c r="W190" s="31">
        <f t="shared" si="84"/>
        <v>7.3540279271509563</v>
      </c>
      <c r="X190" s="31">
        <f t="shared" si="84"/>
        <v>7.5579178585271176</v>
      </c>
      <c r="Y190" s="31">
        <f t="shared" si="84"/>
        <v>8.6627325334468797</v>
      </c>
      <c r="Z190" s="31">
        <f t="shared" si="84"/>
        <v>8.5892530603414627</v>
      </c>
      <c r="AA190" s="31">
        <f t="shared" si="84"/>
        <v>8.4862893630606813</v>
      </c>
      <c r="AB190" s="31">
        <f t="shared" si="84"/>
        <v>7.6811218232428091</v>
      </c>
      <c r="AC190" s="31">
        <f t="shared" si="84"/>
        <v>7.1075610846116444</v>
      </c>
      <c r="AD190" s="56"/>
    </row>
    <row r="191" spans="1:32" ht="15" customHeight="1">
      <c r="A191" s="196"/>
      <c r="B191" s="276"/>
      <c r="C191" s="7" t="s">
        <v>40</v>
      </c>
      <c r="D191" s="7"/>
      <c r="E191" s="32">
        <f t="shared" ref="E191:AC191" si="85">E189/E188</f>
        <v>0.64140480591497229</v>
      </c>
      <c r="F191" s="32">
        <f t="shared" si="85"/>
        <v>0.82696629213483142</v>
      </c>
      <c r="G191" s="32">
        <f t="shared" si="85"/>
        <v>0.88048780487804879</v>
      </c>
      <c r="H191" s="32">
        <f t="shared" si="85"/>
        <v>0.8970976253298153</v>
      </c>
      <c r="I191" s="32">
        <f t="shared" si="85"/>
        <v>0.91214470284237725</v>
      </c>
      <c r="J191" s="32">
        <f t="shared" si="85"/>
        <v>0.90673575129533679</v>
      </c>
      <c r="K191" s="32">
        <f t="shared" si="85"/>
        <v>0.88800000000000001</v>
      </c>
      <c r="L191" s="32">
        <f t="shared" si="85"/>
        <v>0.82198952879581144</v>
      </c>
      <c r="M191" s="32">
        <f t="shared" si="85"/>
        <v>0.74109263657957236</v>
      </c>
      <c r="N191" s="32">
        <f t="shared" si="85"/>
        <v>0.55984555984555984</v>
      </c>
      <c r="O191" s="32">
        <f t="shared" si="85"/>
        <v>0.49217391304347829</v>
      </c>
      <c r="P191" s="32">
        <f t="shared" si="85"/>
        <v>0.51182432432432434</v>
      </c>
      <c r="Q191" s="32">
        <f t="shared" si="85"/>
        <v>0.54806070826306919</v>
      </c>
      <c r="R191" s="32">
        <f t="shared" si="85"/>
        <v>0.54514480408858601</v>
      </c>
      <c r="S191" s="32">
        <f t="shared" si="85"/>
        <v>0.53602811950790863</v>
      </c>
      <c r="T191" s="32">
        <f t="shared" si="85"/>
        <v>0.47790507364975465</v>
      </c>
      <c r="U191" s="32">
        <f t="shared" si="85"/>
        <v>0.53333333333333333</v>
      </c>
      <c r="V191" s="32">
        <f t="shared" si="85"/>
        <v>0.56451612903225801</v>
      </c>
      <c r="W191" s="32">
        <f t="shared" si="85"/>
        <v>0.61439114391143912</v>
      </c>
      <c r="X191" s="32">
        <f t="shared" si="85"/>
        <v>0.60644007155635049</v>
      </c>
      <c r="Y191" s="32">
        <f t="shared" si="85"/>
        <v>0.63349131121642965</v>
      </c>
      <c r="Z191" s="32">
        <f t="shared" si="85"/>
        <v>0.56811145510835903</v>
      </c>
      <c r="AA191" s="32">
        <f t="shared" si="85"/>
        <v>0.52850539291217258</v>
      </c>
      <c r="AB191" s="32">
        <f t="shared" si="85"/>
        <v>0.53846153846153844</v>
      </c>
      <c r="AC191" s="32">
        <f t="shared" si="85"/>
        <v>0.63076923076923075</v>
      </c>
      <c r="AD191" s="56"/>
    </row>
    <row r="192" spans="1:32" ht="15" customHeight="1" thickBot="1">
      <c r="A192" s="197"/>
      <c r="B192" s="277"/>
      <c r="C192" s="42" t="s">
        <v>41</v>
      </c>
      <c r="D192" s="42"/>
      <c r="E192" s="43">
        <f t="shared" ref="E192:AC192" si="86">COS(ATAN(E191))</f>
        <v>0.84173410525719683</v>
      </c>
      <c r="F192" s="43">
        <f t="shared" si="86"/>
        <v>0.77062891684789747</v>
      </c>
      <c r="G192" s="43">
        <f t="shared" si="86"/>
        <v>0.75053191758368587</v>
      </c>
      <c r="H192" s="43">
        <f t="shared" si="86"/>
        <v>0.74436743642409386</v>
      </c>
      <c r="I192" s="43">
        <f t="shared" si="86"/>
        <v>0.73881605085595126</v>
      </c>
      <c r="J192" s="43">
        <f t="shared" si="86"/>
        <v>0.7408078691703156</v>
      </c>
      <c r="K192" s="43">
        <f t="shared" si="86"/>
        <v>0.74773926310057715</v>
      </c>
      <c r="L192" s="43">
        <f t="shared" si="86"/>
        <v>0.77251366313171188</v>
      </c>
      <c r="M192" s="43">
        <f t="shared" si="86"/>
        <v>0.80342194740568151</v>
      </c>
      <c r="N192" s="43">
        <f t="shared" si="86"/>
        <v>0.87256345887409914</v>
      </c>
      <c r="O192" s="43">
        <f t="shared" si="86"/>
        <v>0.89721823432227987</v>
      </c>
      <c r="P192" s="43">
        <f t="shared" si="86"/>
        <v>0.89017725439672768</v>
      </c>
      <c r="Q192" s="43">
        <f t="shared" si="86"/>
        <v>0.87693305177975867</v>
      </c>
      <c r="R192" s="43">
        <f t="shared" si="86"/>
        <v>0.87800987333666247</v>
      </c>
      <c r="S192" s="43">
        <f t="shared" si="86"/>
        <v>0.8813648071918635</v>
      </c>
      <c r="T192" s="43">
        <f t="shared" si="86"/>
        <v>0.9022591347108625</v>
      </c>
      <c r="U192" s="43">
        <f t="shared" si="86"/>
        <v>0.88235294117647056</v>
      </c>
      <c r="V192" s="43">
        <f t="shared" si="86"/>
        <v>0.87082430909631792</v>
      </c>
      <c r="W192" s="43">
        <f t="shared" si="86"/>
        <v>0.85203592042717646</v>
      </c>
      <c r="X192" s="43">
        <f t="shared" si="86"/>
        <v>0.85505398002885091</v>
      </c>
      <c r="Y192" s="43">
        <f t="shared" si="86"/>
        <v>0.84475874637592308</v>
      </c>
      <c r="Z192" s="43">
        <f t="shared" si="86"/>
        <v>0.86948283395770076</v>
      </c>
      <c r="AA192" s="43">
        <f t="shared" si="86"/>
        <v>0.88411905986486405</v>
      </c>
      <c r="AB192" s="43">
        <f t="shared" si="86"/>
        <v>0.88047109992217532</v>
      </c>
      <c r="AC192" s="43">
        <f t="shared" si="86"/>
        <v>0.84579796389749762</v>
      </c>
      <c r="AD192" s="57"/>
    </row>
    <row r="193" spans="1:32" ht="15" customHeight="1">
      <c r="A193" s="195" t="s">
        <v>139</v>
      </c>
      <c r="B193" s="294" t="s">
        <v>141</v>
      </c>
      <c r="C193" s="39" t="s">
        <v>31</v>
      </c>
      <c r="D193" s="39" t="s">
        <v>32</v>
      </c>
      <c r="E193" s="46">
        <v>6</v>
      </c>
      <c r="F193" s="46">
        <v>6</v>
      </c>
      <c r="G193" s="46">
        <v>6</v>
      </c>
      <c r="H193" s="46">
        <v>6</v>
      </c>
      <c r="I193" s="46">
        <v>6</v>
      </c>
      <c r="J193" s="46">
        <v>6</v>
      </c>
      <c r="K193" s="46">
        <v>6</v>
      </c>
      <c r="L193" s="46">
        <v>6</v>
      </c>
      <c r="M193" s="46">
        <v>6</v>
      </c>
      <c r="N193" s="46">
        <v>6</v>
      </c>
      <c r="O193" s="46">
        <v>6</v>
      </c>
      <c r="P193" s="46">
        <v>6</v>
      </c>
      <c r="Q193" s="46">
        <v>6</v>
      </c>
      <c r="R193" s="46">
        <v>6</v>
      </c>
      <c r="S193" s="46">
        <v>6</v>
      </c>
      <c r="T193" s="46">
        <v>6</v>
      </c>
      <c r="U193" s="46">
        <v>6</v>
      </c>
      <c r="V193" s="46">
        <v>6</v>
      </c>
      <c r="W193" s="46">
        <v>6</v>
      </c>
      <c r="X193" s="46">
        <v>6</v>
      </c>
      <c r="Y193" s="46">
        <v>6</v>
      </c>
      <c r="Z193" s="46">
        <v>6</v>
      </c>
      <c r="AA193" s="46">
        <v>6</v>
      </c>
      <c r="AB193" s="46">
        <v>6</v>
      </c>
      <c r="AC193" s="46">
        <v>6</v>
      </c>
      <c r="AD193" s="55"/>
      <c r="AE193" s="76"/>
      <c r="AF193" s="74" t="s">
        <v>140</v>
      </c>
    </row>
    <row r="194" spans="1:32" ht="15" customHeight="1">
      <c r="A194" s="196"/>
      <c r="B194" s="295"/>
      <c r="C194" s="5" t="s">
        <v>34</v>
      </c>
      <c r="D194" s="5" t="s">
        <v>46</v>
      </c>
      <c r="E194" s="6">
        <v>31.5</v>
      </c>
      <c r="F194" s="6">
        <v>23.4</v>
      </c>
      <c r="G194" s="6">
        <v>21.060000000000002</v>
      </c>
      <c r="H194" s="6">
        <v>17.82</v>
      </c>
      <c r="I194" s="6">
        <v>16.920000000000002</v>
      </c>
      <c r="J194" s="6">
        <v>16.560000000000002</v>
      </c>
      <c r="K194" s="6">
        <v>17.28</v>
      </c>
      <c r="L194" s="6">
        <v>17.100000000000001</v>
      </c>
      <c r="M194" s="6">
        <v>21.78</v>
      </c>
      <c r="N194" s="6">
        <v>23.4</v>
      </c>
      <c r="O194" s="6">
        <v>26.82</v>
      </c>
      <c r="P194" s="6">
        <v>31.86</v>
      </c>
      <c r="Q194" s="6">
        <v>28.799999999999997</v>
      </c>
      <c r="R194" s="6">
        <v>29.7</v>
      </c>
      <c r="S194" s="6">
        <v>30.240000000000002</v>
      </c>
      <c r="T194" s="6">
        <v>30.06</v>
      </c>
      <c r="U194" s="6">
        <v>28.8</v>
      </c>
      <c r="V194" s="6">
        <v>27.72</v>
      </c>
      <c r="W194" s="6">
        <v>25.560000000000002</v>
      </c>
      <c r="X194" s="6">
        <v>29.88</v>
      </c>
      <c r="Y194" s="6">
        <v>32.400000000000006</v>
      </c>
      <c r="Z194" s="6">
        <v>30.599999999999998</v>
      </c>
      <c r="AA194" s="6">
        <v>35.64</v>
      </c>
      <c r="AB194" s="6">
        <v>35.459999999999994</v>
      </c>
      <c r="AC194" s="6">
        <v>32.76</v>
      </c>
      <c r="AD194" s="56"/>
      <c r="AE194" s="73">
        <f>SUM(E194:AC194)</f>
        <v>663.12000000000012</v>
      </c>
      <c r="AF194" s="72">
        <f>AE194*30</f>
        <v>19893.600000000002</v>
      </c>
    </row>
    <row r="195" spans="1:32" ht="15" customHeight="1">
      <c r="A195" s="196"/>
      <c r="B195" s="295"/>
      <c r="C195" s="5" t="s">
        <v>36</v>
      </c>
      <c r="D195" s="7" t="s">
        <v>48</v>
      </c>
      <c r="E195" s="8">
        <v>24.3</v>
      </c>
      <c r="F195" s="8">
        <v>28.26</v>
      </c>
      <c r="G195" s="8">
        <v>30.6</v>
      </c>
      <c r="H195" s="8">
        <v>28.98</v>
      </c>
      <c r="I195" s="8">
        <v>29.340000000000003</v>
      </c>
      <c r="J195" s="8">
        <v>30.06</v>
      </c>
      <c r="K195" s="8">
        <v>28.26</v>
      </c>
      <c r="L195" s="8">
        <v>27</v>
      </c>
      <c r="M195" s="8">
        <v>25.02</v>
      </c>
      <c r="N195" s="8">
        <v>19.079999999999998</v>
      </c>
      <c r="O195" s="8">
        <v>15.48</v>
      </c>
      <c r="P195" s="8">
        <v>15.120000000000001</v>
      </c>
      <c r="Q195" s="8">
        <v>15.12</v>
      </c>
      <c r="R195" s="8">
        <v>14.76</v>
      </c>
      <c r="S195" s="8">
        <v>16.02</v>
      </c>
      <c r="T195" s="8">
        <v>14.22</v>
      </c>
      <c r="U195" s="8">
        <v>15.12</v>
      </c>
      <c r="V195" s="8">
        <v>16.200000000000003</v>
      </c>
      <c r="W195" s="8">
        <v>19.62</v>
      </c>
      <c r="X195" s="8">
        <v>19.8</v>
      </c>
      <c r="Y195" s="8">
        <v>20.16</v>
      </c>
      <c r="Z195" s="8">
        <v>21.42</v>
      </c>
      <c r="AA195" s="8">
        <v>19.619999999999997</v>
      </c>
      <c r="AB195" s="8">
        <v>19.440000000000001</v>
      </c>
      <c r="AC195" s="8">
        <v>21.6</v>
      </c>
      <c r="AD195" s="56"/>
    </row>
    <row r="196" spans="1:32" ht="15" customHeight="1">
      <c r="A196" s="196"/>
      <c r="B196" s="295"/>
      <c r="C196" s="5" t="s">
        <v>38</v>
      </c>
      <c r="D196" s="7" t="s">
        <v>39</v>
      </c>
      <c r="E196" s="31">
        <f t="shared" ref="E196:AC196" si="87">SQRT(POWER(E194,2)+POWER(E195,2))/E193/1.73</f>
        <v>3.8327230240405221</v>
      </c>
      <c r="F196" s="31">
        <f t="shared" si="87"/>
        <v>3.5347234363940339</v>
      </c>
      <c r="G196" s="31">
        <f t="shared" si="87"/>
        <v>3.5786882964971372</v>
      </c>
      <c r="H196" s="31">
        <f t="shared" si="87"/>
        <v>3.2775025228461976</v>
      </c>
      <c r="I196" s="31">
        <f t="shared" si="87"/>
        <v>3.2629277012115816</v>
      </c>
      <c r="J196" s="31">
        <f t="shared" si="87"/>
        <v>3.3063230120586868</v>
      </c>
      <c r="K196" s="31">
        <f t="shared" si="87"/>
        <v>3.1911755184385853</v>
      </c>
      <c r="L196" s="31">
        <f t="shared" si="87"/>
        <v>3.0789504458782728</v>
      </c>
      <c r="M196" s="31">
        <f t="shared" si="87"/>
        <v>3.1957425151067431</v>
      </c>
      <c r="N196" s="31">
        <f t="shared" si="87"/>
        <v>2.908749550926486</v>
      </c>
      <c r="O196" s="31">
        <f t="shared" si="87"/>
        <v>2.9833142175784819</v>
      </c>
      <c r="P196" s="31">
        <f t="shared" si="87"/>
        <v>3.3974722960763297</v>
      </c>
      <c r="Q196" s="31">
        <f t="shared" si="87"/>
        <v>3.133694427211982</v>
      </c>
      <c r="R196" s="31">
        <f t="shared" si="87"/>
        <v>3.1951308221987746</v>
      </c>
      <c r="S196" s="31">
        <f t="shared" si="87"/>
        <v>3.2968505925701823</v>
      </c>
      <c r="T196" s="31">
        <f t="shared" si="87"/>
        <v>3.2036369622393943</v>
      </c>
      <c r="U196" s="31">
        <f t="shared" si="87"/>
        <v>3.133694427211982</v>
      </c>
      <c r="V196" s="31">
        <f t="shared" si="87"/>
        <v>3.0931283433299375</v>
      </c>
      <c r="W196" s="31">
        <f t="shared" si="87"/>
        <v>3.1042399913698975</v>
      </c>
      <c r="X196" s="31">
        <f t="shared" si="87"/>
        <v>3.453262595485076</v>
      </c>
      <c r="Y196" s="31">
        <f t="shared" si="87"/>
        <v>3.6763005780346822</v>
      </c>
      <c r="Z196" s="31">
        <f t="shared" si="87"/>
        <v>3.5984643722683169</v>
      </c>
      <c r="AA196" s="31">
        <f t="shared" si="87"/>
        <v>3.9194204155033603</v>
      </c>
      <c r="AB196" s="31">
        <f t="shared" si="87"/>
        <v>3.895872282642356</v>
      </c>
      <c r="AC196" s="31">
        <f t="shared" si="87"/>
        <v>3.7803468208092488</v>
      </c>
      <c r="AD196" s="56"/>
    </row>
    <row r="197" spans="1:32" ht="15" customHeight="1">
      <c r="A197" s="196"/>
      <c r="B197" s="295"/>
      <c r="C197" s="7" t="s">
        <v>40</v>
      </c>
      <c r="D197" s="7"/>
      <c r="E197" s="32">
        <f t="shared" ref="E197:AC197" si="88">E195/E194</f>
        <v>0.77142857142857146</v>
      </c>
      <c r="F197" s="32">
        <f t="shared" si="88"/>
        <v>1.2076923076923078</v>
      </c>
      <c r="G197" s="32">
        <f t="shared" si="88"/>
        <v>1.4529914529914529</v>
      </c>
      <c r="H197" s="32">
        <f t="shared" si="88"/>
        <v>1.6262626262626263</v>
      </c>
      <c r="I197" s="32">
        <f t="shared" si="88"/>
        <v>1.7340425531914894</v>
      </c>
      <c r="J197" s="32">
        <f t="shared" si="88"/>
        <v>1.8152173913043474</v>
      </c>
      <c r="K197" s="32">
        <f t="shared" si="88"/>
        <v>1.6354166666666667</v>
      </c>
      <c r="L197" s="32">
        <f t="shared" si="88"/>
        <v>1.5789473684210524</v>
      </c>
      <c r="M197" s="32">
        <f t="shared" si="88"/>
        <v>1.1487603305785123</v>
      </c>
      <c r="N197" s="32">
        <f t="shared" si="88"/>
        <v>0.81538461538461537</v>
      </c>
      <c r="O197" s="32">
        <f t="shared" si="88"/>
        <v>0.57718120805369133</v>
      </c>
      <c r="P197" s="32">
        <f t="shared" si="88"/>
        <v>0.47457627118644069</v>
      </c>
      <c r="Q197" s="32">
        <f t="shared" si="88"/>
        <v>0.52500000000000002</v>
      </c>
      <c r="R197" s="32">
        <f t="shared" si="88"/>
        <v>0.49696969696969695</v>
      </c>
      <c r="S197" s="32">
        <f t="shared" si="88"/>
        <v>0.52976190476190477</v>
      </c>
      <c r="T197" s="32">
        <f t="shared" si="88"/>
        <v>0.47305389221556893</v>
      </c>
      <c r="U197" s="32">
        <f t="shared" si="88"/>
        <v>0.52499999999999991</v>
      </c>
      <c r="V197" s="32">
        <f t="shared" si="88"/>
        <v>0.5844155844155845</v>
      </c>
      <c r="W197" s="32">
        <f t="shared" si="88"/>
        <v>0.76760563380281688</v>
      </c>
      <c r="X197" s="32">
        <f t="shared" si="88"/>
        <v>0.66265060240963858</v>
      </c>
      <c r="Y197" s="32">
        <f t="shared" si="88"/>
        <v>0.62222222222222212</v>
      </c>
      <c r="Z197" s="32">
        <f t="shared" si="88"/>
        <v>0.70000000000000007</v>
      </c>
      <c r="AA197" s="32">
        <f t="shared" si="88"/>
        <v>0.55050505050505039</v>
      </c>
      <c r="AB197" s="32">
        <f t="shared" si="88"/>
        <v>0.5482233502538072</v>
      </c>
      <c r="AC197" s="32">
        <f t="shared" si="88"/>
        <v>0.65934065934065944</v>
      </c>
      <c r="AD197" s="56"/>
    </row>
    <row r="198" spans="1:32" ht="15" customHeight="1" thickBot="1">
      <c r="A198" s="197"/>
      <c r="B198" s="296"/>
      <c r="C198" s="42" t="s">
        <v>41</v>
      </c>
      <c r="D198" s="42"/>
      <c r="E198" s="43">
        <f t="shared" ref="E198:AC198" si="89">COS(ATAN(E197))</f>
        <v>0.79178225556347193</v>
      </c>
      <c r="F198" s="43">
        <f t="shared" si="89"/>
        <v>0.63776849891695586</v>
      </c>
      <c r="G198" s="43">
        <f t="shared" si="89"/>
        <v>0.56694005345197562</v>
      </c>
      <c r="H198" s="43">
        <f t="shared" si="89"/>
        <v>0.52380219200853662</v>
      </c>
      <c r="I198" s="43">
        <f t="shared" si="89"/>
        <v>0.49956908418869955</v>
      </c>
      <c r="J198" s="43">
        <f t="shared" si="89"/>
        <v>0.48252264425610064</v>
      </c>
      <c r="K198" s="43">
        <f t="shared" si="89"/>
        <v>0.52166979684264003</v>
      </c>
      <c r="L198" s="43">
        <f t="shared" si="89"/>
        <v>0.53505208118434489</v>
      </c>
      <c r="M198" s="43">
        <f t="shared" si="89"/>
        <v>0.65658165075407271</v>
      </c>
      <c r="N198" s="43">
        <f t="shared" si="89"/>
        <v>0.77501868780609273</v>
      </c>
      <c r="O198" s="43">
        <f t="shared" si="89"/>
        <v>0.86608879938868255</v>
      </c>
      <c r="P198" s="43">
        <f t="shared" si="89"/>
        <v>0.90342581023970558</v>
      </c>
      <c r="Q198" s="43">
        <f t="shared" si="89"/>
        <v>0.88539790283794351</v>
      </c>
      <c r="R198" s="43">
        <f t="shared" si="89"/>
        <v>0.89551002307052752</v>
      </c>
      <c r="S198" s="43">
        <f t="shared" si="89"/>
        <v>0.88365994026338157</v>
      </c>
      <c r="T198" s="43">
        <f t="shared" si="89"/>
        <v>0.90395815485944275</v>
      </c>
      <c r="U198" s="43">
        <f t="shared" si="89"/>
        <v>0.88539790283794362</v>
      </c>
      <c r="V198" s="43">
        <f t="shared" si="89"/>
        <v>0.8633719441266049</v>
      </c>
      <c r="W198" s="43">
        <f t="shared" si="89"/>
        <v>0.79324657646011232</v>
      </c>
      <c r="X198" s="43">
        <f t="shared" si="89"/>
        <v>0.83359218627816234</v>
      </c>
      <c r="Y198" s="43">
        <f t="shared" si="89"/>
        <v>0.84905660377358494</v>
      </c>
      <c r="Z198" s="43">
        <f t="shared" si="89"/>
        <v>0.81923192051904048</v>
      </c>
      <c r="AA198" s="43">
        <f t="shared" si="89"/>
        <v>0.87602901642786279</v>
      </c>
      <c r="AB198" s="43">
        <f t="shared" si="89"/>
        <v>0.87687293711313741</v>
      </c>
      <c r="AC198" s="43">
        <f t="shared" si="89"/>
        <v>0.8348623853211008</v>
      </c>
      <c r="AD198" s="57"/>
    </row>
    <row r="199" spans="1:32" ht="15" customHeight="1">
      <c r="A199" s="195" t="s">
        <v>139</v>
      </c>
      <c r="B199" s="294" t="s">
        <v>138</v>
      </c>
      <c r="C199" s="39" t="s">
        <v>31</v>
      </c>
      <c r="D199" s="39" t="s">
        <v>32</v>
      </c>
      <c r="E199" s="46">
        <v>6</v>
      </c>
      <c r="F199" s="46">
        <v>6</v>
      </c>
      <c r="G199" s="46">
        <v>6</v>
      </c>
      <c r="H199" s="46">
        <v>6</v>
      </c>
      <c r="I199" s="46">
        <v>6</v>
      </c>
      <c r="J199" s="46">
        <v>6</v>
      </c>
      <c r="K199" s="46">
        <v>6</v>
      </c>
      <c r="L199" s="46">
        <v>6</v>
      </c>
      <c r="M199" s="46">
        <v>6</v>
      </c>
      <c r="N199" s="46">
        <v>6</v>
      </c>
      <c r="O199" s="46">
        <v>6</v>
      </c>
      <c r="P199" s="46">
        <v>6</v>
      </c>
      <c r="Q199" s="46">
        <v>6</v>
      </c>
      <c r="R199" s="46">
        <v>6</v>
      </c>
      <c r="S199" s="46">
        <v>6</v>
      </c>
      <c r="T199" s="46">
        <v>6</v>
      </c>
      <c r="U199" s="46">
        <v>6</v>
      </c>
      <c r="V199" s="46">
        <v>6</v>
      </c>
      <c r="W199" s="46">
        <v>6</v>
      </c>
      <c r="X199" s="46">
        <v>6</v>
      </c>
      <c r="Y199" s="46">
        <v>6</v>
      </c>
      <c r="Z199" s="46">
        <v>6</v>
      </c>
      <c r="AA199" s="46">
        <v>6</v>
      </c>
      <c r="AB199" s="46">
        <v>6</v>
      </c>
      <c r="AC199" s="46">
        <v>6</v>
      </c>
      <c r="AD199" s="55"/>
      <c r="AE199" s="76"/>
      <c r="AF199" s="74" t="s">
        <v>137</v>
      </c>
    </row>
    <row r="200" spans="1:32" ht="15" customHeight="1">
      <c r="A200" s="196"/>
      <c r="B200" s="295"/>
      <c r="C200" s="5" t="s">
        <v>34</v>
      </c>
      <c r="D200" s="5" t="s">
        <v>46</v>
      </c>
      <c r="E200" s="6">
        <v>6.1199999999999992</v>
      </c>
      <c r="F200" s="6">
        <v>5.76</v>
      </c>
      <c r="G200" s="6">
        <v>5.4</v>
      </c>
      <c r="H200" s="6">
        <v>5.7600000000000007</v>
      </c>
      <c r="I200" s="6">
        <v>5.9399999999999995</v>
      </c>
      <c r="J200" s="6">
        <v>5.7600000000000007</v>
      </c>
      <c r="K200" s="6">
        <v>5.4</v>
      </c>
      <c r="L200" s="6">
        <v>6.12</v>
      </c>
      <c r="M200" s="6">
        <v>6.1199999999999992</v>
      </c>
      <c r="N200" s="6">
        <v>5.9399999999999995</v>
      </c>
      <c r="O200" s="6">
        <v>5.58</v>
      </c>
      <c r="P200" s="6">
        <v>5.58</v>
      </c>
      <c r="Q200" s="6">
        <v>5.9399999999999995</v>
      </c>
      <c r="R200" s="6">
        <v>5.9399999999999995</v>
      </c>
      <c r="S200" s="6">
        <v>6.12</v>
      </c>
      <c r="T200" s="6">
        <v>6.84</v>
      </c>
      <c r="U200" s="6">
        <v>6.66</v>
      </c>
      <c r="V200" s="6">
        <v>6.2999999999999989</v>
      </c>
      <c r="W200" s="6">
        <v>6.4799999999999995</v>
      </c>
      <c r="X200" s="6">
        <v>6.1199999999999992</v>
      </c>
      <c r="Y200" s="6">
        <v>6.4799999999999995</v>
      </c>
      <c r="Z200" s="6">
        <v>6.12</v>
      </c>
      <c r="AA200" s="6">
        <v>5.4</v>
      </c>
      <c r="AB200" s="6">
        <v>5.58</v>
      </c>
      <c r="AC200" s="6">
        <v>5.2200000000000006</v>
      </c>
      <c r="AD200" s="56"/>
      <c r="AE200" s="73">
        <f>SUM(E200:AC200)</f>
        <v>148.68</v>
      </c>
      <c r="AF200" s="72">
        <f>AE200*30</f>
        <v>4460.4000000000005</v>
      </c>
    </row>
    <row r="201" spans="1:32" ht="15" customHeight="1">
      <c r="A201" s="196"/>
      <c r="B201" s="295"/>
      <c r="C201" s="5" t="s">
        <v>36</v>
      </c>
      <c r="D201" s="7" t="s">
        <v>48</v>
      </c>
      <c r="E201" s="8">
        <v>7.38</v>
      </c>
      <c r="F201" s="8">
        <v>7.9200000000000008</v>
      </c>
      <c r="G201" s="8">
        <v>7.56</v>
      </c>
      <c r="H201" s="8">
        <v>7.74</v>
      </c>
      <c r="I201" s="8">
        <v>7.56</v>
      </c>
      <c r="J201" s="8">
        <v>7.56</v>
      </c>
      <c r="K201" s="8">
        <v>7.02</v>
      </c>
      <c r="L201" s="8">
        <v>7.5600000000000005</v>
      </c>
      <c r="M201" s="8">
        <v>7.74</v>
      </c>
      <c r="N201" s="8">
        <v>7.92</v>
      </c>
      <c r="O201" s="8">
        <v>7.02</v>
      </c>
      <c r="P201" s="8">
        <v>6.84</v>
      </c>
      <c r="Q201" s="8">
        <v>7.1999999999999993</v>
      </c>
      <c r="R201" s="8">
        <v>7.02</v>
      </c>
      <c r="S201" s="8">
        <v>6.3000000000000007</v>
      </c>
      <c r="T201" s="8">
        <v>7.02</v>
      </c>
      <c r="U201" s="8">
        <v>6.1199999999999992</v>
      </c>
      <c r="V201" s="8">
        <v>6.84</v>
      </c>
      <c r="W201" s="8">
        <v>8.2799999999999994</v>
      </c>
      <c r="X201" s="8">
        <v>8.1</v>
      </c>
      <c r="Y201" s="8">
        <v>8.2799999999999994</v>
      </c>
      <c r="Z201" s="8">
        <v>7.92</v>
      </c>
      <c r="AA201" s="8">
        <v>6.84</v>
      </c>
      <c r="AB201" s="8">
        <v>7.02</v>
      </c>
      <c r="AC201" s="8">
        <v>6.66</v>
      </c>
      <c r="AD201" s="56"/>
    </row>
    <row r="202" spans="1:32" ht="15" customHeight="1">
      <c r="A202" s="196"/>
      <c r="B202" s="295"/>
      <c r="C202" s="5" t="s">
        <v>38</v>
      </c>
      <c r="D202" s="7" t="s">
        <v>39</v>
      </c>
      <c r="E202" s="31">
        <f t="shared" ref="E202:AC202" si="90">SQRT(POWER(E200,2)+POWER(E201,2))/E199/1.73</f>
        <v>0.92364443830652776</v>
      </c>
      <c r="F202" s="31">
        <f t="shared" si="90"/>
        <v>0.94345460176199603</v>
      </c>
      <c r="G202" s="31">
        <f t="shared" si="90"/>
        <v>0.89503962316050456</v>
      </c>
      <c r="H202" s="31">
        <f t="shared" si="90"/>
        <v>0.92948623930109109</v>
      </c>
      <c r="I202" s="31">
        <f t="shared" si="90"/>
        <v>0.92624534296464567</v>
      </c>
      <c r="J202" s="31">
        <f t="shared" si="90"/>
        <v>0.91563321034294243</v>
      </c>
      <c r="K202" s="31">
        <f t="shared" si="90"/>
        <v>0.85324263122376032</v>
      </c>
      <c r="L202" s="31">
        <f t="shared" si="90"/>
        <v>0.93705822562587038</v>
      </c>
      <c r="M202" s="31">
        <f t="shared" si="90"/>
        <v>0.95059908025427142</v>
      </c>
      <c r="N202" s="31">
        <f t="shared" si="90"/>
        <v>0.95375722543352615</v>
      </c>
      <c r="O202" s="31">
        <f t="shared" si="90"/>
        <v>0.86392499702296999</v>
      </c>
      <c r="P202" s="31">
        <f t="shared" si="90"/>
        <v>0.85041848568133371</v>
      </c>
      <c r="Q202" s="31">
        <f t="shared" si="90"/>
        <v>0.89922951415936447</v>
      </c>
      <c r="R202" s="31">
        <f t="shared" si="90"/>
        <v>0.88592183406553537</v>
      </c>
      <c r="S202" s="31">
        <f t="shared" si="90"/>
        <v>0.84616459413335399</v>
      </c>
      <c r="T202" s="31">
        <f t="shared" si="90"/>
        <v>0.94425110220083108</v>
      </c>
      <c r="U202" s="31">
        <f t="shared" si="90"/>
        <v>0.87137649894111768</v>
      </c>
      <c r="V202" s="31">
        <f t="shared" si="90"/>
        <v>0.89587916900042708</v>
      </c>
      <c r="W202" s="31">
        <f t="shared" si="90"/>
        <v>1.0129305340931953</v>
      </c>
      <c r="X202" s="31">
        <f t="shared" si="90"/>
        <v>0.97804083136672193</v>
      </c>
      <c r="Y202" s="31">
        <f t="shared" si="90"/>
        <v>1.0129305340931953</v>
      </c>
      <c r="Z202" s="31">
        <f t="shared" si="90"/>
        <v>0.96426164909534173</v>
      </c>
      <c r="AA202" s="31">
        <f t="shared" si="90"/>
        <v>0.83956428464117028</v>
      </c>
      <c r="AB202" s="31">
        <f t="shared" si="90"/>
        <v>0.86392499702296999</v>
      </c>
      <c r="AC202" s="31">
        <f t="shared" si="90"/>
        <v>0.81521336001455436</v>
      </c>
      <c r="AD202" s="56"/>
    </row>
    <row r="203" spans="1:32" ht="15" customHeight="1">
      <c r="A203" s="196"/>
      <c r="B203" s="295"/>
      <c r="C203" s="7" t="s">
        <v>40</v>
      </c>
      <c r="D203" s="7"/>
      <c r="E203" s="32">
        <f t="shared" ref="E203:AC203" si="91">E201/E200</f>
        <v>1.2058823529411766</v>
      </c>
      <c r="F203" s="32">
        <f t="shared" si="91"/>
        <v>1.3750000000000002</v>
      </c>
      <c r="G203" s="32">
        <f t="shared" si="91"/>
        <v>1.4</v>
      </c>
      <c r="H203" s="32">
        <f t="shared" si="91"/>
        <v>1.3437499999999998</v>
      </c>
      <c r="I203" s="32">
        <f t="shared" si="91"/>
        <v>1.2727272727272727</v>
      </c>
      <c r="J203" s="32">
        <f t="shared" si="91"/>
        <v>1.3124999999999998</v>
      </c>
      <c r="K203" s="32">
        <f t="shared" si="91"/>
        <v>1.2999999999999998</v>
      </c>
      <c r="L203" s="32">
        <f t="shared" si="91"/>
        <v>1.2352941176470589</v>
      </c>
      <c r="M203" s="32">
        <f t="shared" si="91"/>
        <v>1.2647058823529413</v>
      </c>
      <c r="N203" s="32">
        <f t="shared" si="91"/>
        <v>1.3333333333333335</v>
      </c>
      <c r="O203" s="32">
        <f t="shared" si="91"/>
        <v>1.2580645161290323</v>
      </c>
      <c r="P203" s="32">
        <f t="shared" si="91"/>
        <v>1.2258064516129032</v>
      </c>
      <c r="Q203" s="32">
        <f t="shared" si="91"/>
        <v>1.2121212121212122</v>
      </c>
      <c r="R203" s="32">
        <f t="shared" si="91"/>
        <v>1.1818181818181819</v>
      </c>
      <c r="S203" s="32">
        <f t="shared" si="91"/>
        <v>1.0294117647058825</v>
      </c>
      <c r="T203" s="32">
        <f t="shared" si="91"/>
        <v>1.0263157894736841</v>
      </c>
      <c r="U203" s="32">
        <f t="shared" si="91"/>
        <v>0.91891891891891875</v>
      </c>
      <c r="V203" s="32">
        <f t="shared" si="91"/>
        <v>1.0857142857142859</v>
      </c>
      <c r="W203" s="32">
        <f t="shared" si="91"/>
        <v>1.2777777777777777</v>
      </c>
      <c r="X203" s="32">
        <f t="shared" si="91"/>
        <v>1.3235294117647061</v>
      </c>
      <c r="Y203" s="32">
        <f t="shared" si="91"/>
        <v>1.2777777777777777</v>
      </c>
      <c r="Z203" s="32">
        <f t="shared" si="91"/>
        <v>1.2941176470588236</v>
      </c>
      <c r="AA203" s="32">
        <f t="shared" si="91"/>
        <v>1.2666666666666666</v>
      </c>
      <c r="AB203" s="32">
        <f t="shared" si="91"/>
        <v>1.2580645161290323</v>
      </c>
      <c r="AC203" s="32">
        <f t="shared" si="91"/>
        <v>1.2758620689655171</v>
      </c>
      <c r="AD203" s="56"/>
    </row>
    <row r="204" spans="1:32" ht="15" customHeight="1" thickBot="1">
      <c r="A204" s="197"/>
      <c r="B204" s="296"/>
      <c r="C204" s="42" t="s">
        <v>41</v>
      </c>
      <c r="D204" s="42"/>
      <c r="E204" s="43">
        <f t="shared" ref="E204:AC204" si="92">COS(ATAN(E203))</f>
        <v>0.63833586959452426</v>
      </c>
      <c r="F204" s="43">
        <f t="shared" si="92"/>
        <v>0.58817169767504618</v>
      </c>
      <c r="G204" s="43">
        <f t="shared" si="92"/>
        <v>0.58123819371909646</v>
      </c>
      <c r="H204" s="43">
        <f t="shared" si="92"/>
        <v>0.59701076932020425</v>
      </c>
      <c r="I204" s="43">
        <f t="shared" si="92"/>
        <v>0.61782155193190358</v>
      </c>
      <c r="J204" s="43">
        <f t="shared" si="92"/>
        <v>0.60604321526285621</v>
      </c>
      <c r="K204" s="43">
        <f t="shared" si="92"/>
        <v>0.60971076084969245</v>
      </c>
      <c r="L204" s="43">
        <f t="shared" si="92"/>
        <v>0.62919822866796449</v>
      </c>
      <c r="M204" s="43">
        <f t="shared" si="92"/>
        <v>0.62023558403279233</v>
      </c>
      <c r="N204" s="43">
        <f t="shared" si="92"/>
        <v>0.6</v>
      </c>
      <c r="O204" s="43">
        <f t="shared" si="92"/>
        <v>0.62224412557536779</v>
      </c>
      <c r="P204" s="43">
        <f t="shared" si="92"/>
        <v>0.63212672747179388</v>
      </c>
      <c r="Q204" s="43">
        <f t="shared" si="92"/>
        <v>0.63638295479556373</v>
      </c>
      <c r="R204" s="43">
        <f t="shared" si="92"/>
        <v>0.64594224146617385</v>
      </c>
      <c r="S204" s="43">
        <f t="shared" si="92"/>
        <v>0.69678568426324894</v>
      </c>
      <c r="T204" s="43">
        <f t="shared" si="92"/>
        <v>0.69786472691042878</v>
      </c>
      <c r="U204" s="43">
        <f t="shared" si="92"/>
        <v>0.73632752075539198</v>
      </c>
      <c r="V204" s="43">
        <f t="shared" si="92"/>
        <v>0.67747575475179034</v>
      </c>
      <c r="W204" s="43">
        <f t="shared" si="92"/>
        <v>0.6163082616581107</v>
      </c>
      <c r="X204" s="43">
        <f t="shared" si="92"/>
        <v>0.60283308918569189</v>
      </c>
      <c r="Y204" s="43">
        <f t="shared" si="92"/>
        <v>0.6163082616581107</v>
      </c>
      <c r="Z204" s="43">
        <f t="shared" si="92"/>
        <v>0.6114475010757654</v>
      </c>
      <c r="AA204" s="43">
        <f t="shared" si="92"/>
        <v>0.61964428857902076</v>
      </c>
      <c r="AB204" s="43">
        <f t="shared" si="92"/>
        <v>0.62224412557536779</v>
      </c>
      <c r="AC204" s="43">
        <f t="shared" si="92"/>
        <v>0.61688166322669968</v>
      </c>
      <c r="AD204" s="57"/>
    </row>
    <row r="205" spans="1:32" ht="15" customHeight="1">
      <c r="A205" s="195" t="s">
        <v>135</v>
      </c>
      <c r="B205" s="275" t="s">
        <v>133</v>
      </c>
      <c r="C205" s="39" t="s">
        <v>31</v>
      </c>
      <c r="D205" s="39" t="s">
        <v>32</v>
      </c>
      <c r="E205" s="46">
        <v>0.4</v>
      </c>
      <c r="F205" s="46">
        <v>0.4</v>
      </c>
      <c r="G205" s="46">
        <v>0.4</v>
      </c>
      <c r="H205" s="46">
        <v>0.4</v>
      </c>
      <c r="I205" s="46">
        <v>0.4</v>
      </c>
      <c r="J205" s="46">
        <v>0.4</v>
      </c>
      <c r="K205" s="46">
        <v>0.4</v>
      </c>
      <c r="L205" s="46">
        <v>0.4</v>
      </c>
      <c r="M205" s="46">
        <v>0.4</v>
      </c>
      <c r="N205" s="46">
        <v>0.4</v>
      </c>
      <c r="O205" s="46">
        <v>0.4</v>
      </c>
      <c r="P205" s="46">
        <v>0.4</v>
      </c>
      <c r="Q205" s="46">
        <v>0.4</v>
      </c>
      <c r="R205" s="46">
        <v>0.4</v>
      </c>
      <c r="S205" s="46">
        <v>0.4</v>
      </c>
      <c r="T205" s="46">
        <v>0.4</v>
      </c>
      <c r="U205" s="46">
        <v>0.4</v>
      </c>
      <c r="V205" s="46">
        <v>0.4</v>
      </c>
      <c r="W205" s="46">
        <v>0.4</v>
      </c>
      <c r="X205" s="46">
        <v>0.4</v>
      </c>
      <c r="Y205" s="46">
        <v>0.4</v>
      </c>
      <c r="Z205" s="46">
        <v>0.4</v>
      </c>
      <c r="AA205" s="46">
        <v>0.4</v>
      </c>
      <c r="AB205" s="46">
        <v>0.4</v>
      </c>
      <c r="AC205" s="46">
        <v>0.4</v>
      </c>
      <c r="AD205" s="55"/>
      <c r="AF205" s="74" t="s">
        <v>136</v>
      </c>
    </row>
    <row r="206" spans="1:32" ht="15" customHeight="1">
      <c r="A206" s="196"/>
      <c r="B206" s="276"/>
      <c r="C206" s="5" t="s">
        <v>34</v>
      </c>
      <c r="D206" s="5" t="s">
        <v>46</v>
      </c>
      <c r="E206" s="6">
        <v>66.174000000000007</v>
      </c>
      <c r="F206" s="6">
        <v>60.281999999999996</v>
      </c>
      <c r="G206" s="6">
        <v>55.95</v>
      </c>
      <c r="H206" s="6">
        <v>55.524000000000001</v>
      </c>
      <c r="I206" s="6">
        <v>53.981999999999999</v>
      </c>
      <c r="J206" s="6">
        <v>57.137999999999998</v>
      </c>
      <c r="K206" s="6">
        <v>70.655999999999992</v>
      </c>
      <c r="L206" s="6">
        <v>86.591999999999999</v>
      </c>
      <c r="M206" s="6">
        <v>95.945999999999998</v>
      </c>
      <c r="N206" s="6">
        <v>98.075999999999993</v>
      </c>
      <c r="O206" s="6">
        <v>107.238</v>
      </c>
      <c r="P206" s="6">
        <v>109.446</v>
      </c>
      <c r="Q206" s="6">
        <v>117.22200000000001</v>
      </c>
      <c r="R206" s="6">
        <v>108.40800000000002</v>
      </c>
      <c r="S206" s="6">
        <v>114.56399999999999</v>
      </c>
      <c r="T206" s="6">
        <v>113.244</v>
      </c>
      <c r="U206" s="6">
        <v>111.684</v>
      </c>
      <c r="V206" s="6">
        <v>106.092</v>
      </c>
      <c r="W206" s="6">
        <v>116.184</v>
      </c>
      <c r="X206" s="6">
        <v>127.968</v>
      </c>
      <c r="Y206" s="6">
        <v>123.03</v>
      </c>
      <c r="Z206" s="6">
        <v>116.10599999999999</v>
      </c>
      <c r="AA206" s="6">
        <v>103.512</v>
      </c>
      <c r="AB206" s="6">
        <v>85.427999999999997</v>
      </c>
      <c r="AC206" s="6">
        <v>72.233999999999995</v>
      </c>
      <c r="AD206" s="56"/>
    </row>
    <row r="207" spans="1:32" ht="15" customHeight="1">
      <c r="A207" s="196"/>
      <c r="B207" s="276"/>
      <c r="C207" s="5" t="s">
        <v>36</v>
      </c>
      <c r="D207" s="7" t="s">
        <v>48</v>
      </c>
      <c r="E207" s="8">
        <v>16.847999999999999</v>
      </c>
      <c r="F207" s="8">
        <v>14.634</v>
      </c>
      <c r="G207" s="8">
        <v>14.628</v>
      </c>
      <c r="H207" s="8">
        <v>14.364000000000001</v>
      </c>
      <c r="I207" s="8">
        <v>14.117999999999999</v>
      </c>
      <c r="J207" s="8">
        <v>13.398000000000001</v>
      </c>
      <c r="K207" s="8">
        <v>15.468</v>
      </c>
      <c r="L207" s="8">
        <v>19.727999999999998</v>
      </c>
      <c r="M207" s="8">
        <v>19.788</v>
      </c>
      <c r="N207" s="8">
        <v>19.722000000000001</v>
      </c>
      <c r="O207" s="8">
        <v>23.658000000000001</v>
      </c>
      <c r="P207" s="8">
        <v>23.507999999999999</v>
      </c>
      <c r="Q207" s="8">
        <v>26.634</v>
      </c>
      <c r="R207" s="8">
        <v>25.811999999999998</v>
      </c>
      <c r="S207" s="8">
        <v>25.967999999999996</v>
      </c>
      <c r="T207" s="8">
        <v>26.28</v>
      </c>
      <c r="U207" s="8">
        <v>25.326000000000001</v>
      </c>
      <c r="V207" s="8">
        <v>23.106000000000002</v>
      </c>
      <c r="W207" s="8">
        <v>26.802</v>
      </c>
      <c r="X207" s="8">
        <v>26.873999999999999</v>
      </c>
      <c r="Y207" s="8">
        <v>22.53</v>
      </c>
      <c r="Z207" s="8">
        <v>19.481999999999999</v>
      </c>
      <c r="AA207" s="8">
        <v>19.794</v>
      </c>
      <c r="AB207" s="8">
        <v>17.238</v>
      </c>
      <c r="AC207" s="8">
        <v>17.802</v>
      </c>
      <c r="AD207" s="56"/>
    </row>
    <row r="208" spans="1:32" ht="15" customHeight="1">
      <c r="A208" s="196"/>
      <c r="B208" s="276"/>
      <c r="C208" s="5" t="s">
        <v>38</v>
      </c>
      <c r="D208" s="7" t="s">
        <v>39</v>
      </c>
      <c r="E208" s="31">
        <f t="shared" ref="E208:AC208" si="93">SQRT(POWER(E206,2)+POWER(E207,2))/E205/1.73</f>
        <v>98.677874280229787</v>
      </c>
      <c r="F208" s="31">
        <f t="shared" si="93"/>
        <v>89.642835183275778</v>
      </c>
      <c r="G208" s="31">
        <f t="shared" si="93"/>
        <v>83.570263544191363</v>
      </c>
      <c r="H208" s="31">
        <f t="shared" si="93"/>
        <v>82.878451053955359</v>
      </c>
      <c r="I208" s="31">
        <f t="shared" si="93"/>
        <v>80.632396905872724</v>
      </c>
      <c r="J208" s="31">
        <f t="shared" si="93"/>
        <v>84.808954356339456</v>
      </c>
      <c r="K208" s="31">
        <f t="shared" si="93"/>
        <v>104.5221270238458</v>
      </c>
      <c r="L208" s="31">
        <f t="shared" si="93"/>
        <v>128.33938976095885</v>
      </c>
      <c r="M208" s="31">
        <f t="shared" si="93"/>
        <v>141.56835153841985</v>
      </c>
      <c r="N208" s="31">
        <f t="shared" si="93"/>
        <v>144.56544448327938</v>
      </c>
      <c r="O208" s="31">
        <f t="shared" si="93"/>
        <v>158.69453480736911</v>
      </c>
      <c r="P208" s="31">
        <f t="shared" si="93"/>
        <v>161.7661645691044</v>
      </c>
      <c r="Q208" s="31">
        <f t="shared" si="93"/>
        <v>173.71341085120426</v>
      </c>
      <c r="R208" s="31">
        <f t="shared" si="93"/>
        <v>161.03838897951044</v>
      </c>
      <c r="S208" s="31">
        <f t="shared" si="93"/>
        <v>169.75461955334612</v>
      </c>
      <c r="T208" s="31">
        <f t="shared" si="93"/>
        <v>167.99617393723446</v>
      </c>
      <c r="U208" s="31">
        <f t="shared" si="93"/>
        <v>165.49064638087643</v>
      </c>
      <c r="V208" s="31">
        <f t="shared" si="93"/>
        <v>156.9060724185959</v>
      </c>
      <c r="W208" s="31">
        <f t="shared" si="93"/>
        <v>172.30542131956111</v>
      </c>
      <c r="X208" s="31">
        <f t="shared" si="93"/>
        <v>188.95867168970025</v>
      </c>
      <c r="Y208" s="31">
        <f t="shared" si="93"/>
        <v>180.7455262344472</v>
      </c>
      <c r="Z208" s="31">
        <f t="shared" si="93"/>
        <v>170.12882211666852</v>
      </c>
      <c r="AA208" s="31">
        <f t="shared" si="93"/>
        <v>152.29415346643964</v>
      </c>
      <c r="AB208" s="31">
        <f t="shared" si="93"/>
        <v>125.93905206266049</v>
      </c>
      <c r="AC208" s="31">
        <f t="shared" si="93"/>
        <v>107.50767156512136</v>
      </c>
      <c r="AD208" s="56"/>
    </row>
    <row r="209" spans="1:32" ht="15" customHeight="1">
      <c r="A209" s="196"/>
      <c r="B209" s="276"/>
      <c r="C209" s="7" t="s">
        <v>40</v>
      </c>
      <c r="D209" s="7"/>
      <c r="E209" s="32">
        <f t="shared" ref="E209:AC209" si="94">E207/E206</f>
        <v>0.2546015051228579</v>
      </c>
      <c r="F209" s="32">
        <f t="shared" si="94"/>
        <v>0.24275903254702899</v>
      </c>
      <c r="G209" s="32">
        <f t="shared" si="94"/>
        <v>0.26144772117962467</v>
      </c>
      <c r="H209" s="32">
        <f t="shared" si="94"/>
        <v>0.25869894099848717</v>
      </c>
      <c r="I209" s="32">
        <f t="shared" si="94"/>
        <v>0.26153162165166166</v>
      </c>
      <c r="J209" s="32">
        <f t="shared" si="94"/>
        <v>0.23448493121915367</v>
      </c>
      <c r="K209" s="32">
        <f t="shared" si="94"/>
        <v>0.21891983695652176</v>
      </c>
      <c r="L209" s="32">
        <f t="shared" si="94"/>
        <v>0.22782705099778269</v>
      </c>
      <c r="M209" s="32">
        <f t="shared" si="94"/>
        <v>0.20624101056844477</v>
      </c>
      <c r="N209" s="32">
        <f t="shared" si="94"/>
        <v>0.20108895142542521</v>
      </c>
      <c r="O209" s="32">
        <f t="shared" si="94"/>
        <v>0.22061209645834501</v>
      </c>
      <c r="P209" s="32">
        <f t="shared" si="94"/>
        <v>0.21479085576448659</v>
      </c>
      <c r="Q209" s="32">
        <f t="shared" si="94"/>
        <v>0.22720990940267183</v>
      </c>
      <c r="R209" s="32">
        <f t="shared" si="94"/>
        <v>0.23810050918751377</v>
      </c>
      <c r="S209" s="32">
        <f t="shared" si="94"/>
        <v>0.22666806326594741</v>
      </c>
      <c r="T209" s="32">
        <f t="shared" si="94"/>
        <v>0.23206527498145599</v>
      </c>
      <c r="U209" s="32">
        <f t="shared" si="94"/>
        <v>0.22676480068765445</v>
      </c>
      <c r="V209" s="32">
        <f t="shared" si="94"/>
        <v>0.21779210496550166</v>
      </c>
      <c r="W209" s="32">
        <f t="shared" si="94"/>
        <v>0.2306858087172072</v>
      </c>
      <c r="X209" s="32">
        <f t="shared" si="94"/>
        <v>0.21000562640660164</v>
      </c>
      <c r="Y209" s="32">
        <f t="shared" si="94"/>
        <v>0.18312606681297244</v>
      </c>
      <c r="Z209" s="32">
        <f t="shared" si="94"/>
        <v>0.16779494599762287</v>
      </c>
      <c r="AA209" s="32">
        <f t="shared" si="94"/>
        <v>0.19122420588917227</v>
      </c>
      <c r="AB209" s="32">
        <f t="shared" si="94"/>
        <v>0.20178395842112656</v>
      </c>
      <c r="AC209" s="32">
        <f t="shared" si="94"/>
        <v>0.24644904061799153</v>
      </c>
      <c r="AD209" s="56"/>
    </row>
    <row r="210" spans="1:32" ht="15" customHeight="1" thickBot="1">
      <c r="A210" s="197"/>
      <c r="B210" s="277"/>
      <c r="C210" s="42" t="s">
        <v>41</v>
      </c>
      <c r="D210" s="42"/>
      <c r="E210" s="43">
        <f t="shared" ref="E210:AC210" si="95">COS(ATAN(E209))</f>
        <v>0.96908418759094428</v>
      </c>
      <c r="F210" s="43">
        <f t="shared" si="95"/>
        <v>0.97177556449327884</v>
      </c>
      <c r="G210" s="43">
        <f t="shared" si="95"/>
        <v>0.96748050953931808</v>
      </c>
      <c r="H210" s="43">
        <f t="shared" si="95"/>
        <v>0.96812854486647493</v>
      </c>
      <c r="I210" s="43">
        <f t="shared" si="95"/>
        <v>0.96746064254167774</v>
      </c>
      <c r="J210" s="43">
        <f t="shared" si="95"/>
        <v>0.97359252673863039</v>
      </c>
      <c r="K210" s="43">
        <f t="shared" si="95"/>
        <v>0.97686536956409631</v>
      </c>
      <c r="L210" s="43">
        <f t="shared" si="95"/>
        <v>0.97501591841715574</v>
      </c>
      <c r="M210" s="43">
        <f t="shared" si="95"/>
        <v>0.97938760683889936</v>
      </c>
      <c r="N210" s="43">
        <f t="shared" si="95"/>
        <v>0.98037483442880735</v>
      </c>
      <c r="O210" s="43">
        <f t="shared" si="95"/>
        <v>0.97651887180987829</v>
      </c>
      <c r="P210" s="43">
        <f t="shared" si="95"/>
        <v>0.97770111542706928</v>
      </c>
      <c r="Q210" s="43">
        <f t="shared" si="95"/>
        <v>0.97514609221692738</v>
      </c>
      <c r="R210" s="43">
        <f t="shared" si="95"/>
        <v>0.97280505928002425</v>
      </c>
      <c r="S210" s="43">
        <f t="shared" si="95"/>
        <v>0.97526013566170611</v>
      </c>
      <c r="T210" s="43">
        <f t="shared" si="95"/>
        <v>0.97411384443238225</v>
      </c>
      <c r="U210" s="43">
        <f t="shared" si="95"/>
        <v>0.97523979217755408</v>
      </c>
      <c r="V210" s="43">
        <f t="shared" si="95"/>
        <v>0.97709499935296151</v>
      </c>
      <c r="W210" s="43">
        <f t="shared" si="95"/>
        <v>0.97440900275472009</v>
      </c>
      <c r="X210" s="43">
        <f t="shared" si="95"/>
        <v>0.97865238910551311</v>
      </c>
      <c r="Y210" s="43">
        <f t="shared" si="95"/>
        <v>0.98364269946260341</v>
      </c>
      <c r="Z210" s="43">
        <f t="shared" si="95"/>
        <v>0.98621288801470486</v>
      </c>
      <c r="AA210" s="43">
        <f t="shared" si="95"/>
        <v>0.98220326666620739</v>
      </c>
      <c r="AB210" s="43">
        <f t="shared" si="95"/>
        <v>0.9802429431547619</v>
      </c>
      <c r="AC210" s="43">
        <f t="shared" si="95"/>
        <v>0.97094831972390305</v>
      </c>
      <c r="AD210" s="57"/>
    </row>
    <row r="211" spans="1:32" ht="15" customHeight="1">
      <c r="A211" s="195" t="s">
        <v>135</v>
      </c>
      <c r="B211" s="275" t="s">
        <v>130</v>
      </c>
      <c r="C211" s="39" t="s">
        <v>31</v>
      </c>
      <c r="D211" s="39" t="s">
        <v>32</v>
      </c>
      <c r="E211" s="46">
        <v>0.4</v>
      </c>
      <c r="F211" s="46">
        <v>0.4</v>
      </c>
      <c r="G211" s="46">
        <v>0.4</v>
      </c>
      <c r="H211" s="46">
        <v>0.4</v>
      </c>
      <c r="I211" s="46">
        <v>0.4</v>
      </c>
      <c r="J211" s="46">
        <v>0.4</v>
      </c>
      <c r="K211" s="46">
        <v>0.4</v>
      </c>
      <c r="L211" s="46">
        <v>0.4</v>
      </c>
      <c r="M211" s="46">
        <v>0.4</v>
      </c>
      <c r="N211" s="46">
        <v>0.4</v>
      </c>
      <c r="O211" s="46">
        <v>0.4</v>
      </c>
      <c r="P211" s="46">
        <v>0.4</v>
      </c>
      <c r="Q211" s="46">
        <v>0.4</v>
      </c>
      <c r="R211" s="46">
        <v>0.4</v>
      </c>
      <c r="S211" s="46">
        <v>0.4</v>
      </c>
      <c r="T211" s="46">
        <v>0.4</v>
      </c>
      <c r="U211" s="46">
        <v>0.4</v>
      </c>
      <c r="V211" s="46">
        <v>0.4</v>
      </c>
      <c r="W211" s="46">
        <v>0.4</v>
      </c>
      <c r="X211" s="46">
        <v>0.4</v>
      </c>
      <c r="Y211" s="46">
        <v>0.4</v>
      </c>
      <c r="Z211" s="46">
        <v>0.4</v>
      </c>
      <c r="AA211" s="46">
        <v>0.4</v>
      </c>
      <c r="AB211" s="46">
        <v>0.4</v>
      </c>
      <c r="AC211" s="46">
        <v>0.4</v>
      </c>
      <c r="AD211" s="55"/>
      <c r="AF211" s="74" t="s">
        <v>134</v>
      </c>
    </row>
    <row r="212" spans="1:32" ht="15" customHeight="1">
      <c r="A212" s="196"/>
      <c r="B212" s="276"/>
      <c r="C212" s="5" t="s">
        <v>34</v>
      </c>
      <c r="D212" s="5" t="s">
        <v>46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56"/>
    </row>
    <row r="213" spans="1:32" ht="15" customHeight="1">
      <c r="A213" s="196"/>
      <c r="B213" s="276"/>
      <c r="C213" s="5" t="s">
        <v>36</v>
      </c>
      <c r="D213" s="7" t="s">
        <v>48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56"/>
    </row>
    <row r="214" spans="1:32" ht="15" customHeight="1">
      <c r="A214" s="196"/>
      <c r="B214" s="276"/>
      <c r="C214" s="5" t="s">
        <v>38</v>
      </c>
      <c r="D214" s="7" t="s">
        <v>39</v>
      </c>
      <c r="E214" s="31">
        <f t="shared" ref="E214:AC214" si="96">SQRT(POWER(E212,2)+POWER(E213,2))/E211/1.73</f>
        <v>0</v>
      </c>
      <c r="F214" s="31">
        <f t="shared" si="96"/>
        <v>0</v>
      </c>
      <c r="G214" s="31">
        <f t="shared" si="96"/>
        <v>0</v>
      </c>
      <c r="H214" s="31">
        <f t="shared" si="96"/>
        <v>0</v>
      </c>
      <c r="I214" s="31">
        <f t="shared" si="96"/>
        <v>0</v>
      </c>
      <c r="J214" s="31">
        <f t="shared" si="96"/>
        <v>0</v>
      </c>
      <c r="K214" s="31">
        <f t="shared" si="96"/>
        <v>0</v>
      </c>
      <c r="L214" s="31">
        <f t="shared" si="96"/>
        <v>0</v>
      </c>
      <c r="M214" s="31">
        <f t="shared" si="96"/>
        <v>0</v>
      </c>
      <c r="N214" s="31">
        <f t="shared" si="96"/>
        <v>0</v>
      </c>
      <c r="O214" s="31">
        <f t="shared" si="96"/>
        <v>0</v>
      </c>
      <c r="P214" s="31">
        <f t="shared" si="96"/>
        <v>0</v>
      </c>
      <c r="Q214" s="31">
        <f t="shared" si="96"/>
        <v>0</v>
      </c>
      <c r="R214" s="31">
        <f t="shared" si="96"/>
        <v>0</v>
      </c>
      <c r="S214" s="31">
        <f t="shared" si="96"/>
        <v>0</v>
      </c>
      <c r="T214" s="31">
        <f t="shared" si="96"/>
        <v>0</v>
      </c>
      <c r="U214" s="31">
        <f t="shared" si="96"/>
        <v>0</v>
      </c>
      <c r="V214" s="31">
        <f t="shared" si="96"/>
        <v>0</v>
      </c>
      <c r="W214" s="31">
        <f t="shared" si="96"/>
        <v>0</v>
      </c>
      <c r="X214" s="31">
        <f t="shared" si="96"/>
        <v>0</v>
      </c>
      <c r="Y214" s="31">
        <f t="shared" si="96"/>
        <v>0</v>
      </c>
      <c r="Z214" s="31">
        <f t="shared" si="96"/>
        <v>0</v>
      </c>
      <c r="AA214" s="31">
        <f t="shared" si="96"/>
        <v>0</v>
      </c>
      <c r="AB214" s="31">
        <f t="shared" si="96"/>
        <v>0</v>
      </c>
      <c r="AC214" s="31">
        <f t="shared" si="96"/>
        <v>0</v>
      </c>
      <c r="AD214" s="56"/>
    </row>
    <row r="215" spans="1:32" ht="15" customHeight="1">
      <c r="A215" s="196"/>
      <c r="B215" s="276"/>
      <c r="C215" s="7" t="s">
        <v>40</v>
      </c>
      <c r="D215" s="7"/>
      <c r="E215" s="32" t="e">
        <f t="shared" ref="E215:AC215" si="97">E213/E212</f>
        <v>#DIV/0!</v>
      </c>
      <c r="F215" s="32" t="e">
        <f t="shared" si="97"/>
        <v>#DIV/0!</v>
      </c>
      <c r="G215" s="32" t="e">
        <f t="shared" si="97"/>
        <v>#DIV/0!</v>
      </c>
      <c r="H215" s="32" t="e">
        <f t="shared" si="97"/>
        <v>#DIV/0!</v>
      </c>
      <c r="I215" s="32" t="e">
        <f t="shared" si="97"/>
        <v>#DIV/0!</v>
      </c>
      <c r="J215" s="32" t="e">
        <f t="shared" si="97"/>
        <v>#DIV/0!</v>
      </c>
      <c r="K215" s="32" t="e">
        <f t="shared" si="97"/>
        <v>#DIV/0!</v>
      </c>
      <c r="L215" s="32" t="e">
        <f t="shared" si="97"/>
        <v>#DIV/0!</v>
      </c>
      <c r="M215" s="32" t="e">
        <f t="shared" si="97"/>
        <v>#DIV/0!</v>
      </c>
      <c r="N215" s="32" t="e">
        <f t="shared" si="97"/>
        <v>#DIV/0!</v>
      </c>
      <c r="O215" s="32" t="e">
        <f t="shared" si="97"/>
        <v>#DIV/0!</v>
      </c>
      <c r="P215" s="32" t="e">
        <f t="shared" si="97"/>
        <v>#DIV/0!</v>
      </c>
      <c r="Q215" s="32" t="e">
        <f t="shared" si="97"/>
        <v>#DIV/0!</v>
      </c>
      <c r="R215" s="32" t="e">
        <f t="shared" si="97"/>
        <v>#DIV/0!</v>
      </c>
      <c r="S215" s="32" t="e">
        <f t="shared" si="97"/>
        <v>#DIV/0!</v>
      </c>
      <c r="T215" s="32" t="e">
        <f t="shared" si="97"/>
        <v>#DIV/0!</v>
      </c>
      <c r="U215" s="32" t="e">
        <f t="shared" si="97"/>
        <v>#DIV/0!</v>
      </c>
      <c r="V215" s="32" t="e">
        <f t="shared" si="97"/>
        <v>#DIV/0!</v>
      </c>
      <c r="W215" s="32" t="e">
        <f t="shared" si="97"/>
        <v>#DIV/0!</v>
      </c>
      <c r="X215" s="32" t="e">
        <f t="shared" si="97"/>
        <v>#DIV/0!</v>
      </c>
      <c r="Y215" s="32" t="e">
        <f t="shared" si="97"/>
        <v>#DIV/0!</v>
      </c>
      <c r="Z215" s="32" t="e">
        <f t="shared" si="97"/>
        <v>#DIV/0!</v>
      </c>
      <c r="AA215" s="32" t="e">
        <f t="shared" si="97"/>
        <v>#DIV/0!</v>
      </c>
      <c r="AB215" s="32" t="e">
        <f t="shared" si="97"/>
        <v>#DIV/0!</v>
      </c>
      <c r="AC215" s="32" t="e">
        <f t="shared" si="97"/>
        <v>#DIV/0!</v>
      </c>
      <c r="AD215" s="56"/>
    </row>
    <row r="216" spans="1:32" ht="15" customHeight="1" thickBot="1">
      <c r="A216" s="197"/>
      <c r="B216" s="277"/>
      <c r="C216" s="42" t="s">
        <v>41</v>
      </c>
      <c r="D216" s="42"/>
      <c r="E216" s="43" t="e">
        <f t="shared" ref="E216:AC216" si="98">COS(ATAN(E215))</f>
        <v>#DIV/0!</v>
      </c>
      <c r="F216" s="43" t="e">
        <f t="shared" si="98"/>
        <v>#DIV/0!</v>
      </c>
      <c r="G216" s="43" t="e">
        <f t="shared" si="98"/>
        <v>#DIV/0!</v>
      </c>
      <c r="H216" s="43" t="e">
        <f t="shared" si="98"/>
        <v>#DIV/0!</v>
      </c>
      <c r="I216" s="43" t="e">
        <f t="shared" si="98"/>
        <v>#DIV/0!</v>
      </c>
      <c r="J216" s="43" t="e">
        <f t="shared" si="98"/>
        <v>#DIV/0!</v>
      </c>
      <c r="K216" s="43" t="e">
        <f t="shared" si="98"/>
        <v>#DIV/0!</v>
      </c>
      <c r="L216" s="43" t="e">
        <f t="shared" si="98"/>
        <v>#DIV/0!</v>
      </c>
      <c r="M216" s="43" t="e">
        <f t="shared" si="98"/>
        <v>#DIV/0!</v>
      </c>
      <c r="N216" s="43" t="e">
        <f t="shared" si="98"/>
        <v>#DIV/0!</v>
      </c>
      <c r="O216" s="43" t="e">
        <f t="shared" si="98"/>
        <v>#DIV/0!</v>
      </c>
      <c r="P216" s="43" t="e">
        <f t="shared" si="98"/>
        <v>#DIV/0!</v>
      </c>
      <c r="Q216" s="43" t="e">
        <f t="shared" si="98"/>
        <v>#DIV/0!</v>
      </c>
      <c r="R216" s="43" t="e">
        <f t="shared" si="98"/>
        <v>#DIV/0!</v>
      </c>
      <c r="S216" s="43" t="e">
        <f t="shared" si="98"/>
        <v>#DIV/0!</v>
      </c>
      <c r="T216" s="43" t="e">
        <f t="shared" si="98"/>
        <v>#DIV/0!</v>
      </c>
      <c r="U216" s="43" t="e">
        <f t="shared" si="98"/>
        <v>#DIV/0!</v>
      </c>
      <c r="V216" s="43" t="e">
        <f t="shared" si="98"/>
        <v>#DIV/0!</v>
      </c>
      <c r="W216" s="43" t="e">
        <f t="shared" si="98"/>
        <v>#DIV/0!</v>
      </c>
      <c r="X216" s="43" t="e">
        <f t="shared" si="98"/>
        <v>#DIV/0!</v>
      </c>
      <c r="Y216" s="43" t="e">
        <f t="shared" si="98"/>
        <v>#DIV/0!</v>
      </c>
      <c r="Z216" s="43" t="e">
        <f t="shared" si="98"/>
        <v>#DIV/0!</v>
      </c>
      <c r="AA216" s="43" t="e">
        <f t="shared" si="98"/>
        <v>#DIV/0!</v>
      </c>
      <c r="AB216" s="43" t="e">
        <f t="shared" si="98"/>
        <v>#DIV/0!</v>
      </c>
      <c r="AC216" s="43" t="e">
        <f t="shared" si="98"/>
        <v>#DIV/0!</v>
      </c>
      <c r="AD216" s="57"/>
    </row>
    <row r="217" spans="1:32" ht="15" customHeight="1">
      <c r="A217" s="195" t="s">
        <v>131</v>
      </c>
      <c r="B217" s="275" t="s">
        <v>133</v>
      </c>
      <c r="C217" s="39" t="s">
        <v>31</v>
      </c>
      <c r="D217" s="39" t="s">
        <v>32</v>
      </c>
      <c r="E217" s="46">
        <v>0.4</v>
      </c>
      <c r="F217" s="46">
        <v>0.4</v>
      </c>
      <c r="G217" s="46">
        <v>0.4</v>
      </c>
      <c r="H217" s="46">
        <v>0.4</v>
      </c>
      <c r="I217" s="46">
        <v>0.4</v>
      </c>
      <c r="J217" s="46">
        <v>0.4</v>
      </c>
      <c r="K217" s="46">
        <v>0.4</v>
      </c>
      <c r="L217" s="46">
        <v>0.4</v>
      </c>
      <c r="M217" s="46">
        <v>0.4</v>
      </c>
      <c r="N217" s="46">
        <v>0.4</v>
      </c>
      <c r="O217" s="46">
        <v>0.4</v>
      </c>
      <c r="P217" s="46">
        <v>0.4</v>
      </c>
      <c r="Q217" s="46">
        <v>0.4</v>
      </c>
      <c r="R217" s="46">
        <v>0.4</v>
      </c>
      <c r="S217" s="46">
        <v>0.4</v>
      </c>
      <c r="T217" s="46">
        <v>0.4</v>
      </c>
      <c r="U217" s="46">
        <v>0.4</v>
      </c>
      <c r="V217" s="46">
        <v>0.4</v>
      </c>
      <c r="W217" s="46">
        <v>0.4</v>
      </c>
      <c r="X217" s="46">
        <v>0.4</v>
      </c>
      <c r="Y217" s="46">
        <v>0.4</v>
      </c>
      <c r="Z217" s="46">
        <v>0.4</v>
      </c>
      <c r="AA217" s="46">
        <v>0.4</v>
      </c>
      <c r="AB217" s="46">
        <v>0.4</v>
      </c>
      <c r="AC217" s="46">
        <v>0.4</v>
      </c>
      <c r="AD217" s="55"/>
      <c r="AF217" s="74" t="s">
        <v>132</v>
      </c>
    </row>
    <row r="218" spans="1:32" ht="15" customHeight="1">
      <c r="A218" s="196"/>
      <c r="B218" s="276"/>
      <c r="C218" s="5" t="s">
        <v>34</v>
      </c>
      <c r="D218" s="5" t="s">
        <v>46</v>
      </c>
      <c r="E218" s="6">
        <v>3.58</v>
      </c>
      <c r="F218" s="6">
        <v>3.63</v>
      </c>
      <c r="G218" s="6">
        <v>3.6</v>
      </c>
      <c r="H218" s="6">
        <v>3.52</v>
      </c>
      <c r="I218" s="6">
        <v>3.61</v>
      </c>
      <c r="J218" s="6">
        <v>3.58</v>
      </c>
      <c r="K218" s="6">
        <v>3.55</v>
      </c>
      <c r="L218" s="6">
        <v>4.25</v>
      </c>
      <c r="M218" s="6">
        <v>5.49</v>
      </c>
      <c r="N218" s="6">
        <v>11.75</v>
      </c>
      <c r="O218" s="6">
        <v>14.170000000000002</v>
      </c>
      <c r="P218" s="6">
        <v>14.36</v>
      </c>
      <c r="Q218" s="6">
        <v>13.670000000000002</v>
      </c>
      <c r="R218" s="6">
        <v>13.57</v>
      </c>
      <c r="S218" s="6">
        <v>13.71</v>
      </c>
      <c r="T218" s="6">
        <v>13.259999999999998</v>
      </c>
      <c r="U218" s="6">
        <v>13.75</v>
      </c>
      <c r="V218" s="6">
        <v>12.940000000000001</v>
      </c>
      <c r="W218" s="6">
        <v>11.49</v>
      </c>
      <c r="X218" s="6">
        <v>7.59</v>
      </c>
      <c r="Y218" s="6">
        <v>5.18</v>
      </c>
      <c r="Z218" s="6">
        <v>4.8100000000000005</v>
      </c>
      <c r="AA218" s="6">
        <v>4.24</v>
      </c>
      <c r="AB218" s="6">
        <v>3.9099999999999997</v>
      </c>
      <c r="AC218" s="6">
        <v>3.6799999999999997</v>
      </c>
      <c r="AD218" s="56"/>
    </row>
    <row r="219" spans="1:32" ht="15" customHeight="1">
      <c r="A219" s="196"/>
      <c r="B219" s="276"/>
      <c r="C219" s="5" t="s">
        <v>36</v>
      </c>
      <c r="D219" s="7" t="s">
        <v>48</v>
      </c>
      <c r="E219" s="8">
        <v>0.04</v>
      </c>
      <c r="F219" s="8">
        <v>0.08</v>
      </c>
      <c r="G219" s="8">
        <v>0.19</v>
      </c>
      <c r="H219" s="8">
        <v>0.01</v>
      </c>
      <c r="I219" s="8">
        <v>0.15</v>
      </c>
      <c r="J219" s="8">
        <v>0.12</v>
      </c>
      <c r="K219" s="8">
        <v>0</v>
      </c>
      <c r="L219" s="8">
        <v>0.09</v>
      </c>
      <c r="M219" s="8">
        <v>0</v>
      </c>
      <c r="N219" s="8">
        <v>0.06</v>
      </c>
      <c r="O219" s="8">
        <v>0.04</v>
      </c>
      <c r="P219" s="8">
        <v>0.02</v>
      </c>
      <c r="Q219" s="8">
        <v>0.49</v>
      </c>
      <c r="R219" s="8">
        <v>0.54</v>
      </c>
      <c r="S219" s="8">
        <v>0.61</v>
      </c>
      <c r="T219" s="8">
        <v>0.16999999999999998</v>
      </c>
      <c r="U219" s="8">
        <v>0.09</v>
      </c>
      <c r="V219" s="8">
        <v>0.62</v>
      </c>
      <c r="W219" s="8">
        <v>0.24</v>
      </c>
      <c r="X219" s="8">
        <v>0.01</v>
      </c>
      <c r="Y219" s="8">
        <v>0.13</v>
      </c>
      <c r="Z219" s="8">
        <v>6.9999999999999993E-2</v>
      </c>
      <c r="AA219" s="8">
        <v>0.03</v>
      </c>
      <c r="AB219" s="8">
        <v>7.0000000000000007E-2</v>
      </c>
      <c r="AC219" s="8">
        <v>0</v>
      </c>
      <c r="AD219" s="56"/>
    </row>
    <row r="220" spans="1:32" ht="15" customHeight="1">
      <c r="A220" s="196"/>
      <c r="B220" s="276"/>
      <c r="C220" s="5" t="s">
        <v>38</v>
      </c>
      <c r="D220" s="7" t="s">
        <v>39</v>
      </c>
      <c r="E220" s="31">
        <f t="shared" ref="E220:AC220" si="99">SQRT(POWER(E218,2)+POWER(E219,2))/E217/1.73</f>
        <v>5.1737333189498287</v>
      </c>
      <c r="F220" s="31">
        <f t="shared" si="99"/>
        <v>5.2469384908738865</v>
      </c>
      <c r="G220" s="31">
        <f t="shared" si="99"/>
        <v>5.2095526043412308</v>
      </c>
      <c r="H220" s="31">
        <f t="shared" si="99"/>
        <v>5.0867257290705119</v>
      </c>
      <c r="I220" s="31">
        <f t="shared" si="99"/>
        <v>5.2212644502221224</v>
      </c>
      <c r="J220" s="31">
        <f t="shared" si="99"/>
        <v>5.1763159083567034</v>
      </c>
      <c r="K220" s="31">
        <f t="shared" si="99"/>
        <v>5.1300578034682074</v>
      </c>
      <c r="L220" s="31">
        <f t="shared" si="99"/>
        <v>6.1429954253836563</v>
      </c>
      <c r="M220" s="31">
        <f t="shared" si="99"/>
        <v>7.9335260115606934</v>
      </c>
      <c r="N220" s="31">
        <f t="shared" si="99"/>
        <v>16.979990159668716</v>
      </c>
      <c r="O220" s="31">
        <f t="shared" si="99"/>
        <v>20.476960198253895</v>
      </c>
      <c r="P220" s="31">
        <f t="shared" si="99"/>
        <v>20.751465213251223</v>
      </c>
      <c r="Q220" s="31">
        <f t="shared" si="99"/>
        <v>19.767021944064766</v>
      </c>
      <c r="R220" s="31">
        <f t="shared" si="99"/>
        <v>19.625346876800645</v>
      </c>
      <c r="S220" s="31">
        <f t="shared" si="99"/>
        <v>19.831739417805181</v>
      </c>
      <c r="T220" s="31">
        <f t="shared" si="99"/>
        <v>19.163424420251943</v>
      </c>
      <c r="U220" s="31">
        <f t="shared" si="99"/>
        <v>19.870367835693372</v>
      </c>
      <c r="V220" s="31">
        <f t="shared" si="99"/>
        <v>18.720873776939488</v>
      </c>
      <c r="W220" s="31">
        <f t="shared" si="99"/>
        <v>16.607667997221164</v>
      </c>
      <c r="X220" s="31">
        <f t="shared" si="99"/>
        <v>10.968217612156684</v>
      </c>
      <c r="Y220" s="31">
        <f t="shared" si="99"/>
        <v>7.4879060944414917</v>
      </c>
      <c r="Z220" s="31">
        <f t="shared" si="99"/>
        <v>6.9516030759293077</v>
      </c>
      <c r="AA220" s="31">
        <f t="shared" si="99"/>
        <v>6.1273209981895969</v>
      </c>
      <c r="AB220" s="31">
        <f t="shared" si="99"/>
        <v>5.6511944339098772</v>
      </c>
      <c r="AC220" s="31">
        <f t="shared" si="99"/>
        <v>5.3179190751445082</v>
      </c>
      <c r="AD220" s="56"/>
    </row>
    <row r="221" spans="1:32" ht="15" customHeight="1">
      <c r="A221" s="196"/>
      <c r="B221" s="276"/>
      <c r="C221" s="7" t="s">
        <v>40</v>
      </c>
      <c r="D221" s="7"/>
      <c r="E221" s="32">
        <f t="shared" ref="E221:AC221" si="100">E219/E218</f>
        <v>1.11731843575419E-2</v>
      </c>
      <c r="F221" s="32">
        <f t="shared" si="100"/>
        <v>2.2038567493112948E-2</v>
      </c>
      <c r="G221" s="32">
        <f t="shared" si="100"/>
        <v>5.2777777777777778E-2</v>
      </c>
      <c r="H221" s="32">
        <f t="shared" si="100"/>
        <v>2.840909090909091E-3</v>
      </c>
      <c r="I221" s="32">
        <f t="shared" si="100"/>
        <v>4.1551246537396121E-2</v>
      </c>
      <c r="J221" s="32">
        <f t="shared" si="100"/>
        <v>3.3519553072625698E-2</v>
      </c>
      <c r="K221" s="32">
        <f t="shared" si="100"/>
        <v>0</v>
      </c>
      <c r="L221" s="32">
        <f t="shared" si="100"/>
        <v>2.1176470588235293E-2</v>
      </c>
      <c r="M221" s="32">
        <f t="shared" si="100"/>
        <v>0</v>
      </c>
      <c r="N221" s="32">
        <f t="shared" si="100"/>
        <v>5.106382978723404E-3</v>
      </c>
      <c r="O221" s="32">
        <f t="shared" si="100"/>
        <v>2.8228652081863088E-3</v>
      </c>
      <c r="P221" s="32">
        <f t="shared" si="100"/>
        <v>1.3927576601671309E-3</v>
      </c>
      <c r="Q221" s="32">
        <f t="shared" si="100"/>
        <v>3.5844915874177027E-2</v>
      </c>
      <c r="R221" s="32">
        <f t="shared" si="100"/>
        <v>3.9793662490788508E-2</v>
      </c>
      <c r="S221" s="32">
        <f t="shared" si="100"/>
        <v>4.449307075127644E-2</v>
      </c>
      <c r="T221" s="32">
        <f t="shared" si="100"/>
        <v>1.2820512820512822E-2</v>
      </c>
      <c r="U221" s="32">
        <f t="shared" si="100"/>
        <v>6.5454545454545453E-3</v>
      </c>
      <c r="V221" s="32">
        <f t="shared" si="100"/>
        <v>4.7913446676970631E-2</v>
      </c>
      <c r="W221" s="32">
        <f t="shared" si="100"/>
        <v>2.0887728459530026E-2</v>
      </c>
      <c r="X221" s="32">
        <f t="shared" si="100"/>
        <v>1.3175230566534915E-3</v>
      </c>
      <c r="Y221" s="32">
        <f t="shared" si="100"/>
        <v>2.5096525096525098E-2</v>
      </c>
      <c r="Z221" s="32">
        <f t="shared" si="100"/>
        <v>1.455301455301455E-2</v>
      </c>
      <c r="AA221" s="32">
        <f t="shared" si="100"/>
        <v>7.0754716981132068E-3</v>
      </c>
      <c r="AB221" s="32">
        <f t="shared" si="100"/>
        <v>1.7902813299232739E-2</v>
      </c>
      <c r="AC221" s="32">
        <f t="shared" si="100"/>
        <v>0</v>
      </c>
      <c r="AD221" s="56"/>
    </row>
    <row r="222" spans="1:32" ht="15" customHeight="1" thickBot="1">
      <c r="A222" s="197"/>
      <c r="B222" s="277"/>
      <c r="C222" s="42" t="s">
        <v>41</v>
      </c>
      <c r="D222" s="42"/>
      <c r="E222" s="43">
        <f t="shared" ref="E222:AC222" si="101">COS(ATAN(E221))</f>
        <v>0.99993758581943737</v>
      </c>
      <c r="F222" s="43">
        <f t="shared" si="101"/>
        <v>0.99975723919925719</v>
      </c>
      <c r="G222" s="43">
        <f t="shared" si="101"/>
        <v>0.99861015596485692</v>
      </c>
      <c r="H222" s="43">
        <f t="shared" si="101"/>
        <v>0.99999596464219487</v>
      </c>
      <c r="I222" s="43">
        <f t="shared" si="101"/>
        <v>0.99913786315849507</v>
      </c>
      <c r="J222" s="43">
        <f t="shared" si="101"/>
        <v>0.99943869273362251</v>
      </c>
      <c r="K222" s="43">
        <f t="shared" si="101"/>
        <v>1</v>
      </c>
      <c r="L222" s="43">
        <f t="shared" si="101"/>
        <v>0.99977585393143209</v>
      </c>
      <c r="M222" s="43">
        <f t="shared" si="101"/>
        <v>1</v>
      </c>
      <c r="N222" s="43">
        <f t="shared" si="101"/>
        <v>0.99998696268139919</v>
      </c>
      <c r="O222" s="43">
        <f t="shared" si="101"/>
        <v>0.99999601573981978</v>
      </c>
      <c r="P222" s="43">
        <f t="shared" si="101"/>
        <v>0.99999903011446101</v>
      </c>
      <c r="Q222" s="43">
        <f t="shared" si="101"/>
        <v>0.99935818941340504</v>
      </c>
      <c r="R222" s="43">
        <f t="shared" si="101"/>
        <v>0.99920917131795428</v>
      </c>
      <c r="S222" s="43">
        <f t="shared" si="101"/>
        <v>0.9990116505129204</v>
      </c>
      <c r="T222" s="43">
        <f t="shared" si="101"/>
        <v>0.99991782735513468</v>
      </c>
      <c r="U222" s="43">
        <f t="shared" si="101"/>
        <v>0.99997857920069233</v>
      </c>
      <c r="V222" s="43">
        <f t="shared" si="101"/>
        <v>0.99885412337708324</v>
      </c>
      <c r="W222" s="43">
        <f t="shared" si="101"/>
        <v>0.99978192275717437</v>
      </c>
      <c r="X222" s="43">
        <f t="shared" si="101"/>
        <v>0.99999913206762758</v>
      </c>
      <c r="Y222" s="43">
        <f t="shared" si="101"/>
        <v>0.99968523089582206</v>
      </c>
      <c r="Z222" s="43">
        <f t="shared" si="101"/>
        <v>0.99989412170140524</v>
      </c>
      <c r="AA222" s="43">
        <f t="shared" si="101"/>
        <v>0.99997496978992306</v>
      </c>
      <c r="AB222" s="43">
        <f t="shared" si="101"/>
        <v>0.99983978315037181</v>
      </c>
      <c r="AC222" s="43">
        <f t="shared" si="101"/>
        <v>1</v>
      </c>
      <c r="AD222" s="57"/>
    </row>
    <row r="223" spans="1:32" ht="15" customHeight="1">
      <c r="A223" s="195" t="s">
        <v>131</v>
      </c>
      <c r="B223" s="275" t="s">
        <v>130</v>
      </c>
      <c r="C223" s="39" t="s">
        <v>31</v>
      </c>
      <c r="D223" s="39" t="s">
        <v>32</v>
      </c>
      <c r="E223" s="46">
        <v>0.4</v>
      </c>
      <c r="F223" s="46">
        <v>0.4</v>
      </c>
      <c r="G223" s="46">
        <v>0.4</v>
      </c>
      <c r="H223" s="46">
        <v>0.4</v>
      </c>
      <c r="I223" s="46">
        <v>0.4</v>
      </c>
      <c r="J223" s="46">
        <v>0.4</v>
      </c>
      <c r="K223" s="46">
        <v>0.4</v>
      </c>
      <c r="L223" s="46">
        <v>0.4</v>
      </c>
      <c r="M223" s="46">
        <v>0.4</v>
      </c>
      <c r="N223" s="46">
        <v>0.4</v>
      </c>
      <c r="O223" s="46">
        <v>0.4</v>
      </c>
      <c r="P223" s="46">
        <v>0.4</v>
      </c>
      <c r="Q223" s="46">
        <v>0.4</v>
      </c>
      <c r="R223" s="46">
        <v>0.4</v>
      </c>
      <c r="S223" s="46">
        <v>0.4</v>
      </c>
      <c r="T223" s="46">
        <v>0.4</v>
      </c>
      <c r="U223" s="46">
        <v>0.4</v>
      </c>
      <c r="V223" s="46">
        <v>0.4</v>
      </c>
      <c r="W223" s="46">
        <v>0.4</v>
      </c>
      <c r="X223" s="46">
        <v>0.4</v>
      </c>
      <c r="Y223" s="46">
        <v>0.4</v>
      </c>
      <c r="Z223" s="46">
        <v>0.4</v>
      </c>
      <c r="AA223" s="46">
        <v>0.4</v>
      </c>
      <c r="AB223" s="46">
        <v>0.4</v>
      </c>
      <c r="AC223" s="46">
        <v>0.4</v>
      </c>
      <c r="AD223" s="55"/>
      <c r="AF223" s="74" t="s">
        <v>129</v>
      </c>
    </row>
    <row r="224" spans="1:32" ht="15" customHeight="1">
      <c r="A224" s="196"/>
      <c r="B224" s="276"/>
      <c r="C224" s="5" t="s">
        <v>34</v>
      </c>
      <c r="D224" s="5" t="s">
        <v>46</v>
      </c>
      <c r="E224" s="6">
        <v>75.900000000000006</v>
      </c>
      <c r="F224" s="6">
        <v>59.3</v>
      </c>
      <c r="G224" s="6">
        <v>47.199999999999996</v>
      </c>
      <c r="H224" s="6">
        <v>42.5</v>
      </c>
      <c r="I224" s="6">
        <v>42.6</v>
      </c>
      <c r="J224" s="6">
        <v>41.099999999999994</v>
      </c>
      <c r="K224" s="6">
        <v>45.800000000000004</v>
      </c>
      <c r="L224" s="6">
        <v>56.699999999999996</v>
      </c>
      <c r="M224" s="6">
        <v>67.7</v>
      </c>
      <c r="N224" s="6">
        <v>77.2</v>
      </c>
      <c r="O224" s="6">
        <v>82.899999999999991</v>
      </c>
      <c r="P224" s="6">
        <v>83.899999999999991</v>
      </c>
      <c r="Q224" s="6">
        <v>90.600000000000009</v>
      </c>
      <c r="R224" s="6">
        <v>92.100000000000009</v>
      </c>
      <c r="S224" s="6">
        <v>89.4</v>
      </c>
      <c r="T224" s="6">
        <v>93.600000000000009</v>
      </c>
      <c r="U224" s="6">
        <v>89.1</v>
      </c>
      <c r="V224" s="6">
        <v>87.5</v>
      </c>
      <c r="W224" s="6">
        <v>92.9</v>
      </c>
      <c r="X224" s="6">
        <v>98</v>
      </c>
      <c r="Y224" s="6">
        <v>89.9</v>
      </c>
      <c r="Z224" s="6">
        <v>93.2</v>
      </c>
      <c r="AA224" s="6">
        <v>100.49999999999999</v>
      </c>
      <c r="AB224" s="6">
        <v>92.5</v>
      </c>
      <c r="AC224" s="6">
        <v>78.8</v>
      </c>
      <c r="AD224" s="56"/>
    </row>
    <row r="225" spans="1:30" ht="15" customHeight="1">
      <c r="A225" s="196"/>
      <c r="B225" s="276"/>
      <c r="C225" s="5" t="s">
        <v>36</v>
      </c>
      <c r="D225" s="7" t="s">
        <v>48</v>
      </c>
      <c r="E225" s="8">
        <v>4.8</v>
      </c>
      <c r="F225" s="8">
        <v>2.1999999999999997</v>
      </c>
      <c r="G225" s="8">
        <v>1.7000000000000002</v>
      </c>
      <c r="H225" s="8">
        <v>1</v>
      </c>
      <c r="I225" s="8">
        <v>0.8</v>
      </c>
      <c r="J225" s="8">
        <v>0.89999999999999991</v>
      </c>
      <c r="K225" s="8">
        <v>0.89999999999999991</v>
      </c>
      <c r="L225" s="8">
        <v>2.7</v>
      </c>
      <c r="M225" s="8">
        <v>10.5</v>
      </c>
      <c r="N225" s="8">
        <v>12.6</v>
      </c>
      <c r="O225" s="8">
        <v>12.5</v>
      </c>
      <c r="P225" s="8">
        <v>11.799999999999999</v>
      </c>
      <c r="Q225" s="8">
        <v>15.7</v>
      </c>
      <c r="R225" s="8">
        <v>13.5</v>
      </c>
      <c r="S225" s="8">
        <v>12.9</v>
      </c>
      <c r="T225" s="8">
        <v>13.200000000000001</v>
      </c>
      <c r="U225" s="8">
        <v>12.4</v>
      </c>
      <c r="V225" s="8">
        <v>13</v>
      </c>
      <c r="W225" s="8">
        <v>16.2</v>
      </c>
      <c r="X225" s="8">
        <v>19.100000000000001</v>
      </c>
      <c r="Y225" s="8">
        <v>14.899999999999999</v>
      </c>
      <c r="Z225" s="8">
        <v>17.7</v>
      </c>
      <c r="AA225" s="8">
        <v>15.299999999999999</v>
      </c>
      <c r="AB225" s="8">
        <v>8.3000000000000007</v>
      </c>
      <c r="AC225" s="8">
        <v>3.9</v>
      </c>
      <c r="AD225" s="56"/>
    </row>
    <row r="226" spans="1:30" ht="15" customHeight="1">
      <c r="A226" s="196"/>
      <c r="B226" s="276"/>
      <c r="C226" s="5" t="s">
        <v>38</v>
      </c>
      <c r="D226" s="7" t="s">
        <v>39</v>
      </c>
      <c r="E226" s="31">
        <f t="shared" ref="E226:AC226" si="102">SQRT(POWER(E224,2)+POWER(E225,2))/E223/1.73</f>
        <v>109.90119537792881</v>
      </c>
      <c r="F226" s="31">
        <f t="shared" si="102"/>
        <v>85.752594524442785</v>
      </c>
      <c r="G226" s="31">
        <f t="shared" si="102"/>
        <v>68.252318619659135</v>
      </c>
      <c r="H226" s="31">
        <f t="shared" si="102"/>
        <v>61.433183638728252</v>
      </c>
      <c r="I226" s="31">
        <f t="shared" si="102"/>
        <v>61.571547796136819</v>
      </c>
      <c r="J226" s="31">
        <f t="shared" si="102"/>
        <v>59.40730178265455</v>
      </c>
      <c r="K226" s="31">
        <f t="shared" si="102"/>
        <v>66.197748470039301</v>
      </c>
      <c r="L226" s="31">
        <f t="shared" si="102"/>
        <v>82.029262012134851</v>
      </c>
      <c r="M226" s="31">
        <f t="shared" si="102"/>
        <v>99.002045392072375</v>
      </c>
      <c r="N226" s="31">
        <f t="shared" si="102"/>
        <v>113.03682142453127</v>
      </c>
      <c r="O226" s="31">
        <f t="shared" si="102"/>
        <v>121.15188433181405</v>
      </c>
      <c r="P226" s="31">
        <f t="shared" si="102"/>
        <v>122.43603177622654</v>
      </c>
      <c r="Q226" s="31">
        <f t="shared" si="102"/>
        <v>132.87609579795887</v>
      </c>
      <c r="R226" s="31">
        <f t="shared" si="102"/>
        <v>134.51467553807316</v>
      </c>
      <c r="S226" s="31">
        <f t="shared" si="102"/>
        <v>130.52877153768804</v>
      </c>
      <c r="T226" s="31">
        <f t="shared" si="102"/>
        <v>136.5985359073386</v>
      </c>
      <c r="U226" s="31">
        <f t="shared" si="102"/>
        <v>129.9981398150542</v>
      </c>
      <c r="V226" s="31">
        <f t="shared" si="102"/>
        <v>127.83301031362946</v>
      </c>
      <c r="W226" s="31">
        <f t="shared" si="102"/>
        <v>136.27443465661605</v>
      </c>
      <c r="X226" s="31">
        <f t="shared" si="102"/>
        <v>144.28313324852408</v>
      </c>
      <c r="Y226" s="31">
        <f t="shared" si="102"/>
        <v>131.68554297241386</v>
      </c>
      <c r="Z226" s="31">
        <f t="shared" si="102"/>
        <v>137.08938244972532</v>
      </c>
      <c r="AA226" s="31">
        <f t="shared" si="102"/>
        <v>146.90456056500884</v>
      </c>
      <c r="AB226" s="31">
        <f t="shared" si="102"/>
        <v>134.20756045756909</v>
      </c>
      <c r="AC226" s="31">
        <f t="shared" si="102"/>
        <v>114.01221260728697</v>
      </c>
      <c r="AD226" s="56"/>
    </row>
    <row r="227" spans="1:30" ht="15" customHeight="1">
      <c r="A227" s="196"/>
      <c r="B227" s="276"/>
      <c r="C227" s="7" t="s">
        <v>40</v>
      </c>
      <c r="D227" s="7"/>
      <c r="E227" s="32">
        <f t="shared" ref="E227:AC227" si="103">E225/E224</f>
        <v>6.3241106719367585E-2</v>
      </c>
      <c r="F227" s="32">
        <f t="shared" si="103"/>
        <v>3.7099494097807752E-2</v>
      </c>
      <c r="G227" s="32">
        <f t="shared" si="103"/>
        <v>3.6016949152542381E-2</v>
      </c>
      <c r="H227" s="32">
        <f t="shared" si="103"/>
        <v>2.3529411764705882E-2</v>
      </c>
      <c r="I227" s="32">
        <f t="shared" si="103"/>
        <v>1.8779342723004695E-2</v>
      </c>
      <c r="J227" s="32">
        <f t="shared" si="103"/>
        <v>2.1897810218978103E-2</v>
      </c>
      <c r="K227" s="32">
        <f t="shared" si="103"/>
        <v>1.9650655021834058E-2</v>
      </c>
      <c r="L227" s="32">
        <f t="shared" si="103"/>
        <v>4.7619047619047623E-2</v>
      </c>
      <c r="M227" s="32">
        <f t="shared" si="103"/>
        <v>0.15509601181683899</v>
      </c>
      <c r="N227" s="32">
        <f t="shared" si="103"/>
        <v>0.16321243523316062</v>
      </c>
      <c r="O227" s="32">
        <f t="shared" si="103"/>
        <v>0.15078407720144754</v>
      </c>
      <c r="P227" s="32">
        <f t="shared" si="103"/>
        <v>0.14064362336114422</v>
      </c>
      <c r="Q227" s="32">
        <f t="shared" si="103"/>
        <v>0.17328918322295803</v>
      </c>
      <c r="R227" s="32">
        <f t="shared" si="103"/>
        <v>0.14657980456026057</v>
      </c>
      <c r="S227" s="32">
        <f t="shared" si="103"/>
        <v>0.1442953020134228</v>
      </c>
      <c r="T227" s="32">
        <f t="shared" si="103"/>
        <v>0.14102564102564102</v>
      </c>
      <c r="U227" s="32">
        <f t="shared" si="103"/>
        <v>0.13916947250280584</v>
      </c>
      <c r="V227" s="32">
        <f t="shared" si="103"/>
        <v>0.14857142857142858</v>
      </c>
      <c r="W227" s="32">
        <f t="shared" si="103"/>
        <v>0.17438105489773947</v>
      </c>
      <c r="X227" s="32">
        <f t="shared" si="103"/>
        <v>0.19489795918367347</v>
      </c>
      <c r="Y227" s="32">
        <f t="shared" si="103"/>
        <v>0.16573971078976638</v>
      </c>
      <c r="Z227" s="32">
        <f t="shared" si="103"/>
        <v>0.18991416309012873</v>
      </c>
      <c r="AA227" s="32">
        <f t="shared" si="103"/>
        <v>0.15223880597014927</v>
      </c>
      <c r="AB227" s="32">
        <f t="shared" si="103"/>
        <v>8.9729729729729743E-2</v>
      </c>
      <c r="AC227" s="32">
        <f t="shared" si="103"/>
        <v>4.9492385786802033E-2</v>
      </c>
      <c r="AD227" s="56"/>
    </row>
    <row r="228" spans="1:30" ht="15" customHeight="1" thickBot="1">
      <c r="A228" s="197"/>
      <c r="B228" s="277"/>
      <c r="C228" s="42" t="s">
        <v>41</v>
      </c>
      <c r="D228" s="42"/>
      <c r="E228" s="43">
        <f t="shared" ref="E228:AC228" si="104">COS(ATAN(E227))</f>
        <v>0.9980062596014555</v>
      </c>
      <c r="F228" s="43">
        <f t="shared" si="104"/>
        <v>0.99931252335544363</v>
      </c>
      <c r="G228" s="43">
        <f t="shared" si="104"/>
        <v>0.99935202004848411</v>
      </c>
      <c r="H228" s="43">
        <f t="shared" si="104"/>
        <v>0.99972329827915229</v>
      </c>
      <c r="I228" s="43">
        <f t="shared" si="104"/>
        <v>0.99982371476912901</v>
      </c>
      <c r="J228" s="43">
        <f t="shared" si="104"/>
        <v>0.99976032914452795</v>
      </c>
      <c r="K228" s="43">
        <f t="shared" si="104"/>
        <v>0.99980698177704364</v>
      </c>
      <c r="L228" s="43">
        <f t="shared" si="104"/>
        <v>0.99886813772443761</v>
      </c>
      <c r="M228" s="43">
        <f t="shared" si="104"/>
        <v>0.9881853405629788</v>
      </c>
      <c r="N228" s="43">
        <f t="shared" si="104"/>
        <v>0.98694117753569099</v>
      </c>
      <c r="O228" s="43">
        <f t="shared" si="104"/>
        <v>0.98882232432445316</v>
      </c>
      <c r="P228" s="43">
        <f t="shared" si="104"/>
        <v>0.99025403557725999</v>
      </c>
      <c r="Q228" s="43">
        <f t="shared" si="104"/>
        <v>0.98531533986672615</v>
      </c>
      <c r="R228" s="43">
        <f t="shared" si="104"/>
        <v>0.9894272503483259</v>
      </c>
      <c r="S228" s="43">
        <f t="shared" si="104"/>
        <v>0.98974923247312563</v>
      </c>
      <c r="T228" s="43">
        <f t="shared" si="104"/>
        <v>0.99020179615021586</v>
      </c>
      <c r="U228" s="43">
        <f t="shared" si="104"/>
        <v>0.99045436816793198</v>
      </c>
      <c r="V228" s="43">
        <f t="shared" si="104"/>
        <v>0.98914268227727731</v>
      </c>
      <c r="W228" s="43">
        <f t="shared" si="104"/>
        <v>0.98513382390155524</v>
      </c>
      <c r="X228" s="43">
        <f t="shared" si="104"/>
        <v>0.98153189441687727</v>
      </c>
      <c r="Y228" s="43">
        <f t="shared" si="104"/>
        <v>0.98654181670422803</v>
      </c>
      <c r="Z228" s="43">
        <f t="shared" si="104"/>
        <v>0.98243991269161446</v>
      </c>
      <c r="AA228" s="43">
        <f t="shared" si="104"/>
        <v>0.9886092937772617</v>
      </c>
      <c r="AB228" s="43">
        <f t="shared" si="104"/>
        <v>0.99599843537484589</v>
      </c>
      <c r="AC228" s="43">
        <f t="shared" si="104"/>
        <v>0.99877749730351362</v>
      </c>
      <c r="AD228" s="57"/>
    </row>
    <row r="229" spans="1:30" ht="15" customHeight="1">
      <c r="A229" s="195" t="s">
        <v>94</v>
      </c>
      <c r="B229" s="275" t="s">
        <v>96</v>
      </c>
      <c r="C229" s="39" t="s">
        <v>31</v>
      </c>
      <c r="D229" s="39" t="s">
        <v>32</v>
      </c>
      <c r="E229" s="46">
        <v>6</v>
      </c>
      <c r="F229" s="46">
        <v>6</v>
      </c>
      <c r="G229" s="46">
        <v>6</v>
      </c>
      <c r="H229" s="46">
        <v>6</v>
      </c>
      <c r="I229" s="46">
        <v>6</v>
      </c>
      <c r="J229" s="46">
        <v>6</v>
      </c>
      <c r="K229" s="46">
        <v>6</v>
      </c>
      <c r="L229" s="46">
        <v>6</v>
      </c>
      <c r="M229" s="46">
        <v>6</v>
      </c>
      <c r="N229" s="46">
        <v>6</v>
      </c>
      <c r="O229" s="46">
        <v>6</v>
      </c>
      <c r="P229" s="46">
        <v>6</v>
      </c>
      <c r="Q229" s="46">
        <v>6</v>
      </c>
      <c r="R229" s="46">
        <v>6</v>
      </c>
      <c r="S229" s="46">
        <v>6</v>
      </c>
      <c r="T229" s="46">
        <v>6</v>
      </c>
      <c r="U229" s="46">
        <v>6</v>
      </c>
      <c r="V229" s="46">
        <v>6</v>
      </c>
      <c r="W229" s="46">
        <v>6</v>
      </c>
      <c r="X229" s="46">
        <v>6</v>
      </c>
      <c r="Y229" s="46">
        <v>6</v>
      </c>
      <c r="Z229" s="46">
        <v>6</v>
      </c>
      <c r="AA229" s="46">
        <v>6</v>
      </c>
      <c r="AB229" s="46">
        <v>6</v>
      </c>
      <c r="AC229" s="46">
        <v>6</v>
      </c>
      <c r="AD229" s="55"/>
    </row>
    <row r="230" spans="1:30" ht="15" customHeight="1">
      <c r="A230" s="196"/>
      <c r="B230" s="276"/>
      <c r="C230" s="5" t="s">
        <v>34</v>
      </c>
      <c r="D230" s="5" t="s">
        <v>46</v>
      </c>
      <c r="E230" s="6">
        <v>59.28</v>
      </c>
      <c r="F230" s="6">
        <v>58.68</v>
      </c>
      <c r="G230" s="6">
        <v>54.839999999999996</v>
      </c>
      <c r="H230" s="6">
        <v>56.16</v>
      </c>
      <c r="I230" s="6">
        <v>56.4</v>
      </c>
      <c r="J230" s="6">
        <v>60.72</v>
      </c>
      <c r="K230" s="6">
        <v>76.319999999999993</v>
      </c>
      <c r="L230" s="6">
        <v>134.28000000000003</v>
      </c>
      <c r="M230" s="6">
        <v>153.72000000000003</v>
      </c>
      <c r="N230" s="6">
        <v>260.88</v>
      </c>
      <c r="O230" s="6">
        <v>376.55999999999995</v>
      </c>
      <c r="P230" s="6">
        <v>388.92</v>
      </c>
      <c r="Q230" s="6">
        <v>320.52</v>
      </c>
      <c r="R230" s="6">
        <v>420.48</v>
      </c>
      <c r="S230" s="6">
        <v>389.64</v>
      </c>
      <c r="T230" s="6">
        <v>376.08000000000004</v>
      </c>
      <c r="U230" s="6">
        <v>306.36</v>
      </c>
      <c r="V230" s="6">
        <v>273.72000000000003</v>
      </c>
      <c r="W230" s="6">
        <v>261.60000000000002</v>
      </c>
      <c r="X230" s="6">
        <v>183</v>
      </c>
      <c r="Y230" s="6">
        <v>73.319999999999993</v>
      </c>
      <c r="Z230" s="6">
        <v>78.36</v>
      </c>
      <c r="AA230" s="6">
        <v>75.84</v>
      </c>
      <c r="AB230" s="6">
        <v>64.2</v>
      </c>
      <c r="AC230" s="6">
        <v>60.960000000000008</v>
      </c>
      <c r="AD230" s="56"/>
    </row>
    <row r="231" spans="1:30" ht="15" customHeight="1">
      <c r="A231" s="196"/>
      <c r="B231" s="276"/>
      <c r="C231" s="5" t="s">
        <v>36</v>
      </c>
      <c r="D231" s="7" t="s">
        <v>48</v>
      </c>
      <c r="E231" s="8">
        <v>58.08</v>
      </c>
      <c r="F231" s="8">
        <v>56.16</v>
      </c>
      <c r="G231" s="8">
        <v>55.08</v>
      </c>
      <c r="H231" s="8">
        <v>56.519999999999996</v>
      </c>
      <c r="I231" s="8">
        <v>56.4</v>
      </c>
      <c r="J231" s="8">
        <v>54.120000000000005</v>
      </c>
      <c r="K231" s="8">
        <v>63.480000000000004</v>
      </c>
      <c r="L231" s="8">
        <v>146.76</v>
      </c>
      <c r="M231" s="8">
        <v>158.16</v>
      </c>
      <c r="N231" s="8">
        <v>175.44</v>
      </c>
      <c r="O231" s="8">
        <v>241.8</v>
      </c>
      <c r="P231" s="8">
        <v>221.64</v>
      </c>
      <c r="Q231" s="8">
        <v>150.72</v>
      </c>
      <c r="R231" s="8">
        <v>240.95999999999998</v>
      </c>
      <c r="S231" s="8">
        <v>235.32</v>
      </c>
      <c r="T231" s="8">
        <v>206.39999999999998</v>
      </c>
      <c r="U231" s="8">
        <v>164.39999999999998</v>
      </c>
      <c r="V231" s="8">
        <v>138.24</v>
      </c>
      <c r="W231" s="8">
        <v>122.03999999999999</v>
      </c>
      <c r="X231" s="8">
        <v>75.240000000000009</v>
      </c>
      <c r="Y231" s="8">
        <v>53.04</v>
      </c>
      <c r="Z231" s="8">
        <v>52.44</v>
      </c>
      <c r="AA231" s="8">
        <v>53.64</v>
      </c>
      <c r="AB231" s="8">
        <v>53.04</v>
      </c>
      <c r="AC231" s="8">
        <v>54.599999999999994</v>
      </c>
      <c r="AD231" s="56"/>
    </row>
    <row r="232" spans="1:30" ht="15" customHeight="1">
      <c r="A232" s="196"/>
      <c r="B232" s="276"/>
      <c r="C232" s="5" t="s">
        <v>38</v>
      </c>
      <c r="D232" s="7" t="s">
        <v>39</v>
      </c>
      <c r="E232" s="31">
        <f t="shared" ref="E232:AC232" si="105">SQRT(POWER(E230,2)+POWER(E231,2))/E229/1.73</f>
        <v>7.9952205977924153</v>
      </c>
      <c r="F232" s="31">
        <f t="shared" si="105"/>
        <v>7.8250184128312466</v>
      </c>
      <c r="G232" s="31">
        <f t="shared" si="105"/>
        <v>7.4879925487434269</v>
      </c>
      <c r="H232" s="31">
        <f t="shared" si="105"/>
        <v>7.6760307077013339</v>
      </c>
      <c r="I232" s="31">
        <f t="shared" si="105"/>
        <v>7.6841661770561238</v>
      </c>
      <c r="J232" s="31">
        <f t="shared" si="105"/>
        <v>7.836044186499092</v>
      </c>
      <c r="K232" s="31">
        <f t="shared" si="105"/>
        <v>9.5635449474017893</v>
      </c>
      <c r="L232" s="31">
        <f t="shared" si="105"/>
        <v>19.163885366025401</v>
      </c>
      <c r="M232" s="31">
        <f t="shared" si="105"/>
        <v>21.248054866527102</v>
      </c>
      <c r="N232" s="31">
        <f t="shared" si="105"/>
        <v>30.287517061198109</v>
      </c>
      <c r="O232" s="31">
        <f t="shared" si="105"/>
        <v>43.112660091002148</v>
      </c>
      <c r="P232" s="31">
        <f t="shared" si="105"/>
        <v>43.125400795725646</v>
      </c>
      <c r="Q232" s="31">
        <f t="shared" si="105"/>
        <v>34.122219122093526</v>
      </c>
      <c r="R232" s="31">
        <f t="shared" si="105"/>
        <v>46.688716829594846</v>
      </c>
      <c r="S232" s="31">
        <f t="shared" si="105"/>
        <v>43.852272669763849</v>
      </c>
      <c r="T232" s="31">
        <f t="shared" si="105"/>
        <v>41.329044825715741</v>
      </c>
      <c r="U232" s="31">
        <f t="shared" si="105"/>
        <v>33.495519320666283</v>
      </c>
      <c r="V232" s="31">
        <f t="shared" si="105"/>
        <v>29.542187121818284</v>
      </c>
      <c r="W232" s="31">
        <f t="shared" si="105"/>
        <v>27.809870316717479</v>
      </c>
      <c r="X232" s="31">
        <f t="shared" si="105"/>
        <v>19.062016852491773</v>
      </c>
      <c r="Y232" s="31">
        <f t="shared" si="105"/>
        <v>8.7180585044879191</v>
      </c>
      <c r="Z232" s="31">
        <f t="shared" si="105"/>
        <v>9.0836306554847219</v>
      </c>
      <c r="AA232" s="31">
        <f t="shared" si="105"/>
        <v>8.9491493010940104</v>
      </c>
      <c r="AB232" s="31">
        <f t="shared" si="105"/>
        <v>8.0227299133225447</v>
      </c>
      <c r="AC232" s="31">
        <f t="shared" si="105"/>
        <v>7.8840964126383524</v>
      </c>
      <c r="AD232" s="56"/>
    </row>
    <row r="233" spans="1:30" ht="15" customHeight="1">
      <c r="A233" s="196"/>
      <c r="B233" s="276"/>
      <c r="C233" s="7" t="s">
        <v>40</v>
      </c>
      <c r="D233" s="7"/>
      <c r="E233" s="32">
        <f t="shared" ref="E233:AC233" si="106">E231/E230</f>
        <v>0.97975708502024283</v>
      </c>
      <c r="F233" s="32">
        <f t="shared" si="106"/>
        <v>0.9570552147239263</v>
      </c>
      <c r="G233" s="32">
        <f t="shared" si="106"/>
        <v>1.0043763676148796</v>
      </c>
      <c r="H233" s="32">
        <f t="shared" si="106"/>
        <v>1.0064102564102564</v>
      </c>
      <c r="I233" s="32">
        <f t="shared" si="106"/>
        <v>1</v>
      </c>
      <c r="J233" s="32">
        <f t="shared" si="106"/>
        <v>0.89130434782608703</v>
      </c>
      <c r="K233" s="32">
        <f t="shared" si="106"/>
        <v>0.83176100628930827</v>
      </c>
      <c r="L233" s="32">
        <f t="shared" si="106"/>
        <v>1.0929401251117066</v>
      </c>
      <c r="M233" s="32">
        <f t="shared" si="106"/>
        <v>1.0288836846213893</v>
      </c>
      <c r="N233" s="32">
        <f t="shared" si="106"/>
        <v>0.67249310027598896</v>
      </c>
      <c r="O233" s="32">
        <f t="shared" si="106"/>
        <v>0.64212874442319956</v>
      </c>
      <c r="P233" s="32">
        <f t="shared" si="106"/>
        <v>0.56988583770441215</v>
      </c>
      <c r="Q233" s="32">
        <f t="shared" si="106"/>
        <v>0.47023586671658557</v>
      </c>
      <c r="R233" s="32">
        <f t="shared" si="106"/>
        <v>0.57305936073059349</v>
      </c>
      <c r="S233" s="32">
        <f t="shared" si="106"/>
        <v>0.60394210040036955</v>
      </c>
      <c r="T233" s="32">
        <f t="shared" si="106"/>
        <v>0.54881940012763231</v>
      </c>
      <c r="U233" s="32">
        <f t="shared" si="106"/>
        <v>0.53662358010184086</v>
      </c>
      <c r="V233" s="32">
        <f t="shared" si="106"/>
        <v>0.50504164839982457</v>
      </c>
      <c r="W233" s="32">
        <f t="shared" si="106"/>
        <v>0.46651376146788986</v>
      </c>
      <c r="X233" s="32">
        <f t="shared" si="106"/>
        <v>0.41114754098360662</v>
      </c>
      <c r="Y233" s="32">
        <f t="shared" si="106"/>
        <v>0.72340425531914898</v>
      </c>
      <c r="Z233" s="32">
        <f t="shared" si="106"/>
        <v>0.66921898928024504</v>
      </c>
      <c r="AA233" s="32">
        <f t="shared" si="106"/>
        <v>0.70727848101265822</v>
      </c>
      <c r="AB233" s="32">
        <f t="shared" si="106"/>
        <v>0.82616822429906533</v>
      </c>
      <c r="AC233" s="32">
        <f t="shared" si="106"/>
        <v>0.89566929133858242</v>
      </c>
      <c r="AD233" s="56"/>
    </row>
    <row r="234" spans="1:30" ht="15" customHeight="1" thickBot="1">
      <c r="A234" s="197"/>
      <c r="B234" s="277"/>
      <c r="C234" s="42" t="s">
        <v>41</v>
      </c>
      <c r="D234" s="42"/>
      <c r="E234" s="43">
        <f t="shared" ref="E234:AC234" si="107">COS(ATAN(E233))</f>
        <v>0.71429957298944513</v>
      </c>
      <c r="F234" s="43">
        <f t="shared" si="107"/>
        <v>0.72244931481330699</v>
      </c>
      <c r="G234" s="43">
        <f t="shared" si="107"/>
        <v>0.70556119812195095</v>
      </c>
      <c r="H234" s="43">
        <f t="shared" si="107"/>
        <v>0.70484405681822204</v>
      </c>
      <c r="I234" s="43">
        <f t="shared" si="107"/>
        <v>0.70710678118654757</v>
      </c>
      <c r="J234" s="43">
        <f t="shared" si="107"/>
        <v>0.74651327167572212</v>
      </c>
      <c r="K234" s="43">
        <f t="shared" si="107"/>
        <v>0.76881545457334921</v>
      </c>
      <c r="L234" s="43">
        <f t="shared" si="107"/>
        <v>0.67504140929090317</v>
      </c>
      <c r="M234" s="43">
        <f t="shared" si="107"/>
        <v>0.69696961194518059</v>
      </c>
      <c r="N234" s="43">
        <f t="shared" si="107"/>
        <v>0.82981209473512407</v>
      </c>
      <c r="O234" s="43">
        <f t="shared" si="107"/>
        <v>0.84145716294991846</v>
      </c>
      <c r="P234" s="43">
        <f t="shared" si="107"/>
        <v>0.86881993908794453</v>
      </c>
      <c r="Q234" s="43">
        <f t="shared" si="107"/>
        <v>0.90494151644345011</v>
      </c>
      <c r="R234" s="43">
        <f t="shared" si="107"/>
        <v>0.86763298010695711</v>
      </c>
      <c r="S234" s="43">
        <f t="shared" si="107"/>
        <v>0.85600061226056867</v>
      </c>
      <c r="T234" s="43">
        <f t="shared" si="107"/>
        <v>0.87665258235749499</v>
      </c>
      <c r="U234" s="43">
        <f t="shared" si="107"/>
        <v>0.88114623882968168</v>
      </c>
      <c r="V234" s="43">
        <f t="shared" si="107"/>
        <v>0.89261983507837039</v>
      </c>
      <c r="W234" s="43">
        <f t="shared" si="107"/>
        <v>0.90623623381581675</v>
      </c>
      <c r="X234" s="43">
        <f t="shared" si="107"/>
        <v>0.92487893279580313</v>
      </c>
      <c r="Y234" s="43">
        <f t="shared" si="107"/>
        <v>0.81022441078970486</v>
      </c>
      <c r="Z234" s="43">
        <f t="shared" si="107"/>
        <v>0.83107000210523652</v>
      </c>
      <c r="AA234" s="43">
        <f t="shared" si="107"/>
        <v>0.81643049363470865</v>
      </c>
      <c r="AB234" s="43">
        <f t="shared" si="107"/>
        <v>0.77093098796646942</v>
      </c>
      <c r="AC234" s="43">
        <f t="shared" si="107"/>
        <v>0.74489606196696667</v>
      </c>
      <c r="AD234" s="57"/>
    </row>
    <row r="235" spans="1:30" ht="15" customHeight="1">
      <c r="A235" s="195" t="s">
        <v>94</v>
      </c>
      <c r="B235" s="275" t="s">
        <v>95</v>
      </c>
      <c r="C235" s="39" t="s">
        <v>31</v>
      </c>
      <c r="D235" s="39" t="s">
        <v>32</v>
      </c>
      <c r="E235" s="54">
        <v>6</v>
      </c>
      <c r="F235" s="54">
        <v>6</v>
      </c>
      <c r="G235" s="54">
        <v>6</v>
      </c>
      <c r="H235" s="54">
        <v>6</v>
      </c>
      <c r="I235" s="54">
        <v>6</v>
      </c>
      <c r="J235" s="54">
        <v>6</v>
      </c>
      <c r="K235" s="54">
        <v>6</v>
      </c>
      <c r="L235" s="54">
        <v>6</v>
      </c>
      <c r="M235" s="54">
        <v>6</v>
      </c>
      <c r="N235" s="54">
        <v>6</v>
      </c>
      <c r="O235" s="54">
        <v>6</v>
      </c>
      <c r="P235" s="54">
        <v>6</v>
      </c>
      <c r="Q235" s="54">
        <v>6</v>
      </c>
      <c r="R235" s="54">
        <v>6</v>
      </c>
      <c r="S235" s="54">
        <v>6</v>
      </c>
      <c r="T235" s="54">
        <v>6</v>
      </c>
      <c r="U235" s="54">
        <v>6</v>
      </c>
      <c r="V235" s="54">
        <v>6</v>
      </c>
      <c r="W235" s="54">
        <v>6</v>
      </c>
      <c r="X235" s="54">
        <v>6</v>
      </c>
      <c r="Y235" s="54">
        <v>6</v>
      </c>
      <c r="Z235" s="54">
        <v>6</v>
      </c>
      <c r="AA235" s="54">
        <v>6</v>
      </c>
      <c r="AB235" s="54">
        <v>6</v>
      </c>
      <c r="AC235" s="54">
        <v>6</v>
      </c>
      <c r="AD235" s="55"/>
    </row>
    <row r="236" spans="1:30" ht="15" customHeight="1">
      <c r="A236" s="196"/>
      <c r="B236" s="276"/>
      <c r="C236" s="5" t="s">
        <v>34</v>
      </c>
      <c r="D236" s="5" t="s">
        <v>46</v>
      </c>
      <c r="E236" s="6">
        <v>122.85</v>
      </c>
      <c r="F236" s="6">
        <v>114.96000000000001</v>
      </c>
      <c r="G236" s="6">
        <v>110.37</v>
      </c>
      <c r="H236" s="6">
        <v>119.63999999999999</v>
      </c>
      <c r="I236" s="6">
        <v>129.24</v>
      </c>
      <c r="J236" s="6">
        <v>141.36000000000001</v>
      </c>
      <c r="K236" s="6">
        <v>159.63</v>
      </c>
      <c r="L236" s="6">
        <v>160.01999999999998</v>
      </c>
      <c r="M236" s="6">
        <v>160.34999999999997</v>
      </c>
      <c r="N236" s="6">
        <v>168.09</v>
      </c>
      <c r="O236" s="6">
        <v>174.51</v>
      </c>
      <c r="P236" s="6">
        <v>177.26999999999998</v>
      </c>
      <c r="Q236" s="6">
        <v>178.68</v>
      </c>
      <c r="R236" s="6">
        <v>174</v>
      </c>
      <c r="S236" s="6">
        <v>159.99</v>
      </c>
      <c r="T236" s="6">
        <v>163.95</v>
      </c>
      <c r="U236" s="6">
        <v>151.68</v>
      </c>
      <c r="V236" s="6">
        <v>150.84</v>
      </c>
      <c r="W236" s="6">
        <v>168.48000000000002</v>
      </c>
      <c r="X236" s="6">
        <v>171.72000000000003</v>
      </c>
      <c r="Y236" s="6">
        <v>166.23000000000002</v>
      </c>
      <c r="Z236" s="6">
        <v>161.76</v>
      </c>
      <c r="AA236" s="6">
        <v>141.36000000000001</v>
      </c>
      <c r="AB236" s="6">
        <v>132.21</v>
      </c>
      <c r="AC236" s="6">
        <v>122.43</v>
      </c>
      <c r="AD236" s="56"/>
    </row>
    <row r="237" spans="1:30" ht="15" customHeight="1">
      <c r="A237" s="196"/>
      <c r="B237" s="276"/>
      <c r="C237" s="5" t="s">
        <v>36</v>
      </c>
      <c r="D237" s="7" t="s">
        <v>48</v>
      </c>
      <c r="E237" s="8">
        <v>74.430000000000007</v>
      </c>
      <c r="F237" s="8">
        <v>74.19</v>
      </c>
      <c r="G237" s="8">
        <v>72.75</v>
      </c>
      <c r="H237" s="8">
        <v>79.47</v>
      </c>
      <c r="I237" s="8">
        <v>82.56</v>
      </c>
      <c r="J237" s="8">
        <v>74.13</v>
      </c>
      <c r="K237" s="8">
        <v>79.38</v>
      </c>
      <c r="L237" s="8">
        <v>71.73</v>
      </c>
      <c r="M237" s="8">
        <v>78.240000000000009</v>
      </c>
      <c r="N237" s="8">
        <v>75.69</v>
      </c>
      <c r="O237" s="8">
        <v>77.699999999999989</v>
      </c>
      <c r="P237" s="8">
        <v>86.64</v>
      </c>
      <c r="Q237" s="8">
        <v>86.64</v>
      </c>
      <c r="R237" s="8">
        <v>84.18</v>
      </c>
      <c r="S237" s="8">
        <v>82.56</v>
      </c>
      <c r="T237" s="8">
        <v>79.260000000000005</v>
      </c>
      <c r="U237" s="8">
        <v>85.02000000000001</v>
      </c>
      <c r="V237" s="8">
        <v>85.38</v>
      </c>
      <c r="W237" s="8">
        <v>89.039999999999992</v>
      </c>
      <c r="X237" s="8">
        <v>91.47</v>
      </c>
      <c r="Y237" s="8">
        <v>82.35</v>
      </c>
      <c r="Z237" s="8">
        <v>82.23</v>
      </c>
      <c r="AA237" s="8">
        <v>74.13</v>
      </c>
      <c r="AB237" s="8">
        <v>78.84</v>
      </c>
      <c r="AC237" s="8">
        <v>76.97999999999999</v>
      </c>
      <c r="AD237" s="56"/>
    </row>
    <row r="238" spans="1:30" ht="15" customHeight="1">
      <c r="A238" s="196"/>
      <c r="B238" s="276"/>
      <c r="C238" s="5" t="s">
        <v>38</v>
      </c>
      <c r="D238" s="7" t="s">
        <v>39</v>
      </c>
      <c r="E238" s="31">
        <f t="shared" ref="E238:AC238" si="108">SQRT(POWER(E236,2)+POWER(E237,2))/E235/1.73</f>
        <v>13.837981875632149</v>
      </c>
      <c r="F238" s="31">
        <f t="shared" si="108"/>
        <v>13.181203895022479</v>
      </c>
      <c r="G238" s="31">
        <f t="shared" si="108"/>
        <v>12.73503220020134</v>
      </c>
      <c r="H238" s="31">
        <f t="shared" si="108"/>
        <v>13.837064016839017</v>
      </c>
      <c r="I238" s="31">
        <f t="shared" si="108"/>
        <v>14.77451672131075</v>
      </c>
      <c r="J238" s="31">
        <f t="shared" si="108"/>
        <v>15.377456821224257</v>
      </c>
      <c r="K238" s="31">
        <f t="shared" si="108"/>
        <v>17.175111008966915</v>
      </c>
      <c r="L238" s="31">
        <f t="shared" si="108"/>
        <v>16.894154348008996</v>
      </c>
      <c r="M238" s="31">
        <f t="shared" si="108"/>
        <v>17.188804063444255</v>
      </c>
      <c r="N238" s="31">
        <f t="shared" si="108"/>
        <v>17.759671845719073</v>
      </c>
      <c r="O238" s="31">
        <f t="shared" si="108"/>
        <v>18.403300096509316</v>
      </c>
      <c r="P238" s="31">
        <f t="shared" si="108"/>
        <v>19.008647669523036</v>
      </c>
      <c r="Q238" s="31">
        <f t="shared" si="108"/>
        <v>19.13078240717584</v>
      </c>
      <c r="R238" s="31">
        <f t="shared" si="108"/>
        <v>18.62169836790536</v>
      </c>
      <c r="S238" s="31">
        <f t="shared" si="108"/>
        <v>17.344506638171282</v>
      </c>
      <c r="T238" s="31">
        <f t="shared" si="108"/>
        <v>17.543707084247529</v>
      </c>
      <c r="U238" s="31">
        <f t="shared" si="108"/>
        <v>16.751713358072365</v>
      </c>
      <c r="V238" s="31">
        <f t="shared" si="108"/>
        <v>16.698225436678516</v>
      </c>
      <c r="W238" s="31">
        <f t="shared" si="108"/>
        <v>18.358512543030528</v>
      </c>
      <c r="X238" s="31">
        <f t="shared" si="108"/>
        <v>18.743967142880926</v>
      </c>
      <c r="Y238" s="31">
        <f t="shared" si="108"/>
        <v>17.871862565198217</v>
      </c>
      <c r="Z238" s="31">
        <f t="shared" si="108"/>
        <v>17.481785531041623</v>
      </c>
      <c r="AA238" s="31">
        <f t="shared" si="108"/>
        <v>15.377456821224257</v>
      </c>
      <c r="AB238" s="31">
        <f t="shared" si="108"/>
        <v>14.829725355450096</v>
      </c>
      <c r="AC238" s="31">
        <f t="shared" si="108"/>
        <v>13.932589566305374</v>
      </c>
      <c r="AD238" s="56"/>
    </row>
    <row r="239" spans="1:30" ht="15" customHeight="1">
      <c r="A239" s="196"/>
      <c r="B239" s="276"/>
      <c r="C239" s="7" t="s">
        <v>40</v>
      </c>
      <c r="D239" s="7"/>
      <c r="E239" s="32">
        <f t="shared" ref="E239:AC239" si="109">E237/E236</f>
        <v>0.60586080586080593</v>
      </c>
      <c r="F239" s="32">
        <f t="shared" si="109"/>
        <v>0.6453549060542797</v>
      </c>
      <c r="G239" s="32">
        <f t="shared" si="109"/>
        <v>0.65914650720304424</v>
      </c>
      <c r="H239" s="32">
        <f t="shared" si="109"/>
        <v>0.66424272818455377</v>
      </c>
      <c r="I239" s="32">
        <f t="shared" si="109"/>
        <v>0.63881151346332399</v>
      </c>
      <c r="J239" s="32">
        <f t="shared" si="109"/>
        <v>0.52440577249575548</v>
      </c>
      <c r="K239" s="32">
        <f t="shared" si="109"/>
        <v>0.4972749483179853</v>
      </c>
      <c r="L239" s="32">
        <f t="shared" si="109"/>
        <v>0.44825646794150736</v>
      </c>
      <c r="M239" s="32">
        <f t="shared" si="109"/>
        <v>0.48793264733395714</v>
      </c>
      <c r="N239" s="32">
        <f t="shared" si="109"/>
        <v>0.45029448509726927</v>
      </c>
      <c r="O239" s="32">
        <f t="shared" si="109"/>
        <v>0.44524669073405532</v>
      </c>
      <c r="P239" s="32">
        <f t="shared" si="109"/>
        <v>0.48874598070739556</v>
      </c>
      <c r="Q239" s="32">
        <f t="shared" si="109"/>
        <v>0.48488918737407655</v>
      </c>
      <c r="R239" s="32">
        <f t="shared" si="109"/>
        <v>0.48379310344827592</v>
      </c>
      <c r="S239" s="32">
        <f t="shared" si="109"/>
        <v>0.51603225201575098</v>
      </c>
      <c r="T239" s="32">
        <f t="shared" si="109"/>
        <v>0.48344007319304672</v>
      </c>
      <c r="U239" s="32">
        <f t="shared" si="109"/>
        <v>0.56052215189873422</v>
      </c>
      <c r="V239" s="32">
        <f t="shared" si="109"/>
        <v>0.56603023070803493</v>
      </c>
      <c r="W239" s="32">
        <f t="shared" si="109"/>
        <v>0.52849002849002835</v>
      </c>
      <c r="X239" s="32">
        <f t="shared" si="109"/>
        <v>0.53266946191474485</v>
      </c>
      <c r="Y239" s="32">
        <f t="shared" si="109"/>
        <v>0.49539794260963715</v>
      </c>
      <c r="Z239" s="32">
        <f t="shared" si="109"/>
        <v>0.50834569732937696</v>
      </c>
      <c r="AA239" s="32">
        <f t="shared" si="109"/>
        <v>0.52440577249575548</v>
      </c>
      <c r="AB239" s="32">
        <f t="shared" si="109"/>
        <v>0.59632402995234857</v>
      </c>
      <c r="AC239" s="32">
        <f t="shared" si="109"/>
        <v>0.62876745895613806</v>
      </c>
      <c r="AD239" s="56"/>
    </row>
    <row r="240" spans="1:30" ht="15" customHeight="1" thickBot="1">
      <c r="A240" s="197"/>
      <c r="B240" s="277"/>
      <c r="C240" s="42" t="s">
        <v>41</v>
      </c>
      <c r="D240" s="42"/>
      <c r="E240" s="43">
        <f t="shared" ref="E240:AC240" si="110">COS(ATAN(E239))</f>
        <v>0.85527356676540511</v>
      </c>
      <c r="F240" s="43">
        <f t="shared" si="110"/>
        <v>0.84022253178654993</v>
      </c>
      <c r="G240" s="43">
        <f t="shared" si="110"/>
        <v>0.83493687410625506</v>
      </c>
      <c r="H240" s="43">
        <f t="shared" si="110"/>
        <v>0.8329810100370324</v>
      </c>
      <c r="I240" s="43">
        <f t="shared" si="110"/>
        <v>0.84272584253561422</v>
      </c>
      <c r="J240" s="43">
        <f t="shared" si="110"/>
        <v>0.88561439437957534</v>
      </c>
      <c r="K240" s="43">
        <f t="shared" si="110"/>
        <v>0.89540106662099728</v>
      </c>
      <c r="L240" s="43">
        <f t="shared" si="110"/>
        <v>0.91251593027591149</v>
      </c>
      <c r="M240" s="43">
        <f t="shared" si="110"/>
        <v>0.8987231933992551</v>
      </c>
      <c r="N240" s="43">
        <f t="shared" si="110"/>
        <v>0.91182099304388609</v>
      </c>
      <c r="O240" s="43">
        <f t="shared" si="110"/>
        <v>0.91353934566945283</v>
      </c>
      <c r="P240" s="43">
        <f t="shared" si="110"/>
        <v>0.89843501647213408</v>
      </c>
      <c r="Q240" s="43">
        <f t="shared" si="110"/>
        <v>0.89979972935728558</v>
      </c>
      <c r="R240" s="43">
        <f t="shared" si="110"/>
        <v>0.9001867310469378</v>
      </c>
      <c r="S240" s="43">
        <f t="shared" si="110"/>
        <v>0.88865570634143798</v>
      </c>
      <c r="T240" s="43">
        <f t="shared" si="110"/>
        <v>0.90031129749329875</v>
      </c>
      <c r="U240" s="43">
        <f t="shared" si="110"/>
        <v>0.87231177197550136</v>
      </c>
      <c r="V240" s="43">
        <f t="shared" si="110"/>
        <v>0.87025965499271662</v>
      </c>
      <c r="W240" s="43">
        <f t="shared" si="110"/>
        <v>0.88412467158153585</v>
      </c>
      <c r="X240" s="43">
        <f t="shared" si="110"/>
        <v>0.88259611612898814</v>
      </c>
      <c r="Y240" s="43">
        <f t="shared" si="110"/>
        <v>0.89607061427592205</v>
      </c>
      <c r="Z240" s="43">
        <f t="shared" si="110"/>
        <v>0.89143154177416561</v>
      </c>
      <c r="AA240" s="43">
        <f t="shared" si="110"/>
        <v>0.88561439437957534</v>
      </c>
      <c r="AB240" s="43">
        <f t="shared" si="110"/>
        <v>0.8588826774847983</v>
      </c>
      <c r="AC240" s="43">
        <f t="shared" si="110"/>
        <v>0.84656177028180413</v>
      </c>
      <c r="AD240" s="57"/>
    </row>
    <row r="241" spans="1:30" s="62" customFormat="1" ht="15" customHeight="1"/>
    <row r="242" spans="1:30" s="62" customFormat="1" ht="15" customHeight="1">
      <c r="A242" s="207" t="s">
        <v>122</v>
      </c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</row>
    <row r="243" spans="1:30" s="62" customFormat="1" ht="15" customHeight="1" thickBo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</row>
    <row r="244" spans="1:30" s="62" customFormat="1" ht="15" customHeight="1">
      <c r="A244" s="195" t="s">
        <v>112</v>
      </c>
      <c r="B244" s="275" t="s">
        <v>51</v>
      </c>
      <c r="C244" s="39" t="s">
        <v>31</v>
      </c>
      <c r="D244" s="39" t="s">
        <v>32</v>
      </c>
      <c r="E244" s="46">
        <v>0.4</v>
      </c>
      <c r="F244" s="46">
        <v>0.4</v>
      </c>
      <c r="G244" s="46">
        <v>0.4</v>
      </c>
      <c r="H244" s="46">
        <v>0.4</v>
      </c>
      <c r="I244" s="46">
        <v>0.4</v>
      </c>
      <c r="J244" s="46">
        <v>0.4</v>
      </c>
      <c r="K244" s="46">
        <v>0.4</v>
      </c>
      <c r="L244" s="46">
        <v>0.4</v>
      </c>
      <c r="M244" s="46">
        <v>0.4</v>
      </c>
      <c r="N244" s="46">
        <v>0.4</v>
      </c>
      <c r="O244" s="46">
        <v>0.4</v>
      </c>
      <c r="P244" s="46">
        <v>0.4</v>
      </c>
      <c r="Q244" s="46">
        <v>0.4</v>
      </c>
      <c r="R244" s="46">
        <v>0.4</v>
      </c>
      <c r="S244" s="46">
        <v>0.4</v>
      </c>
      <c r="T244" s="46">
        <v>0.4</v>
      </c>
      <c r="U244" s="46">
        <v>0.4</v>
      </c>
      <c r="V244" s="46">
        <v>0.4</v>
      </c>
      <c r="W244" s="46">
        <v>0.4</v>
      </c>
      <c r="X244" s="46">
        <v>0.4</v>
      </c>
      <c r="Y244" s="46">
        <v>0.4</v>
      </c>
      <c r="Z244" s="46">
        <v>0.4</v>
      </c>
      <c r="AA244" s="46">
        <v>0.4</v>
      </c>
      <c r="AB244" s="46">
        <v>0.4</v>
      </c>
      <c r="AC244" s="46">
        <v>0.4</v>
      </c>
      <c r="AD244" s="40"/>
    </row>
    <row r="245" spans="1:30" s="62" customFormat="1" ht="15" customHeight="1">
      <c r="A245" s="196"/>
      <c r="B245" s="276"/>
      <c r="C245" s="5" t="s">
        <v>34</v>
      </c>
      <c r="D245" s="5" t="s">
        <v>46</v>
      </c>
      <c r="E245" s="22">
        <v>27.18</v>
      </c>
      <c r="F245" s="22">
        <v>20.939999999999998</v>
      </c>
      <c r="G245" s="22">
        <v>15.48</v>
      </c>
      <c r="H245" s="22">
        <v>14.94</v>
      </c>
      <c r="I245" s="22">
        <v>13.92</v>
      </c>
      <c r="J245" s="22">
        <v>17.52</v>
      </c>
      <c r="K245" s="22">
        <v>25.5</v>
      </c>
      <c r="L245" s="22">
        <v>24.3</v>
      </c>
      <c r="M245" s="22">
        <v>25.259999999999998</v>
      </c>
      <c r="N245" s="22">
        <v>32.580000000000005</v>
      </c>
      <c r="O245" s="22">
        <v>31.14</v>
      </c>
      <c r="P245" s="22">
        <v>28.38</v>
      </c>
      <c r="Q245" s="22">
        <v>27.900000000000002</v>
      </c>
      <c r="R245" s="22">
        <v>26.16</v>
      </c>
      <c r="S245" s="22">
        <v>21.84</v>
      </c>
      <c r="T245" s="22">
        <v>22.5</v>
      </c>
      <c r="U245" s="22">
        <v>24.060000000000002</v>
      </c>
      <c r="V245" s="22">
        <v>26.4</v>
      </c>
      <c r="W245" s="22">
        <v>41.82</v>
      </c>
      <c r="X245" s="22">
        <v>32.82</v>
      </c>
      <c r="Y245" s="22">
        <v>34.68</v>
      </c>
      <c r="Z245" s="22">
        <v>36.42</v>
      </c>
      <c r="AA245" s="22">
        <v>33.18</v>
      </c>
      <c r="AB245" s="22">
        <v>34.559999999999995</v>
      </c>
      <c r="AC245" s="22">
        <v>29.34</v>
      </c>
      <c r="AD245" s="52"/>
    </row>
    <row r="246" spans="1:30" s="62" customFormat="1" ht="15" customHeight="1">
      <c r="A246" s="196"/>
      <c r="B246" s="276"/>
      <c r="C246" s="5" t="s">
        <v>36</v>
      </c>
      <c r="D246" s="7" t="s">
        <v>48</v>
      </c>
      <c r="E246" s="23">
        <v>5.2799999999999994</v>
      </c>
      <c r="F246" s="23">
        <v>4.5599999999999996</v>
      </c>
      <c r="G246" s="23">
        <v>4.26</v>
      </c>
      <c r="H246" s="23">
        <v>4.5</v>
      </c>
      <c r="I246" s="23">
        <v>4.1400000000000006</v>
      </c>
      <c r="J246" s="23">
        <v>4.2</v>
      </c>
      <c r="K246" s="23">
        <v>4.4399999999999995</v>
      </c>
      <c r="L246" s="23">
        <v>4.4399999999999995</v>
      </c>
      <c r="M246" s="23">
        <v>4.4399999999999995</v>
      </c>
      <c r="N246" s="23">
        <v>6.0600000000000005</v>
      </c>
      <c r="O246" s="23">
        <v>5.82</v>
      </c>
      <c r="P246" s="23">
        <v>6.18</v>
      </c>
      <c r="Q246" s="23">
        <v>5.76</v>
      </c>
      <c r="R246" s="23">
        <v>6.18</v>
      </c>
      <c r="S246" s="23">
        <v>5.46</v>
      </c>
      <c r="T246" s="23">
        <v>6.42</v>
      </c>
      <c r="U246" s="23">
        <v>6.18</v>
      </c>
      <c r="V246" s="23">
        <v>6.0600000000000005</v>
      </c>
      <c r="W246" s="23">
        <v>6.72</v>
      </c>
      <c r="X246" s="23">
        <v>6.66</v>
      </c>
      <c r="Y246" s="23">
        <v>6.9</v>
      </c>
      <c r="Z246" s="23">
        <v>6.54</v>
      </c>
      <c r="AA246" s="23">
        <v>6.18</v>
      </c>
      <c r="AB246" s="23">
        <v>5.7</v>
      </c>
      <c r="AC246" s="23">
        <v>5.1599999999999993</v>
      </c>
      <c r="AD246" s="41"/>
    </row>
    <row r="247" spans="1:30" s="62" customFormat="1" ht="15" customHeight="1">
      <c r="A247" s="196"/>
      <c r="B247" s="276"/>
      <c r="C247" s="5" t="s">
        <v>38</v>
      </c>
      <c r="D247" s="7" t="s">
        <v>39</v>
      </c>
      <c r="E247" s="31">
        <f t="shared" ref="E247:AC247" si="111">SQRT(POWER(E245,2)+POWER(E246,2))/E244/1.73</f>
        <v>40.011703072633154</v>
      </c>
      <c r="F247" s="31">
        <f t="shared" si="111"/>
        <v>30.969297114414793</v>
      </c>
      <c r="G247" s="31">
        <f t="shared" si="111"/>
        <v>23.201540980989726</v>
      </c>
      <c r="H247" s="31">
        <f t="shared" si="111"/>
        <v>22.547687444499886</v>
      </c>
      <c r="I247" s="31">
        <f t="shared" si="111"/>
        <v>20.986420624931018</v>
      </c>
      <c r="J247" s="31">
        <f t="shared" si="111"/>
        <v>26.035249329029131</v>
      </c>
      <c r="K247" s="31">
        <f t="shared" si="111"/>
        <v>37.404125829764332</v>
      </c>
      <c r="L247" s="31">
        <f t="shared" si="111"/>
        <v>35.696964578185458</v>
      </c>
      <c r="M247" s="31">
        <f t="shared" si="111"/>
        <v>37.062493448166826</v>
      </c>
      <c r="N247" s="31">
        <f t="shared" si="111"/>
        <v>47.888437879534301</v>
      </c>
      <c r="O247" s="31">
        <f t="shared" si="111"/>
        <v>45.779197305589229</v>
      </c>
      <c r="P247" s="31">
        <f t="shared" si="111"/>
        <v>41.972662138609991</v>
      </c>
      <c r="Q247" s="31">
        <f t="shared" si="111"/>
        <v>41.168174244398145</v>
      </c>
      <c r="R247" s="31">
        <f t="shared" si="111"/>
        <v>38.844027404916623</v>
      </c>
      <c r="S247" s="31">
        <f t="shared" si="111"/>
        <v>32.532018375538186</v>
      </c>
      <c r="T247" s="31">
        <f t="shared" si="111"/>
        <v>33.812138604801454</v>
      </c>
      <c r="U247" s="31">
        <f t="shared" si="111"/>
        <v>35.897419757280311</v>
      </c>
      <c r="V247" s="31">
        <f t="shared" si="111"/>
        <v>39.142477558277363</v>
      </c>
      <c r="W247" s="31">
        <f t="shared" si="111"/>
        <v>61.208775926272168</v>
      </c>
      <c r="X247" s="31">
        <f t="shared" si="111"/>
        <v>48.394398182039467</v>
      </c>
      <c r="Y247" s="31">
        <f t="shared" si="111"/>
        <v>51.09791443134953</v>
      </c>
      <c r="Z247" s="31">
        <f t="shared" si="111"/>
        <v>53.471879267811609</v>
      </c>
      <c r="AA247" s="31">
        <f t="shared" si="111"/>
        <v>48.772581879839343</v>
      </c>
      <c r="AB247" s="31">
        <f t="shared" si="111"/>
        <v>50.616904964593864</v>
      </c>
      <c r="AC247" s="31">
        <f t="shared" si="111"/>
        <v>43.049547698960794</v>
      </c>
      <c r="AD247" s="41"/>
    </row>
    <row r="248" spans="1:30" s="62" customFormat="1" ht="15" customHeight="1">
      <c r="A248" s="196"/>
      <c r="B248" s="276"/>
      <c r="C248" s="7" t="s">
        <v>40</v>
      </c>
      <c r="D248" s="7"/>
      <c r="E248" s="28">
        <f t="shared" ref="E248:AC248" si="112">E246/E245</f>
        <v>0.19426048565121409</v>
      </c>
      <c r="F248" s="28">
        <f t="shared" si="112"/>
        <v>0.2177650429799427</v>
      </c>
      <c r="G248" s="28">
        <f t="shared" si="112"/>
        <v>0.27519379844961239</v>
      </c>
      <c r="H248" s="28">
        <f t="shared" si="112"/>
        <v>0.30120481927710846</v>
      </c>
      <c r="I248" s="28">
        <f t="shared" si="112"/>
        <v>0.29741379310344834</v>
      </c>
      <c r="J248" s="28">
        <f t="shared" si="112"/>
        <v>0.23972602739726029</v>
      </c>
      <c r="K248" s="28">
        <f t="shared" si="112"/>
        <v>0.17411764705882352</v>
      </c>
      <c r="L248" s="28">
        <f t="shared" si="112"/>
        <v>0.18271604938271602</v>
      </c>
      <c r="M248" s="28">
        <f t="shared" si="112"/>
        <v>0.17577197149643706</v>
      </c>
      <c r="N248" s="28">
        <f t="shared" si="112"/>
        <v>0.1860036832412523</v>
      </c>
      <c r="O248" s="28">
        <f t="shared" si="112"/>
        <v>0.18689788053949905</v>
      </c>
      <c r="P248" s="28">
        <f t="shared" si="112"/>
        <v>0.21775898520084566</v>
      </c>
      <c r="Q248" s="28">
        <f t="shared" si="112"/>
        <v>0.20645161290322578</v>
      </c>
      <c r="R248" s="28">
        <f t="shared" si="112"/>
        <v>0.23623853211009174</v>
      </c>
      <c r="S248" s="28">
        <f t="shared" si="112"/>
        <v>0.25</v>
      </c>
      <c r="T248" s="28">
        <f t="shared" si="112"/>
        <v>0.28533333333333333</v>
      </c>
      <c r="U248" s="28">
        <f t="shared" si="112"/>
        <v>0.256857855361596</v>
      </c>
      <c r="V248" s="28">
        <f t="shared" si="112"/>
        <v>0.22954545454545458</v>
      </c>
      <c r="W248" s="28">
        <f t="shared" si="112"/>
        <v>0.1606886657101865</v>
      </c>
      <c r="X248" s="28">
        <f t="shared" si="112"/>
        <v>0.20292504570383912</v>
      </c>
      <c r="Y248" s="28">
        <f t="shared" si="112"/>
        <v>0.198961937716263</v>
      </c>
      <c r="Z248" s="28">
        <f t="shared" si="112"/>
        <v>0.17957166392092255</v>
      </c>
      <c r="AA248" s="28">
        <f t="shared" si="112"/>
        <v>0.18625678119349004</v>
      </c>
      <c r="AB248" s="28">
        <f t="shared" si="112"/>
        <v>0.16493055555555558</v>
      </c>
      <c r="AC248" s="28">
        <f t="shared" si="112"/>
        <v>0.17586912065439669</v>
      </c>
      <c r="AD248" s="41"/>
    </row>
    <row r="249" spans="1:30" s="62" customFormat="1" ht="15" customHeight="1" thickBot="1">
      <c r="A249" s="197"/>
      <c r="B249" s="277"/>
      <c r="C249" s="42" t="s">
        <v>41</v>
      </c>
      <c r="D249" s="42"/>
      <c r="E249" s="47">
        <f t="shared" ref="E249:AC249" si="113">COS(ATAN(E248))</f>
        <v>0.98164920838532066</v>
      </c>
      <c r="F249" s="47">
        <f t="shared" si="113"/>
        <v>0.97710049715179714</v>
      </c>
      <c r="G249" s="47">
        <f t="shared" si="113"/>
        <v>0.96415760551683583</v>
      </c>
      <c r="H249" s="47">
        <f t="shared" si="113"/>
        <v>0.95750818920407499</v>
      </c>
      <c r="I249" s="47">
        <f t="shared" si="113"/>
        <v>0.95850584985033871</v>
      </c>
      <c r="J249" s="47">
        <f t="shared" si="113"/>
        <v>0.9724477286612806</v>
      </c>
      <c r="K249" s="47">
        <f t="shared" si="113"/>
        <v>0.9851777087471939</v>
      </c>
      <c r="L249" s="47">
        <f t="shared" si="113"/>
        <v>0.98371408749626432</v>
      </c>
      <c r="M249" s="47">
        <f t="shared" si="113"/>
        <v>0.98490108941161636</v>
      </c>
      <c r="N249" s="47">
        <f t="shared" si="113"/>
        <v>0.98313762027330454</v>
      </c>
      <c r="O249" s="47">
        <f t="shared" si="113"/>
        <v>0.98297922743407096</v>
      </c>
      <c r="P249" s="47">
        <f t="shared" si="113"/>
        <v>0.97710172774377657</v>
      </c>
      <c r="Q249" s="47">
        <f t="shared" si="113"/>
        <v>0.97934678462527791</v>
      </c>
      <c r="R249" s="47">
        <f t="shared" si="113"/>
        <v>0.97321186122187653</v>
      </c>
      <c r="S249" s="47">
        <f t="shared" si="113"/>
        <v>0.97014250014533188</v>
      </c>
      <c r="T249" s="47">
        <f t="shared" si="113"/>
        <v>0.96162065485070625</v>
      </c>
      <c r="U249" s="47">
        <f t="shared" si="113"/>
        <v>0.9685594775963311</v>
      </c>
      <c r="V249" s="47">
        <f t="shared" si="113"/>
        <v>0.9746518717559689</v>
      </c>
      <c r="W249" s="47">
        <f t="shared" si="113"/>
        <v>0.98733433395816816</v>
      </c>
      <c r="X249" s="47">
        <f t="shared" si="113"/>
        <v>0.98002552870554493</v>
      </c>
      <c r="Y249" s="47">
        <f t="shared" si="113"/>
        <v>0.98077597675237627</v>
      </c>
      <c r="Z249" s="47">
        <f t="shared" si="113"/>
        <v>0.98425674436974298</v>
      </c>
      <c r="AA249" s="47">
        <f t="shared" si="113"/>
        <v>0.98309285730949802</v>
      </c>
      <c r="AB249" s="47">
        <f t="shared" si="113"/>
        <v>0.98667029457304989</v>
      </c>
      <c r="AC249" s="47">
        <f t="shared" si="113"/>
        <v>0.9848847710810984</v>
      </c>
      <c r="AD249" s="44"/>
    </row>
    <row r="250" spans="1:30" s="62" customFormat="1" ht="15" customHeight="1">
      <c r="A250" s="195" t="s">
        <v>113</v>
      </c>
      <c r="B250" s="275" t="s">
        <v>51</v>
      </c>
      <c r="C250" s="39" t="s">
        <v>31</v>
      </c>
      <c r="D250" s="39" t="s">
        <v>32</v>
      </c>
      <c r="E250" s="46">
        <v>0.4</v>
      </c>
      <c r="F250" s="46">
        <v>0.4</v>
      </c>
      <c r="G250" s="46">
        <v>0.4</v>
      </c>
      <c r="H250" s="46">
        <v>0.4</v>
      </c>
      <c r="I250" s="46">
        <v>0.4</v>
      </c>
      <c r="J250" s="46">
        <v>0.4</v>
      </c>
      <c r="K250" s="46">
        <v>0.4</v>
      </c>
      <c r="L250" s="46">
        <v>0.4</v>
      </c>
      <c r="M250" s="46">
        <v>0.4</v>
      </c>
      <c r="N250" s="46">
        <v>0.4</v>
      </c>
      <c r="O250" s="46">
        <v>0.4</v>
      </c>
      <c r="P250" s="46">
        <v>0.4</v>
      </c>
      <c r="Q250" s="46">
        <v>0.4</v>
      </c>
      <c r="R250" s="46">
        <v>0.4</v>
      </c>
      <c r="S250" s="46">
        <v>0.4</v>
      </c>
      <c r="T250" s="46">
        <v>0.4</v>
      </c>
      <c r="U250" s="46">
        <v>0.4</v>
      </c>
      <c r="V250" s="46">
        <v>0.4</v>
      </c>
      <c r="W250" s="46">
        <v>0.4</v>
      </c>
      <c r="X250" s="46">
        <v>0.4</v>
      </c>
      <c r="Y250" s="46">
        <v>0.4</v>
      </c>
      <c r="Z250" s="46">
        <v>0.4</v>
      </c>
      <c r="AA250" s="46">
        <v>0.4</v>
      </c>
      <c r="AB250" s="46">
        <v>0.4</v>
      </c>
      <c r="AC250" s="46">
        <v>0.4</v>
      </c>
      <c r="AD250" s="40"/>
    </row>
    <row r="251" spans="1:30" s="62" customFormat="1" ht="15" customHeight="1">
      <c r="A251" s="196"/>
      <c r="B251" s="276"/>
      <c r="C251" s="5" t="s">
        <v>34</v>
      </c>
      <c r="D251" s="5" t="s">
        <v>46</v>
      </c>
      <c r="E251" s="22">
        <v>41.94</v>
      </c>
      <c r="F251" s="22">
        <v>34.979999999999997</v>
      </c>
      <c r="G251" s="22">
        <v>29.88</v>
      </c>
      <c r="H251" s="22">
        <v>29.94</v>
      </c>
      <c r="I251" s="22">
        <v>30.240000000000002</v>
      </c>
      <c r="J251" s="22">
        <v>32.880000000000003</v>
      </c>
      <c r="K251" s="22">
        <v>44.4</v>
      </c>
      <c r="L251" s="22">
        <v>43.5</v>
      </c>
      <c r="M251" s="22">
        <v>52.44</v>
      </c>
      <c r="N251" s="22">
        <v>52.44</v>
      </c>
      <c r="O251" s="22">
        <v>48.18</v>
      </c>
      <c r="P251" s="22">
        <v>49.919999999999995</v>
      </c>
      <c r="Q251" s="22">
        <v>47.64</v>
      </c>
      <c r="R251" s="22">
        <v>46.56</v>
      </c>
      <c r="S251" s="22">
        <v>43.44</v>
      </c>
      <c r="T251" s="22">
        <v>46.32</v>
      </c>
      <c r="U251" s="22">
        <v>51</v>
      </c>
      <c r="V251" s="22">
        <v>59.22</v>
      </c>
      <c r="W251" s="22">
        <v>65.22</v>
      </c>
      <c r="X251" s="22">
        <v>61.92</v>
      </c>
      <c r="Y251" s="22">
        <v>63.720000000000006</v>
      </c>
      <c r="Z251" s="22">
        <v>60.66</v>
      </c>
      <c r="AA251" s="22">
        <v>66.72</v>
      </c>
      <c r="AB251" s="22">
        <v>60.6</v>
      </c>
      <c r="AC251" s="22">
        <v>45.18</v>
      </c>
      <c r="AD251" s="52"/>
    </row>
    <row r="252" spans="1:30" s="62" customFormat="1" ht="15" customHeight="1">
      <c r="A252" s="196"/>
      <c r="B252" s="276"/>
      <c r="C252" s="5" t="s">
        <v>36</v>
      </c>
      <c r="D252" s="7" t="s">
        <v>48</v>
      </c>
      <c r="E252" s="23">
        <v>11.16</v>
      </c>
      <c r="F252" s="23">
        <v>9.24</v>
      </c>
      <c r="G252" s="23">
        <v>8.879999999999999</v>
      </c>
      <c r="H252" s="23">
        <v>8.6399999999999988</v>
      </c>
      <c r="I252" s="23">
        <v>9.36</v>
      </c>
      <c r="J252" s="23">
        <v>11.940000000000001</v>
      </c>
      <c r="K252" s="23">
        <v>15.120000000000001</v>
      </c>
      <c r="L252" s="23">
        <v>16.14</v>
      </c>
      <c r="M252" s="23">
        <v>13.38</v>
      </c>
      <c r="N252" s="23">
        <v>14.94</v>
      </c>
      <c r="O252" s="23">
        <v>12.06</v>
      </c>
      <c r="P252" s="23">
        <v>15.66</v>
      </c>
      <c r="Q252" s="23">
        <v>15.120000000000001</v>
      </c>
      <c r="R252" s="23">
        <v>15.18</v>
      </c>
      <c r="S252" s="23">
        <v>10.86</v>
      </c>
      <c r="T252" s="23">
        <v>13.92</v>
      </c>
      <c r="U252" s="23">
        <v>16.8</v>
      </c>
      <c r="V252" s="23">
        <v>18.3</v>
      </c>
      <c r="W252" s="23">
        <v>21.299999999999997</v>
      </c>
      <c r="X252" s="23">
        <v>21.66</v>
      </c>
      <c r="Y252" s="23">
        <v>21.24</v>
      </c>
      <c r="Z252" s="23">
        <v>18.36</v>
      </c>
      <c r="AA252" s="23">
        <v>19.68</v>
      </c>
      <c r="AB252" s="23">
        <v>14.64</v>
      </c>
      <c r="AC252" s="23">
        <v>14.82</v>
      </c>
      <c r="AD252" s="41"/>
    </row>
    <row r="253" spans="1:30" s="62" customFormat="1" ht="15" customHeight="1">
      <c r="A253" s="196"/>
      <c r="B253" s="276"/>
      <c r="C253" s="5" t="s">
        <v>38</v>
      </c>
      <c r="D253" s="7" t="s">
        <v>39</v>
      </c>
      <c r="E253" s="31">
        <f t="shared" ref="E253:AC253" si="114">SQRT(POWER(E251,2)+POWER(E252,2))/E250/1.73</f>
        <v>62.715917258089043</v>
      </c>
      <c r="F253" s="31">
        <f t="shared" si="114"/>
        <v>52.282949413984916</v>
      </c>
      <c r="G253" s="31">
        <f t="shared" si="114"/>
        <v>45.045668296552883</v>
      </c>
      <c r="H253" s="31">
        <f t="shared" si="114"/>
        <v>45.031396711989778</v>
      </c>
      <c r="I253" s="31">
        <f t="shared" si="114"/>
        <v>45.744862759034788</v>
      </c>
      <c r="J253" s="31">
        <f t="shared" si="114"/>
        <v>50.550322713766818</v>
      </c>
      <c r="K253" s="31">
        <f t="shared" si="114"/>
        <v>67.78018020306861</v>
      </c>
      <c r="L253" s="31">
        <f t="shared" si="114"/>
        <v>67.04874668096231</v>
      </c>
      <c r="M253" s="31">
        <f t="shared" si="114"/>
        <v>78.208140548285087</v>
      </c>
      <c r="N253" s="31">
        <f t="shared" si="114"/>
        <v>78.795758723230477</v>
      </c>
      <c r="O253" s="31">
        <f t="shared" si="114"/>
        <v>71.772322871111527</v>
      </c>
      <c r="P253" s="31">
        <f t="shared" si="114"/>
        <v>75.604997456178936</v>
      </c>
      <c r="Q253" s="31">
        <f t="shared" si="114"/>
        <v>72.228087718129586</v>
      </c>
      <c r="R253" s="31">
        <f t="shared" si="114"/>
        <v>70.768922101870331</v>
      </c>
      <c r="S253" s="31">
        <f t="shared" si="114"/>
        <v>64.706542043652874</v>
      </c>
      <c r="T253" s="31">
        <f t="shared" si="114"/>
        <v>69.89364387487646</v>
      </c>
      <c r="U253" s="31">
        <f t="shared" si="114"/>
        <v>77.59510100056778</v>
      </c>
      <c r="V253" s="31">
        <f t="shared" si="114"/>
        <v>89.570880485195147</v>
      </c>
      <c r="W253" s="31">
        <f t="shared" si="114"/>
        <v>99.147465190259126</v>
      </c>
      <c r="X253" s="31">
        <f t="shared" si="114"/>
        <v>94.796388155477729</v>
      </c>
      <c r="Y253" s="31">
        <f t="shared" si="114"/>
        <v>97.061817199387832</v>
      </c>
      <c r="Z253" s="31">
        <f t="shared" si="114"/>
        <v>91.586184378613439</v>
      </c>
      <c r="AA253" s="31">
        <f t="shared" si="114"/>
        <v>100.52300667273592</v>
      </c>
      <c r="AB253" s="31">
        <f t="shared" si="114"/>
        <v>90.091503485626831</v>
      </c>
      <c r="AC253" s="31">
        <f t="shared" si="114"/>
        <v>68.711780387899836</v>
      </c>
      <c r="AD253" s="41"/>
    </row>
    <row r="254" spans="1:30" s="62" customFormat="1" ht="15" customHeight="1">
      <c r="A254" s="196"/>
      <c r="B254" s="276"/>
      <c r="C254" s="7" t="s">
        <v>40</v>
      </c>
      <c r="D254" s="7"/>
      <c r="E254" s="28">
        <f t="shared" ref="E254:AC254" si="115">E252/E251</f>
        <v>0.26609442060085836</v>
      </c>
      <c r="F254" s="28">
        <f t="shared" si="115"/>
        <v>0.26415094339622647</v>
      </c>
      <c r="G254" s="28">
        <f t="shared" si="115"/>
        <v>0.2971887550200803</v>
      </c>
      <c r="H254" s="28">
        <f t="shared" si="115"/>
        <v>0.28857715430861719</v>
      </c>
      <c r="I254" s="28">
        <f t="shared" si="115"/>
        <v>0.30952380952380948</v>
      </c>
      <c r="J254" s="28">
        <f t="shared" si="115"/>
        <v>0.36313868613138689</v>
      </c>
      <c r="K254" s="28">
        <f t="shared" si="115"/>
        <v>0.34054054054054056</v>
      </c>
      <c r="L254" s="28">
        <f t="shared" si="115"/>
        <v>0.37103448275862072</v>
      </c>
      <c r="M254" s="28">
        <f t="shared" si="115"/>
        <v>0.25514874141876431</v>
      </c>
      <c r="N254" s="28">
        <f t="shared" si="115"/>
        <v>0.28489702517162474</v>
      </c>
      <c r="O254" s="28">
        <f t="shared" si="115"/>
        <v>0.25031133250311333</v>
      </c>
      <c r="P254" s="28">
        <f t="shared" si="115"/>
        <v>0.31370192307692313</v>
      </c>
      <c r="Q254" s="28">
        <f t="shared" si="115"/>
        <v>0.31738035264483627</v>
      </c>
      <c r="R254" s="28">
        <f t="shared" si="115"/>
        <v>0.3260309278350515</v>
      </c>
      <c r="S254" s="28">
        <f t="shared" si="115"/>
        <v>0.25</v>
      </c>
      <c r="T254" s="28">
        <f t="shared" si="115"/>
        <v>0.30051813471502592</v>
      </c>
      <c r="U254" s="28">
        <f t="shared" si="115"/>
        <v>0.32941176470588235</v>
      </c>
      <c r="V254" s="28">
        <f t="shared" si="115"/>
        <v>0.30901722391084097</v>
      </c>
      <c r="W254" s="28">
        <f t="shared" si="115"/>
        <v>0.32658693652253906</v>
      </c>
      <c r="X254" s="28">
        <f t="shared" si="115"/>
        <v>0.34980620155038761</v>
      </c>
      <c r="Y254" s="28">
        <f t="shared" si="115"/>
        <v>0.33333333333333326</v>
      </c>
      <c r="Z254" s="28">
        <f t="shared" si="115"/>
        <v>0.30267062314540061</v>
      </c>
      <c r="AA254" s="28">
        <f t="shared" si="115"/>
        <v>0.29496402877697842</v>
      </c>
      <c r="AB254" s="28">
        <f t="shared" si="115"/>
        <v>0.24158415841584158</v>
      </c>
      <c r="AC254" s="28">
        <f t="shared" si="115"/>
        <v>0.32802124833997343</v>
      </c>
      <c r="AD254" s="41"/>
    </row>
    <row r="255" spans="1:30" s="62" customFormat="1" ht="15" customHeight="1" thickBot="1">
      <c r="A255" s="197"/>
      <c r="B255" s="277"/>
      <c r="C255" s="42" t="s">
        <v>41</v>
      </c>
      <c r="D255" s="42"/>
      <c r="E255" s="47">
        <f t="shared" ref="E255:AC255" si="116">COS(ATAN(E254))</f>
        <v>0.96637247872457666</v>
      </c>
      <c r="F255" s="47">
        <f t="shared" si="116"/>
        <v>0.96683782216876468</v>
      </c>
      <c r="G255" s="47">
        <f t="shared" si="116"/>
        <v>0.95856477180402644</v>
      </c>
      <c r="H255" s="47">
        <f t="shared" si="116"/>
        <v>0.96079400402514092</v>
      </c>
      <c r="I255" s="47">
        <f t="shared" si="116"/>
        <v>0.95528589069134562</v>
      </c>
      <c r="J255" s="47">
        <f t="shared" si="116"/>
        <v>0.93994357140101881</v>
      </c>
      <c r="K255" s="47">
        <f t="shared" si="116"/>
        <v>0.94661668822293665</v>
      </c>
      <c r="L255" s="47">
        <f t="shared" si="116"/>
        <v>0.93754581238353385</v>
      </c>
      <c r="M255" s="47">
        <f t="shared" si="116"/>
        <v>0.96895727592478764</v>
      </c>
      <c r="N255" s="47">
        <f t="shared" si="116"/>
        <v>0.96173129174359673</v>
      </c>
      <c r="O255" s="47">
        <f t="shared" si="116"/>
        <v>0.97007139620767768</v>
      </c>
      <c r="P255" s="47">
        <f t="shared" si="116"/>
        <v>0.9541529098722793</v>
      </c>
      <c r="Q255" s="47">
        <f t="shared" si="116"/>
        <v>0.95314624560602901</v>
      </c>
      <c r="R255" s="47">
        <f t="shared" si="116"/>
        <v>0.95074553908517778</v>
      </c>
      <c r="S255" s="47">
        <f t="shared" si="116"/>
        <v>0.97014250014533188</v>
      </c>
      <c r="T255" s="47">
        <f t="shared" si="116"/>
        <v>0.95768960486307753</v>
      </c>
      <c r="U255" s="47">
        <f t="shared" si="116"/>
        <v>0.94979478104911086</v>
      </c>
      <c r="V255" s="47">
        <f t="shared" si="116"/>
        <v>0.95542250135886309</v>
      </c>
      <c r="W255" s="47">
        <f t="shared" si="116"/>
        <v>0.95058965685543684</v>
      </c>
      <c r="X255" s="47">
        <f t="shared" si="116"/>
        <v>0.94391538039792544</v>
      </c>
      <c r="Y255" s="47">
        <f t="shared" si="116"/>
        <v>0.94868329805051377</v>
      </c>
      <c r="Z255" s="47">
        <f t="shared" si="116"/>
        <v>0.95711989894888272</v>
      </c>
      <c r="AA255" s="47">
        <f t="shared" si="116"/>
        <v>0.95914545498019277</v>
      </c>
      <c r="AB255" s="47">
        <f t="shared" si="116"/>
        <v>0.97203677313733994</v>
      </c>
      <c r="AC255" s="47">
        <f t="shared" si="116"/>
        <v>0.95018666337072344</v>
      </c>
      <c r="AD255" s="44"/>
    </row>
    <row r="256" spans="1:30" s="62" customFormat="1" ht="15" customHeight="1">
      <c r="A256" s="195" t="s">
        <v>114</v>
      </c>
      <c r="B256" s="275" t="s">
        <v>51</v>
      </c>
      <c r="C256" s="39" t="s">
        <v>31</v>
      </c>
      <c r="D256" s="39" t="s">
        <v>32</v>
      </c>
      <c r="E256" s="46">
        <v>0.4</v>
      </c>
      <c r="F256" s="46">
        <v>0.4</v>
      </c>
      <c r="G256" s="46">
        <v>0.4</v>
      </c>
      <c r="H256" s="46">
        <v>0.4</v>
      </c>
      <c r="I256" s="46">
        <v>0.4</v>
      </c>
      <c r="J256" s="46">
        <v>0.4</v>
      </c>
      <c r="K256" s="46">
        <v>0.4</v>
      </c>
      <c r="L256" s="46">
        <v>0.4</v>
      </c>
      <c r="M256" s="46">
        <v>0.4</v>
      </c>
      <c r="N256" s="46">
        <v>0.4</v>
      </c>
      <c r="O256" s="46">
        <v>0.4</v>
      </c>
      <c r="P256" s="46">
        <v>0.4</v>
      </c>
      <c r="Q256" s="46">
        <v>0.4</v>
      </c>
      <c r="R256" s="46">
        <v>0.4</v>
      </c>
      <c r="S256" s="46">
        <v>0.4</v>
      </c>
      <c r="T256" s="46">
        <v>0.4</v>
      </c>
      <c r="U256" s="46">
        <v>0.4</v>
      </c>
      <c r="V256" s="46">
        <v>0.4</v>
      </c>
      <c r="W256" s="46">
        <v>0.4</v>
      </c>
      <c r="X256" s="46">
        <v>0.4</v>
      </c>
      <c r="Y256" s="46">
        <v>0.4</v>
      </c>
      <c r="Z256" s="46">
        <v>0.4</v>
      </c>
      <c r="AA256" s="46">
        <v>0.4</v>
      </c>
      <c r="AB256" s="46">
        <v>0.4</v>
      </c>
      <c r="AC256" s="46">
        <v>0.4</v>
      </c>
      <c r="AD256" s="40"/>
    </row>
    <row r="257" spans="1:30" s="62" customFormat="1" ht="15" customHeight="1">
      <c r="A257" s="196"/>
      <c r="B257" s="276"/>
      <c r="C257" s="5" t="s">
        <v>34</v>
      </c>
      <c r="D257" s="5" t="s">
        <v>46</v>
      </c>
      <c r="E257" s="22">
        <v>2.2999999999999998</v>
      </c>
      <c r="F257" s="22">
        <v>2.6</v>
      </c>
      <c r="G257" s="22">
        <v>2.1999999999999997</v>
      </c>
      <c r="H257" s="22">
        <v>2.1</v>
      </c>
      <c r="I257" s="22">
        <v>1.4000000000000001</v>
      </c>
      <c r="J257" s="22">
        <v>1.2</v>
      </c>
      <c r="K257" s="22">
        <v>1.2</v>
      </c>
      <c r="L257" s="22">
        <v>1.5</v>
      </c>
      <c r="M257" s="22">
        <v>1.3</v>
      </c>
      <c r="N257" s="22">
        <v>2.2999999999999998</v>
      </c>
      <c r="O257" s="22">
        <v>1.2</v>
      </c>
      <c r="P257" s="22">
        <v>1.2</v>
      </c>
      <c r="Q257" s="22">
        <v>1.5</v>
      </c>
      <c r="R257" s="22">
        <v>1.7999999999999998</v>
      </c>
      <c r="S257" s="22">
        <v>1.9</v>
      </c>
      <c r="T257" s="22">
        <v>2.4</v>
      </c>
      <c r="U257" s="22">
        <v>1.4000000000000001</v>
      </c>
      <c r="V257" s="22">
        <v>1.4000000000000001</v>
      </c>
      <c r="W257" s="22">
        <v>1.7000000000000002</v>
      </c>
      <c r="X257" s="22">
        <v>2.5</v>
      </c>
      <c r="Y257" s="22">
        <v>3</v>
      </c>
      <c r="Z257" s="22">
        <v>3.8</v>
      </c>
      <c r="AA257" s="22">
        <v>3</v>
      </c>
      <c r="AB257" s="22">
        <v>2.1</v>
      </c>
      <c r="AC257" s="22">
        <v>2.8000000000000003</v>
      </c>
      <c r="AD257" s="52"/>
    </row>
    <row r="258" spans="1:30" s="62" customFormat="1" ht="15" customHeight="1">
      <c r="A258" s="196"/>
      <c r="B258" s="276"/>
      <c r="C258" s="5" t="s">
        <v>36</v>
      </c>
      <c r="D258" s="7" t="s">
        <v>48</v>
      </c>
      <c r="E258" s="23">
        <v>0.8</v>
      </c>
      <c r="F258" s="23">
        <v>0.70000000000000007</v>
      </c>
      <c r="G258" s="23">
        <v>0.70000000000000007</v>
      </c>
      <c r="H258" s="23">
        <v>0.6</v>
      </c>
      <c r="I258" s="23">
        <v>0</v>
      </c>
      <c r="J258" s="23">
        <v>0</v>
      </c>
      <c r="K258" s="23">
        <v>0</v>
      </c>
      <c r="L258" s="23">
        <v>0</v>
      </c>
      <c r="M258" s="23">
        <v>0.2</v>
      </c>
      <c r="N258" s="23">
        <v>0.1</v>
      </c>
      <c r="O258" s="23">
        <v>0.1</v>
      </c>
      <c r="P258" s="23">
        <v>0</v>
      </c>
      <c r="Q258" s="23">
        <v>0</v>
      </c>
      <c r="R258" s="23">
        <v>0</v>
      </c>
      <c r="S258" s="23">
        <v>0</v>
      </c>
      <c r="T258" s="23">
        <v>0.1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0.4</v>
      </c>
      <c r="AB258" s="23">
        <v>0.5</v>
      </c>
      <c r="AC258" s="23">
        <v>0.70000000000000007</v>
      </c>
      <c r="AD258" s="41"/>
    </row>
    <row r="259" spans="1:30" s="62" customFormat="1" ht="15" customHeight="1">
      <c r="A259" s="196"/>
      <c r="B259" s="276"/>
      <c r="C259" s="5" t="s">
        <v>38</v>
      </c>
      <c r="D259" s="7" t="s">
        <v>39</v>
      </c>
      <c r="E259" s="31">
        <f t="shared" ref="E259:AC259" si="117">SQRT(POWER(E257,2)+POWER(E258,2))/E256/1.73</f>
        <v>3.5190160872502658</v>
      </c>
      <c r="F259" s="31">
        <f t="shared" si="117"/>
        <v>3.8910150340567231</v>
      </c>
      <c r="G259" s="31">
        <f t="shared" si="117"/>
        <v>3.3362417285015011</v>
      </c>
      <c r="H259" s="31">
        <f t="shared" si="117"/>
        <v>3.1561170040233462</v>
      </c>
      <c r="I259" s="31">
        <f t="shared" si="117"/>
        <v>2.0231213872832372</v>
      </c>
      <c r="J259" s="31">
        <f t="shared" si="117"/>
        <v>1.7341040462427744</v>
      </c>
      <c r="K259" s="31">
        <f t="shared" si="117"/>
        <v>1.7341040462427744</v>
      </c>
      <c r="L259" s="31">
        <f t="shared" si="117"/>
        <v>2.1676300578034682</v>
      </c>
      <c r="M259" s="31">
        <f t="shared" si="117"/>
        <v>1.9007148031742638</v>
      </c>
      <c r="N259" s="31">
        <f t="shared" si="117"/>
        <v>3.3268394315668601</v>
      </c>
      <c r="O259" s="31">
        <f t="shared" si="117"/>
        <v>1.7401148235248982</v>
      </c>
      <c r="P259" s="31">
        <f t="shared" si="117"/>
        <v>1.7341040462427744</v>
      </c>
      <c r="Q259" s="31">
        <f t="shared" si="117"/>
        <v>2.1676300578034682</v>
      </c>
      <c r="R259" s="31">
        <f t="shared" si="117"/>
        <v>2.6011560693641615</v>
      </c>
      <c r="S259" s="31">
        <f t="shared" si="117"/>
        <v>2.7456647398843925</v>
      </c>
      <c r="T259" s="31">
        <f t="shared" si="117"/>
        <v>3.471217384238241</v>
      </c>
      <c r="U259" s="31">
        <f t="shared" si="117"/>
        <v>2.0231213872832372</v>
      </c>
      <c r="V259" s="31">
        <f t="shared" si="117"/>
        <v>2.0231213872832372</v>
      </c>
      <c r="W259" s="31">
        <f t="shared" si="117"/>
        <v>2.4566473988439306</v>
      </c>
      <c r="X259" s="31">
        <f t="shared" si="117"/>
        <v>3.6127167630057806</v>
      </c>
      <c r="Y259" s="31">
        <f t="shared" si="117"/>
        <v>4.3352601156069364</v>
      </c>
      <c r="Z259" s="31">
        <f t="shared" si="117"/>
        <v>5.491329479768785</v>
      </c>
      <c r="AA259" s="31">
        <f t="shared" si="117"/>
        <v>4.3736259972316631</v>
      </c>
      <c r="AB259" s="31">
        <f t="shared" si="117"/>
        <v>3.1195134602489745</v>
      </c>
      <c r="AC259" s="31">
        <f t="shared" si="117"/>
        <v>4.1707715866074606</v>
      </c>
      <c r="AD259" s="41"/>
    </row>
    <row r="260" spans="1:30" s="62" customFormat="1" ht="15" customHeight="1">
      <c r="A260" s="196"/>
      <c r="B260" s="276"/>
      <c r="C260" s="7" t="s">
        <v>40</v>
      </c>
      <c r="D260" s="7"/>
      <c r="E260" s="28">
        <f t="shared" ref="E260:AC260" si="118">E258/E257</f>
        <v>0.34782608695652178</v>
      </c>
      <c r="F260" s="28">
        <f t="shared" si="118"/>
        <v>0.26923076923076927</v>
      </c>
      <c r="G260" s="28">
        <f t="shared" si="118"/>
        <v>0.31818181818181823</v>
      </c>
      <c r="H260" s="28">
        <f t="shared" si="118"/>
        <v>0.2857142857142857</v>
      </c>
      <c r="I260" s="28">
        <f t="shared" si="118"/>
        <v>0</v>
      </c>
      <c r="J260" s="28">
        <f t="shared" si="118"/>
        <v>0</v>
      </c>
      <c r="K260" s="28">
        <f t="shared" si="118"/>
        <v>0</v>
      </c>
      <c r="L260" s="28">
        <f t="shared" si="118"/>
        <v>0</v>
      </c>
      <c r="M260" s="28">
        <f t="shared" si="118"/>
        <v>0.15384615384615385</v>
      </c>
      <c r="N260" s="28">
        <f t="shared" si="118"/>
        <v>4.3478260869565223E-2</v>
      </c>
      <c r="O260" s="28">
        <f t="shared" si="118"/>
        <v>8.3333333333333343E-2</v>
      </c>
      <c r="P260" s="28">
        <f t="shared" si="118"/>
        <v>0</v>
      </c>
      <c r="Q260" s="28">
        <f t="shared" si="118"/>
        <v>0</v>
      </c>
      <c r="R260" s="28">
        <f t="shared" si="118"/>
        <v>0</v>
      </c>
      <c r="S260" s="28">
        <f t="shared" si="118"/>
        <v>0</v>
      </c>
      <c r="T260" s="28">
        <f t="shared" si="118"/>
        <v>4.1666666666666671E-2</v>
      </c>
      <c r="U260" s="28">
        <f t="shared" si="118"/>
        <v>0</v>
      </c>
      <c r="V260" s="28">
        <f t="shared" si="118"/>
        <v>0</v>
      </c>
      <c r="W260" s="28">
        <f t="shared" si="118"/>
        <v>0</v>
      </c>
      <c r="X260" s="28">
        <f t="shared" si="118"/>
        <v>0</v>
      </c>
      <c r="Y260" s="28">
        <f t="shared" si="118"/>
        <v>0</v>
      </c>
      <c r="Z260" s="28">
        <f t="shared" si="118"/>
        <v>0</v>
      </c>
      <c r="AA260" s="28">
        <f t="shared" si="118"/>
        <v>0.13333333333333333</v>
      </c>
      <c r="AB260" s="28">
        <f t="shared" si="118"/>
        <v>0.23809523809523808</v>
      </c>
      <c r="AC260" s="28">
        <f t="shared" si="118"/>
        <v>0.25</v>
      </c>
      <c r="AD260" s="41"/>
    </row>
    <row r="261" spans="1:30" s="62" customFormat="1" ht="15" customHeight="1" thickBot="1">
      <c r="A261" s="197"/>
      <c r="B261" s="277"/>
      <c r="C261" s="42" t="s">
        <v>41</v>
      </c>
      <c r="D261" s="42"/>
      <c r="E261" s="47">
        <f t="shared" ref="E261:AC261" si="119">COS(ATAN(E260))</f>
        <v>0.94449679670615905</v>
      </c>
      <c r="F261" s="47">
        <f t="shared" si="119"/>
        <v>0.96561575852066972</v>
      </c>
      <c r="G261" s="47">
        <f t="shared" si="119"/>
        <v>0.95292578001326189</v>
      </c>
      <c r="H261" s="47">
        <f t="shared" si="119"/>
        <v>0.96152394764082316</v>
      </c>
      <c r="I261" s="47">
        <f t="shared" si="119"/>
        <v>1</v>
      </c>
      <c r="J261" s="47">
        <f t="shared" si="119"/>
        <v>1</v>
      </c>
      <c r="K261" s="47">
        <f t="shared" si="119"/>
        <v>1</v>
      </c>
      <c r="L261" s="47">
        <f t="shared" si="119"/>
        <v>1</v>
      </c>
      <c r="M261" s="47">
        <f t="shared" si="119"/>
        <v>0.98837169765061716</v>
      </c>
      <c r="N261" s="47">
        <f t="shared" si="119"/>
        <v>0.99905615835505956</v>
      </c>
      <c r="O261" s="47">
        <f t="shared" si="119"/>
        <v>0.99654575824487968</v>
      </c>
      <c r="P261" s="47">
        <f t="shared" si="119"/>
        <v>1</v>
      </c>
      <c r="Q261" s="47">
        <f t="shared" si="119"/>
        <v>1</v>
      </c>
      <c r="R261" s="47">
        <f t="shared" si="119"/>
        <v>1</v>
      </c>
      <c r="S261" s="47">
        <f t="shared" si="119"/>
        <v>1</v>
      </c>
      <c r="T261" s="47">
        <f t="shared" si="119"/>
        <v>0.99913307309235189</v>
      </c>
      <c r="U261" s="47">
        <f t="shared" si="119"/>
        <v>1</v>
      </c>
      <c r="V261" s="47">
        <f t="shared" si="119"/>
        <v>1</v>
      </c>
      <c r="W261" s="47">
        <f t="shared" si="119"/>
        <v>1</v>
      </c>
      <c r="X261" s="47">
        <f t="shared" si="119"/>
        <v>1</v>
      </c>
      <c r="Y261" s="47">
        <f t="shared" si="119"/>
        <v>1</v>
      </c>
      <c r="Z261" s="47">
        <f t="shared" si="119"/>
        <v>1</v>
      </c>
      <c r="AA261" s="47">
        <f t="shared" si="119"/>
        <v>0.99122790068263467</v>
      </c>
      <c r="AB261" s="47">
        <f t="shared" si="119"/>
        <v>0.97280621468536688</v>
      </c>
      <c r="AC261" s="47">
        <f t="shared" si="119"/>
        <v>0.97014250014533188</v>
      </c>
      <c r="AD261" s="44"/>
    </row>
    <row r="262" spans="1:30" s="62" customFormat="1" ht="15" customHeight="1">
      <c r="A262" s="195" t="s">
        <v>115</v>
      </c>
      <c r="B262" s="275" t="s">
        <v>51</v>
      </c>
      <c r="C262" s="39" t="s">
        <v>31</v>
      </c>
      <c r="D262" s="39" t="s">
        <v>32</v>
      </c>
      <c r="E262" s="46">
        <v>0.4</v>
      </c>
      <c r="F262" s="46">
        <v>0.4</v>
      </c>
      <c r="G262" s="46">
        <v>0.4</v>
      </c>
      <c r="H262" s="46">
        <v>0.4</v>
      </c>
      <c r="I262" s="46">
        <v>0.4</v>
      </c>
      <c r="J262" s="46">
        <v>0.4</v>
      </c>
      <c r="K262" s="46">
        <v>0.4</v>
      </c>
      <c r="L262" s="46">
        <v>0.4</v>
      </c>
      <c r="M262" s="46">
        <v>0.4</v>
      </c>
      <c r="N262" s="46">
        <v>0.4</v>
      </c>
      <c r="O262" s="46">
        <v>0.4</v>
      </c>
      <c r="P262" s="46">
        <v>0.4</v>
      </c>
      <c r="Q262" s="46">
        <v>0.4</v>
      </c>
      <c r="R262" s="46">
        <v>0.4</v>
      </c>
      <c r="S262" s="46">
        <v>0.4</v>
      </c>
      <c r="T262" s="46">
        <v>0.4</v>
      </c>
      <c r="U262" s="46">
        <v>0.4</v>
      </c>
      <c r="V262" s="46">
        <v>0.4</v>
      </c>
      <c r="W262" s="46">
        <v>0.4</v>
      </c>
      <c r="X262" s="46">
        <v>0.4</v>
      </c>
      <c r="Y262" s="46">
        <v>0.4</v>
      </c>
      <c r="Z262" s="46">
        <v>0.4</v>
      </c>
      <c r="AA262" s="46">
        <v>0.4</v>
      </c>
      <c r="AB262" s="46">
        <v>0.4</v>
      </c>
      <c r="AC262" s="46">
        <v>0.4</v>
      </c>
      <c r="AD262" s="40"/>
    </row>
    <row r="263" spans="1:30" s="62" customFormat="1" ht="15" customHeight="1">
      <c r="A263" s="196"/>
      <c r="B263" s="276"/>
      <c r="C263" s="5" t="s">
        <v>34</v>
      </c>
      <c r="D263" s="5" t="s">
        <v>46</v>
      </c>
      <c r="E263" s="22">
        <v>71.94</v>
      </c>
      <c r="F263" s="22">
        <v>63.54</v>
      </c>
      <c r="G263" s="22">
        <v>56.4</v>
      </c>
      <c r="H263" s="22">
        <v>51.72</v>
      </c>
      <c r="I263" s="22">
        <v>39.480000000000004</v>
      </c>
      <c r="J263" s="22">
        <v>43.86</v>
      </c>
      <c r="K263" s="22">
        <v>51.6</v>
      </c>
      <c r="L263" s="22">
        <v>63.059999999999995</v>
      </c>
      <c r="M263" s="22">
        <v>67.38</v>
      </c>
      <c r="N263" s="22">
        <v>72.78</v>
      </c>
      <c r="O263" s="22">
        <v>77.339999999999989</v>
      </c>
      <c r="P263" s="22">
        <v>81.84</v>
      </c>
      <c r="Q263" s="22">
        <v>79.62</v>
      </c>
      <c r="R263" s="22">
        <v>79.5</v>
      </c>
      <c r="S263" s="22">
        <v>73.02000000000001</v>
      </c>
      <c r="T263" s="22">
        <v>71.16</v>
      </c>
      <c r="U263" s="22">
        <v>77.28</v>
      </c>
      <c r="V263" s="22">
        <v>87.06</v>
      </c>
      <c r="W263" s="22">
        <v>83.460000000000008</v>
      </c>
      <c r="X263" s="22">
        <v>80.459999999999994</v>
      </c>
      <c r="Y263" s="22">
        <v>75.899999999999991</v>
      </c>
      <c r="Z263" s="22">
        <v>87</v>
      </c>
      <c r="AA263" s="22">
        <v>103.67999999999999</v>
      </c>
      <c r="AB263" s="22">
        <v>85.98</v>
      </c>
      <c r="AC263" s="22">
        <v>70.62</v>
      </c>
      <c r="AD263" s="52"/>
    </row>
    <row r="264" spans="1:30" s="62" customFormat="1" ht="15" customHeight="1">
      <c r="A264" s="196"/>
      <c r="B264" s="276"/>
      <c r="C264" s="5" t="s">
        <v>36</v>
      </c>
      <c r="D264" s="7" t="s">
        <v>48</v>
      </c>
      <c r="E264" s="23">
        <v>27</v>
      </c>
      <c r="F264" s="23">
        <v>24.419999999999998</v>
      </c>
      <c r="G264" s="23">
        <v>24.240000000000002</v>
      </c>
      <c r="H264" s="23">
        <v>21.419999999999998</v>
      </c>
      <c r="I264" s="23">
        <v>20.400000000000002</v>
      </c>
      <c r="J264" s="23">
        <v>22.38</v>
      </c>
      <c r="K264" s="23">
        <v>23.52</v>
      </c>
      <c r="L264" s="23">
        <v>19.14</v>
      </c>
      <c r="M264" s="23">
        <v>20.639999999999997</v>
      </c>
      <c r="N264" s="23">
        <v>20.7</v>
      </c>
      <c r="O264" s="23">
        <v>21.66</v>
      </c>
      <c r="P264" s="23">
        <v>25.32</v>
      </c>
      <c r="Q264" s="23">
        <v>23.82</v>
      </c>
      <c r="R264" s="23">
        <v>23.34</v>
      </c>
      <c r="S264" s="23">
        <v>24.060000000000002</v>
      </c>
      <c r="T264" s="23">
        <v>23.880000000000003</v>
      </c>
      <c r="U264" s="23">
        <v>24.54</v>
      </c>
      <c r="V264" s="23">
        <v>26.76</v>
      </c>
      <c r="W264" s="23">
        <v>25.02</v>
      </c>
      <c r="X264" s="23">
        <v>26.76</v>
      </c>
      <c r="Y264" s="23">
        <v>25.2</v>
      </c>
      <c r="Z264" s="23">
        <v>24.240000000000002</v>
      </c>
      <c r="AA264" s="23">
        <v>24.779999999999998</v>
      </c>
      <c r="AB264" s="23">
        <v>25.68</v>
      </c>
      <c r="AC264" s="23">
        <v>24.959999999999997</v>
      </c>
      <c r="AD264" s="41"/>
    </row>
    <row r="265" spans="1:30" s="62" customFormat="1" ht="15" customHeight="1">
      <c r="A265" s="196"/>
      <c r="B265" s="276"/>
      <c r="C265" s="5" t="s">
        <v>38</v>
      </c>
      <c r="D265" s="7" t="s">
        <v>39</v>
      </c>
      <c r="E265" s="31">
        <f t="shared" ref="E265:AC265" si="120">SQRT(POWER(E263,2)+POWER(E264,2))/E262/1.73</f>
        <v>111.04025555673363</v>
      </c>
      <c r="F265" s="31">
        <f t="shared" si="120"/>
        <v>98.368570976484961</v>
      </c>
      <c r="G265" s="31">
        <f t="shared" si="120"/>
        <v>88.711583591527187</v>
      </c>
      <c r="H265" s="31">
        <f t="shared" si="120"/>
        <v>80.896139620253734</v>
      </c>
      <c r="I265" s="31">
        <f t="shared" si="120"/>
        <v>64.218300428513587</v>
      </c>
      <c r="J265" s="31">
        <f t="shared" si="120"/>
        <v>71.1558697986993</v>
      </c>
      <c r="K265" s="31">
        <f t="shared" si="120"/>
        <v>81.947379760127788</v>
      </c>
      <c r="L265" s="31">
        <f t="shared" si="120"/>
        <v>95.232235734428244</v>
      </c>
      <c r="M265" s="31">
        <f t="shared" si="120"/>
        <v>101.83580455933421</v>
      </c>
      <c r="N265" s="31">
        <f t="shared" si="120"/>
        <v>109.34464532748234</v>
      </c>
      <c r="O265" s="31">
        <f t="shared" si="120"/>
        <v>116.06332601801077</v>
      </c>
      <c r="P265" s="31">
        <f t="shared" si="120"/>
        <v>123.79669072921143</v>
      </c>
      <c r="Q265" s="31">
        <f t="shared" si="120"/>
        <v>120.0965021775273</v>
      </c>
      <c r="R265" s="31">
        <f t="shared" si="120"/>
        <v>119.73313488404543</v>
      </c>
      <c r="S265" s="31">
        <f t="shared" si="120"/>
        <v>111.10079965592466</v>
      </c>
      <c r="T265" s="31">
        <f t="shared" si="120"/>
        <v>108.46817343812255</v>
      </c>
      <c r="U265" s="31">
        <f t="shared" si="120"/>
        <v>117.17158312667812</v>
      </c>
      <c r="V265" s="31">
        <f t="shared" si="120"/>
        <v>131.61829719649418</v>
      </c>
      <c r="W265" s="31">
        <f t="shared" si="120"/>
        <v>125.90986642659807</v>
      </c>
      <c r="X265" s="31">
        <f t="shared" si="120"/>
        <v>122.533717174903</v>
      </c>
      <c r="Y265" s="31">
        <f t="shared" si="120"/>
        <v>115.56944840162467</v>
      </c>
      <c r="Z265" s="31">
        <f t="shared" si="120"/>
        <v>130.51123271099769</v>
      </c>
      <c r="AA265" s="31">
        <f t="shared" si="120"/>
        <v>154.0464515392961</v>
      </c>
      <c r="AB265" s="31">
        <f t="shared" si="120"/>
        <v>129.67205800615594</v>
      </c>
      <c r="AC265" s="31">
        <f t="shared" si="120"/>
        <v>108.2386920385141</v>
      </c>
      <c r="AD265" s="41"/>
    </row>
    <row r="266" spans="1:30" s="62" customFormat="1" ht="15" customHeight="1">
      <c r="A266" s="196"/>
      <c r="B266" s="276"/>
      <c r="C266" s="7" t="s">
        <v>40</v>
      </c>
      <c r="D266" s="7"/>
      <c r="E266" s="28">
        <f t="shared" ref="E266:AC266" si="121">E264/E263</f>
        <v>0.37531276063386154</v>
      </c>
      <c r="F266" s="28">
        <f t="shared" si="121"/>
        <v>0.38432483474976392</v>
      </c>
      <c r="G266" s="28">
        <f t="shared" si="121"/>
        <v>0.42978723404255326</v>
      </c>
      <c r="H266" s="28">
        <f t="shared" si="121"/>
        <v>0.41415313225058004</v>
      </c>
      <c r="I266" s="28">
        <f t="shared" si="121"/>
        <v>0.51671732522796354</v>
      </c>
      <c r="J266" s="28">
        <f t="shared" si="121"/>
        <v>0.51025991792065661</v>
      </c>
      <c r="K266" s="28">
        <f t="shared" si="121"/>
        <v>0.45581395348837206</v>
      </c>
      <c r="L266" s="28">
        <f t="shared" si="121"/>
        <v>0.30352045670789729</v>
      </c>
      <c r="M266" s="28">
        <f t="shared" si="121"/>
        <v>0.30632235084594833</v>
      </c>
      <c r="N266" s="28">
        <f t="shared" si="121"/>
        <v>0.28441879637262985</v>
      </c>
      <c r="O266" s="28">
        <f t="shared" si="121"/>
        <v>0.28006206361520564</v>
      </c>
      <c r="P266" s="28">
        <f t="shared" si="121"/>
        <v>0.3093841642228739</v>
      </c>
      <c r="Q266" s="28">
        <f t="shared" si="121"/>
        <v>0.29917106254709869</v>
      </c>
      <c r="R266" s="28">
        <f t="shared" si="121"/>
        <v>0.29358490566037737</v>
      </c>
      <c r="S266" s="28">
        <f t="shared" si="121"/>
        <v>0.32949876746096957</v>
      </c>
      <c r="T266" s="28">
        <f t="shared" si="121"/>
        <v>0.33558178752107931</v>
      </c>
      <c r="U266" s="28">
        <f t="shared" si="121"/>
        <v>0.31754658385093165</v>
      </c>
      <c r="V266" s="28">
        <f t="shared" si="121"/>
        <v>0.30737422467263958</v>
      </c>
      <c r="W266" s="28">
        <f t="shared" si="121"/>
        <v>0.29978432782171094</v>
      </c>
      <c r="X266" s="28">
        <f t="shared" si="121"/>
        <v>0.33258762117822527</v>
      </c>
      <c r="Y266" s="28">
        <f t="shared" si="121"/>
        <v>0.33201581027667987</v>
      </c>
      <c r="Z266" s="28">
        <f t="shared" si="121"/>
        <v>0.27862068965517245</v>
      </c>
      <c r="AA266" s="28">
        <f t="shared" si="121"/>
        <v>0.23900462962962962</v>
      </c>
      <c r="AB266" s="28">
        <f t="shared" si="121"/>
        <v>0.29867411025819957</v>
      </c>
      <c r="AC266" s="28">
        <f t="shared" si="121"/>
        <v>0.35344095157179262</v>
      </c>
      <c r="AD266" s="41"/>
    </row>
    <row r="267" spans="1:30" s="62" customFormat="1" ht="15" customHeight="1" thickBot="1">
      <c r="A267" s="197"/>
      <c r="B267" s="277"/>
      <c r="C267" s="42" t="s">
        <v>41</v>
      </c>
      <c r="D267" s="42"/>
      <c r="E267" s="47">
        <f t="shared" ref="E267:AC267" si="122">COS(ATAN(E266))</f>
        <v>0.93623287384401277</v>
      </c>
      <c r="F267" s="47">
        <f t="shared" si="122"/>
        <v>0.93343644557472216</v>
      </c>
      <c r="G267" s="47">
        <f t="shared" si="122"/>
        <v>0.91874011119777499</v>
      </c>
      <c r="H267" s="47">
        <f t="shared" si="122"/>
        <v>0.92389927064395005</v>
      </c>
      <c r="I267" s="47">
        <f t="shared" si="122"/>
        <v>0.88840755268657978</v>
      </c>
      <c r="J267" s="47">
        <f t="shared" si="122"/>
        <v>0.89074173458184591</v>
      </c>
      <c r="K267" s="47">
        <f t="shared" si="122"/>
        <v>0.9099311559040264</v>
      </c>
      <c r="L267" s="47">
        <f t="shared" si="122"/>
        <v>0.956894132824749</v>
      </c>
      <c r="M267" s="47">
        <f t="shared" si="122"/>
        <v>0.95614644198936516</v>
      </c>
      <c r="N267" s="47">
        <f t="shared" si="122"/>
        <v>0.9618524079495121</v>
      </c>
      <c r="O267" s="47">
        <f t="shared" si="122"/>
        <v>0.96294850074349381</v>
      </c>
      <c r="P267" s="47">
        <f t="shared" si="122"/>
        <v>0.95532356525141626</v>
      </c>
      <c r="Q267" s="47">
        <f t="shared" si="122"/>
        <v>0.95804458399736747</v>
      </c>
      <c r="R267" s="47">
        <f t="shared" si="122"/>
        <v>0.95950375954695133</v>
      </c>
      <c r="S267" s="47">
        <f t="shared" si="122"/>
        <v>0.94977022254264021</v>
      </c>
      <c r="T267" s="47">
        <f t="shared" si="122"/>
        <v>0.94804186963523374</v>
      </c>
      <c r="U267" s="47">
        <f t="shared" si="122"/>
        <v>0.95310055218164713</v>
      </c>
      <c r="V267" s="47">
        <f t="shared" si="122"/>
        <v>0.95586442945004424</v>
      </c>
      <c r="W267" s="47">
        <f t="shared" si="122"/>
        <v>0.95788312575564083</v>
      </c>
      <c r="X267" s="47">
        <f t="shared" si="122"/>
        <v>0.94889536513948547</v>
      </c>
      <c r="Y267" s="47">
        <f t="shared" si="122"/>
        <v>0.94905775221571065</v>
      </c>
      <c r="Z267" s="47">
        <f t="shared" si="122"/>
        <v>0.96330822061116728</v>
      </c>
      <c r="AA267" s="47">
        <f t="shared" si="122"/>
        <v>0.97260656184057614</v>
      </c>
      <c r="AB267" s="47">
        <f t="shared" si="122"/>
        <v>0.95817523700746943</v>
      </c>
      <c r="AC267" s="47">
        <f t="shared" si="122"/>
        <v>0.94284235331552757</v>
      </c>
      <c r="AD267" s="44"/>
    </row>
    <row r="268" spans="1:30" s="62" customFormat="1" ht="15" customHeight="1">
      <c r="A268" s="195" t="s">
        <v>116</v>
      </c>
      <c r="B268" s="275" t="s">
        <v>51</v>
      </c>
      <c r="C268" s="39" t="s">
        <v>31</v>
      </c>
      <c r="D268" s="39" t="s">
        <v>32</v>
      </c>
      <c r="E268" s="46">
        <v>0.4</v>
      </c>
      <c r="F268" s="46">
        <v>0.4</v>
      </c>
      <c r="G268" s="46">
        <v>0.4</v>
      </c>
      <c r="H268" s="46">
        <v>0.4</v>
      </c>
      <c r="I268" s="46">
        <v>0.4</v>
      </c>
      <c r="J268" s="46">
        <v>0.4</v>
      </c>
      <c r="K268" s="46">
        <v>0.4</v>
      </c>
      <c r="L268" s="46">
        <v>0.4</v>
      </c>
      <c r="M268" s="46">
        <v>0.4</v>
      </c>
      <c r="N268" s="46">
        <v>0.4</v>
      </c>
      <c r="O268" s="46">
        <v>0.4</v>
      </c>
      <c r="P268" s="46">
        <v>0.4</v>
      </c>
      <c r="Q268" s="46">
        <v>0.4</v>
      </c>
      <c r="R268" s="46">
        <v>0.4</v>
      </c>
      <c r="S268" s="46">
        <v>0.4</v>
      </c>
      <c r="T268" s="46">
        <v>0.4</v>
      </c>
      <c r="U268" s="46">
        <v>0.4</v>
      </c>
      <c r="V268" s="46">
        <v>0.4</v>
      </c>
      <c r="W268" s="46">
        <v>0.4</v>
      </c>
      <c r="X268" s="46">
        <v>0.4</v>
      </c>
      <c r="Y268" s="46">
        <v>0.4</v>
      </c>
      <c r="Z268" s="46">
        <v>0.4</v>
      </c>
      <c r="AA268" s="46">
        <v>0.4</v>
      </c>
      <c r="AB268" s="46">
        <v>0.4</v>
      </c>
      <c r="AC268" s="46">
        <v>0.4</v>
      </c>
      <c r="AD268" s="40"/>
    </row>
    <row r="269" spans="1:30" s="62" customFormat="1" ht="15" customHeight="1">
      <c r="A269" s="196"/>
      <c r="B269" s="276"/>
      <c r="C269" s="5" t="s">
        <v>34</v>
      </c>
      <c r="D269" s="5" t="s">
        <v>46</v>
      </c>
      <c r="E269" s="22">
        <v>72.599999999999994</v>
      </c>
      <c r="F269" s="22">
        <v>52.8</v>
      </c>
      <c r="G269" s="22">
        <v>48.6</v>
      </c>
      <c r="H269" s="22">
        <v>45</v>
      </c>
      <c r="I269" s="22">
        <v>41.82</v>
      </c>
      <c r="J269" s="22">
        <v>49.98</v>
      </c>
      <c r="K269" s="22">
        <v>68.399999999999991</v>
      </c>
      <c r="L269" s="22">
        <v>81.539999999999992</v>
      </c>
      <c r="M269" s="22">
        <v>80.160000000000011</v>
      </c>
      <c r="N269" s="22">
        <v>78.66</v>
      </c>
      <c r="O269" s="22">
        <v>77.400000000000006</v>
      </c>
      <c r="P269" s="22">
        <v>70.98</v>
      </c>
      <c r="Q269" s="22">
        <v>75.66</v>
      </c>
      <c r="R269" s="22">
        <v>67.679999999999993</v>
      </c>
      <c r="S269" s="22">
        <v>66.72</v>
      </c>
      <c r="T269" s="22">
        <v>68.7</v>
      </c>
      <c r="U269" s="22">
        <v>70.8</v>
      </c>
      <c r="V269" s="22">
        <v>77.339999999999989</v>
      </c>
      <c r="W269" s="22">
        <v>92.76</v>
      </c>
      <c r="X269" s="22">
        <v>78.12</v>
      </c>
      <c r="Y269" s="22">
        <v>80.94</v>
      </c>
      <c r="Z269" s="22">
        <v>86.64</v>
      </c>
      <c r="AA269" s="22">
        <v>114.42</v>
      </c>
      <c r="AB269" s="22">
        <v>106.5</v>
      </c>
      <c r="AC269" s="22">
        <v>72.36</v>
      </c>
      <c r="AD269" s="52"/>
    </row>
    <row r="270" spans="1:30" s="62" customFormat="1" ht="15" customHeight="1">
      <c r="A270" s="196"/>
      <c r="B270" s="276"/>
      <c r="C270" s="5" t="s">
        <v>36</v>
      </c>
      <c r="D270" s="7" t="s">
        <v>48</v>
      </c>
      <c r="E270" s="23">
        <v>11.76</v>
      </c>
      <c r="F270" s="23">
        <v>10.799999999999999</v>
      </c>
      <c r="G270" s="23">
        <v>9.42</v>
      </c>
      <c r="H270" s="23">
        <v>9.7800000000000011</v>
      </c>
      <c r="I270" s="23">
        <v>11.22</v>
      </c>
      <c r="J270" s="23">
        <v>12.959999999999999</v>
      </c>
      <c r="K270" s="23">
        <v>12.959999999999999</v>
      </c>
      <c r="L270" s="23">
        <v>11.82</v>
      </c>
      <c r="M270" s="23">
        <v>12.54</v>
      </c>
      <c r="N270" s="23">
        <v>13.56</v>
      </c>
      <c r="O270" s="23">
        <v>13.74</v>
      </c>
      <c r="P270" s="23">
        <v>15.06</v>
      </c>
      <c r="Q270" s="23">
        <v>14.7</v>
      </c>
      <c r="R270" s="23">
        <v>15.24</v>
      </c>
      <c r="S270" s="23">
        <v>14.040000000000001</v>
      </c>
      <c r="T270" s="23">
        <v>14.879999999999999</v>
      </c>
      <c r="U270" s="23">
        <v>16.260000000000002</v>
      </c>
      <c r="V270" s="23">
        <v>16.440000000000001</v>
      </c>
      <c r="W270" s="23">
        <v>15.9</v>
      </c>
      <c r="X270" s="23">
        <v>17.22</v>
      </c>
      <c r="Y270" s="23">
        <v>17.16</v>
      </c>
      <c r="Z270" s="23">
        <v>15.84</v>
      </c>
      <c r="AA270" s="23">
        <v>14.76</v>
      </c>
      <c r="AB270" s="23">
        <v>14.58</v>
      </c>
      <c r="AC270" s="23">
        <v>11.4</v>
      </c>
      <c r="AD270" s="41"/>
    </row>
    <row r="271" spans="1:30" s="62" customFormat="1" ht="15" customHeight="1">
      <c r="A271" s="196"/>
      <c r="B271" s="276"/>
      <c r="C271" s="5" t="s">
        <v>38</v>
      </c>
      <c r="D271" s="7" t="s">
        <v>39</v>
      </c>
      <c r="E271" s="31">
        <f t="shared" ref="E271:AC271" si="123">SQRT(POWER(E269,2)+POWER(E270,2))/E268/1.73</f>
        <v>106.28077402299562</v>
      </c>
      <c r="F271" s="31">
        <f t="shared" si="123"/>
        <v>77.880386957984797</v>
      </c>
      <c r="G271" s="31">
        <f t="shared" si="123"/>
        <v>71.538307638085342</v>
      </c>
      <c r="H271" s="31">
        <f t="shared" si="123"/>
        <v>66.546962960460618</v>
      </c>
      <c r="I271" s="31">
        <f t="shared" si="123"/>
        <v>62.570765844875567</v>
      </c>
      <c r="J271" s="31">
        <f t="shared" si="123"/>
        <v>74.614096232619772</v>
      </c>
      <c r="K271" s="31">
        <f t="shared" si="123"/>
        <v>100.60254833816444</v>
      </c>
      <c r="L271" s="31">
        <f t="shared" si="123"/>
        <v>119.06395508344916</v>
      </c>
      <c r="M271" s="31">
        <f t="shared" si="123"/>
        <v>117.24701164400751</v>
      </c>
      <c r="N271" s="31">
        <f t="shared" si="123"/>
        <v>115.34715392822849</v>
      </c>
      <c r="O271" s="31">
        <f t="shared" si="123"/>
        <v>113.59840836402324</v>
      </c>
      <c r="P271" s="31">
        <f t="shared" si="123"/>
        <v>104.85559489132041</v>
      </c>
      <c r="Q271" s="31">
        <f t="shared" si="123"/>
        <v>111.37977633228333</v>
      </c>
      <c r="R271" s="31">
        <f t="shared" si="123"/>
        <v>100.25236291065848</v>
      </c>
      <c r="S271" s="31">
        <f t="shared" si="123"/>
        <v>98.527787699948277</v>
      </c>
      <c r="T271" s="31">
        <f t="shared" si="123"/>
        <v>101.57946487448093</v>
      </c>
      <c r="U271" s="31">
        <f t="shared" si="123"/>
        <v>104.97565385062654</v>
      </c>
      <c r="V271" s="31">
        <f t="shared" si="123"/>
        <v>114.26012087056974</v>
      </c>
      <c r="W271" s="31">
        <f t="shared" si="123"/>
        <v>136.00122114437625</v>
      </c>
      <c r="X271" s="31">
        <f t="shared" si="123"/>
        <v>115.60027798744328</v>
      </c>
      <c r="Y271" s="31">
        <f t="shared" si="123"/>
        <v>119.56509072122758</v>
      </c>
      <c r="Z271" s="31">
        <f t="shared" si="123"/>
        <v>127.27756677294688</v>
      </c>
      <c r="AA271" s="31">
        <f t="shared" si="123"/>
        <v>166.71687934619217</v>
      </c>
      <c r="AB271" s="31">
        <f t="shared" si="123"/>
        <v>155.33725202415931</v>
      </c>
      <c r="AC271" s="31">
        <f t="shared" si="123"/>
        <v>105.85622219535965</v>
      </c>
      <c r="AD271" s="41"/>
    </row>
    <row r="272" spans="1:30" s="62" customFormat="1" ht="15" customHeight="1">
      <c r="A272" s="196"/>
      <c r="B272" s="276"/>
      <c r="C272" s="7" t="s">
        <v>40</v>
      </c>
      <c r="D272" s="7"/>
      <c r="E272" s="28">
        <f t="shared" ref="E272:AC272" si="124">E270/E269</f>
        <v>0.16198347107438019</v>
      </c>
      <c r="F272" s="28">
        <f t="shared" si="124"/>
        <v>0.20454545454545453</v>
      </c>
      <c r="G272" s="28">
        <f t="shared" si="124"/>
        <v>0.19382716049382714</v>
      </c>
      <c r="H272" s="28">
        <f t="shared" si="124"/>
        <v>0.21733333333333335</v>
      </c>
      <c r="I272" s="28">
        <f t="shared" si="124"/>
        <v>0.26829268292682928</v>
      </c>
      <c r="J272" s="28">
        <f t="shared" si="124"/>
        <v>0.25930372148859543</v>
      </c>
      <c r="K272" s="28">
        <f t="shared" si="124"/>
        <v>0.18947368421052632</v>
      </c>
      <c r="L272" s="28">
        <f t="shared" si="124"/>
        <v>0.14495952906548934</v>
      </c>
      <c r="M272" s="28">
        <f t="shared" si="124"/>
        <v>0.15643712574850296</v>
      </c>
      <c r="N272" s="28">
        <f t="shared" si="124"/>
        <v>0.17238749046529367</v>
      </c>
      <c r="O272" s="28">
        <f t="shared" si="124"/>
        <v>0.17751937984496122</v>
      </c>
      <c r="P272" s="28">
        <f t="shared" si="124"/>
        <v>0.2121724429416737</v>
      </c>
      <c r="Q272" s="28">
        <f t="shared" si="124"/>
        <v>0.19429024583663759</v>
      </c>
      <c r="R272" s="28">
        <f t="shared" si="124"/>
        <v>0.22517730496453903</v>
      </c>
      <c r="S272" s="28">
        <f t="shared" si="124"/>
        <v>0.21043165467625902</v>
      </c>
      <c r="T272" s="28">
        <f t="shared" si="124"/>
        <v>0.21659388646288208</v>
      </c>
      <c r="U272" s="28">
        <f t="shared" si="124"/>
        <v>0.22966101694915259</v>
      </c>
      <c r="V272" s="28">
        <f t="shared" si="124"/>
        <v>0.21256788207913116</v>
      </c>
      <c r="W272" s="28">
        <f t="shared" si="124"/>
        <v>0.17141009055627426</v>
      </c>
      <c r="X272" s="28">
        <f t="shared" si="124"/>
        <v>0.22043010752688169</v>
      </c>
      <c r="Y272" s="28">
        <f t="shared" si="124"/>
        <v>0.21200889547813195</v>
      </c>
      <c r="Z272" s="28">
        <f t="shared" si="124"/>
        <v>0.18282548476454294</v>
      </c>
      <c r="AA272" s="28">
        <f t="shared" si="124"/>
        <v>0.12899842684845306</v>
      </c>
      <c r="AB272" s="28">
        <f t="shared" si="124"/>
        <v>0.13690140845070423</v>
      </c>
      <c r="AC272" s="28">
        <f t="shared" si="124"/>
        <v>0.15754560530679934</v>
      </c>
      <c r="AD272" s="41"/>
    </row>
    <row r="273" spans="1:30" s="62" customFormat="1" ht="15" customHeight="1" thickBot="1">
      <c r="A273" s="197"/>
      <c r="B273" s="277"/>
      <c r="C273" s="42" t="s">
        <v>41</v>
      </c>
      <c r="D273" s="42"/>
      <c r="E273" s="47">
        <f t="shared" ref="E273:AC273" si="125">COS(ATAN(E272))</f>
        <v>0.98713333396488168</v>
      </c>
      <c r="F273" s="47">
        <f t="shared" si="125"/>
        <v>0.97971493228256545</v>
      </c>
      <c r="G273" s="47">
        <f t="shared" si="125"/>
        <v>0.98172875752295385</v>
      </c>
      <c r="H273" s="47">
        <f t="shared" si="125"/>
        <v>0.97718812160881718</v>
      </c>
      <c r="I273" s="47">
        <f t="shared" si="125"/>
        <v>0.96584283723466824</v>
      </c>
      <c r="J273" s="47">
        <f t="shared" si="125"/>
        <v>0.96798644187606009</v>
      </c>
      <c r="K273" s="47">
        <f t="shared" si="125"/>
        <v>0.98251915352665919</v>
      </c>
      <c r="L273" s="47">
        <f t="shared" si="125"/>
        <v>0.98965610423079386</v>
      </c>
      <c r="M273" s="47">
        <f t="shared" si="125"/>
        <v>0.98798381864718365</v>
      </c>
      <c r="N273" s="47">
        <f t="shared" si="125"/>
        <v>0.98546445542940853</v>
      </c>
      <c r="O273" s="47">
        <f t="shared" si="125"/>
        <v>0.98460632145689375</v>
      </c>
      <c r="P273" s="47">
        <f t="shared" si="125"/>
        <v>0.97822395115466276</v>
      </c>
      <c r="Q273" s="47">
        <f t="shared" si="125"/>
        <v>0.98164373924960202</v>
      </c>
      <c r="R273" s="47">
        <f t="shared" si="125"/>
        <v>0.97557269842359373</v>
      </c>
      <c r="S273" s="47">
        <f t="shared" si="125"/>
        <v>0.97856845486797528</v>
      </c>
      <c r="T273" s="47">
        <f t="shared" si="125"/>
        <v>0.97733785829718023</v>
      </c>
      <c r="U273" s="47">
        <f t="shared" si="125"/>
        <v>0.97462730619336868</v>
      </c>
      <c r="V273" s="47">
        <f t="shared" si="125"/>
        <v>0.9781453487778855</v>
      </c>
      <c r="W273" s="47">
        <f t="shared" si="125"/>
        <v>0.98562528811609407</v>
      </c>
      <c r="X273" s="47">
        <f t="shared" si="125"/>
        <v>0.97655624515597583</v>
      </c>
      <c r="Y273" s="47">
        <f t="shared" si="125"/>
        <v>0.97825642261909085</v>
      </c>
      <c r="Z273" s="47">
        <f t="shared" si="125"/>
        <v>0.98369504786400697</v>
      </c>
      <c r="AA273" s="47">
        <f t="shared" si="125"/>
        <v>0.99178212462759285</v>
      </c>
      <c r="AB273" s="47">
        <f t="shared" si="125"/>
        <v>0.99075870146145106</v>
      </c>
      <c r="AC273" s="47">
        <f t="shared" si="125"/>
        <v>0.98781603782779914</v>
      </c>
      <c r="AD273" s="44"/>
    </row>
    <row r="274" spans="1:30" s="62" customFormat="1" ht="15" customHeight="1">
      <c r="A274" s="195" t="s">
        <v>117</v>
      </c>
      <c r="B274" s="275" t="s">
        <v>51</v>
      </c>
      <c r="C274" s="39" t="s">
        <v>31</v>
      </c>
      <c r="D274" s="39" t="s">
        <v>32</v>
      </c>
      <c r="E274" s="46">
        <v>0.4</v>
      </c>
      <c r="F274" s="46">
        <v>0.4</v>
      </c>
      <c r="G274" s="46">
        <v>0.4</v>
      </c>
      <c r="H274" s="46">
        <v>0.4</v>
      </c>
      <c r="I274" s="46">
        <v>0.4</v>
      </c>
      <c r="J274" s="46">
        <v>0.4</v>
      </c>
      <c r="K274" s="46">
        <v>0.4</v>
      </c>
      <c r="L274" s="46">
        <v>0.4</v>
      </c>
      <c r="M274" s="46">
        <v>0.4</v>
      </c>
      <c r="N274" s="46">
        <v>0.4</v>
      </c>
      <c r="O274" s="46">
        <v>0.4</v>
      </c>
      <c r="P274" s="46">
        <v>0.4</v>
      </c>
      <c r="Q274" s="46">
        <v>0.4</v>
      </c>
      <c r="R274" s="46">
        <v>0.4</v>
      </c>
      <c r="S274" s="46">
        <v>0.4</v>
      </c>
      <c r="T274" s="46">
        <v>0.4</v>
      </c>
      <c r="U274" s="46">
        <v>0.4</v>
      </c>
      <c r="V274" s="46">
        <v>0.4</v>
      </c>
      <c r="W274" s="46">
        <v>0.4</v>
      </c>
      <c r="X274" s="46">
        <v>0.4</v>
      </c>
      <c r="Y274" s="46">
        <v>0.4</v>
      </c>
      <c r="Z274" s="46">
        <v>0.4</v>
      </c>
      <c r="AA274" s="46">
        <v>0.4</v>
      </c>
      <c r="AB274" s="46">
        <v>0.4</v>
      </c>
      <c r="AC274" s="46">
        <v>0.4</v>
      </c>
      <c r="AD274" s="40"/>
    </row>
    <row r="275" spans="1:30" s="62" customFormat="1">
      <c r="A275" s="196"/>
      <c r="B275" s="276"/>
      <c r="C275" s="5" t="s">
        <v>34</v>
      </c>
      <c r="D275" s="5" t="s">
        <v>46</v>
      </c>
      <c r="E275" s="22">
        <v>8.9</v>
      </c>
      <c r="F275" s="22">
        <v>5.2</v>
      </c>
      <c r="G275" s="22">
        <v>4.5999999999999996</v>
      </c>
      <c r="H275" s="22">
        <v>4</v>
      </c>
      <c r="I275" s="22">
        <v>4.5</v>
      </c>
      <c r="J275" s="22">
        <v>6</v>
      </c>
      <c r="K275" s="22">
        <v>8.2000000000000011</v>
      </c>
      <c r="L275" s="22">
        <v>10</v>
      </c>
      <c r="M275" s="22">
        <v>11.3</v>
      </c>
      <c r="N275" s="22">
        <v>9</v>
      </c>
      <c r="O275" s="22">
        <v>6.5</v>
      </c>
      <c r="P275" s="22">
        <v>9.5</v>
      </c>
      <c r="Q275" s="22">
        <v>10.9</v>
      </c>
      <c r="R275" s="22">
        <v>12.7</v>
      </c>
      <c r="S275" s="22">
        <v>12.9</v>
      </c>
      <c r="T275" s="22">
        <v>9.9</v>
      </c>
      <c r="U275" s="22">
        <v>9.4</v>
      </c>
      <c r="V275" s="22">
        <v>10.199999999999999</v>
      </c>
      <c r="W275" s="22">
        <v>8.1</v>
      </c>
      <c r="X275" s="22">
        <v>7.7</v>
      </c>
      <c r="Y275" s="22">
        <v>10.4</v>
      </c>
      <c r="Z275" s="22">
        <v>9.4</v>
      </c>
      <c r="AA275" s="22">
        <v>9.7000000000000011</v>
      </c>
      <c r="AB275" s="22">
        <v>13.600000000000001</v>
      </c>
      <c r="AC275" s="22">
        <v>9.8000000000000007</v>
      </c>
      <c r="AD275" s="52"/>
    </row>
    <row r="276" spans="1:30" s="62" customFormat="1">
      <c r="A276" s="196"/>
      <c r="B276" s="276"/>
      <c r="C276" s="5" t="s">
        <v>36</v>
      </c>
      <c r="D276" s="7" t="s">
        <v>48</v>
      </c>
      <c r="E276" s="23">
        <v>1.9</v>
      </c>
      <c r="F276" s="23">
        <v>1.3</v>
      </c>
      <c r="G276" s="23">
        <v>1.4000000000000001</v>
      </c>
      <c r="H276" s="23">
        <v>1</v>
      </c>
      <c r="I276" s="23">
        <v>1.3</v>
      </c>
      <c r="J276" s="23">
        <v>1.3</v>
      </c>
      <c r="K276" s="23">
        <v>1.2</v>
      </c>
      <c r="L276" s="23">
        <v>1.2</v>
      </c>
      <c r="M276" s="23">
        <v>1.4000000000000001</v>
      </c>
      <c r="N276" s="23">
        <v>1.2</v>
      </c>
      <c r="O276" s="23">
        <v>1.0999999999999999</v>
      </c>
      <c r="P276" s="23">
        <v>1.6</v>
      </c>
      <c r="Q276" s="23">
        <v>1.4000000000000001</v>
      </c>
      <c r="R276" s="23">
        <v>1.5</v>
      </c>
      <c r="S276" s="23">
        <v>1.7999999999999998</v>
      </c>
      <c r="T276" s="23">
        <v>1.5</v>
      </c>
      <c r="U276" s="23">
        <v>1.5</v>
      </c>
      <c r="V276" s="23">
        <v>1.7000000000000002</v>
      </c>
      <c r="W276" s="23">
        <v>1.7000000000000002</v>
      </c>
      <c r="X276" s="23">
        <v>1.7999999999999998</v>
      </c>
      <c r="Y276" s="23">
        <v>1.6</v>
      </c>
      <c r="Z276" s="23">
        <v>1.5</v>
      </c>
      <c r="AA276" s="23">
        <v>1.7000000000000002</v>
      </c>
      <c r="AB276" s="23">
        <v>1.7000000000000002</v>
      </c>
      <c r="AC276" s="23">
        <v>1.7000000000000002</v>
      </c>
      <c r="AD276" s="41"/>
    </row>
    <row r="277" spans="1:30" s="62" customFormat="1">
      <c r="A277" s="196"/>
      <c r="B277" s="276"/>
      <c r="C277" s="5" t="s">
        <v>38</v>
      </c>
      <c r="D277" s="7" t="s">
        <v>39</v>
      </c>
      <c r="E277" s="31">
        <f t="shared" ref="E277:AC277" si="126">SQRT(POWER(E275,2)+POWER(E276,2))/E274/1.73</f>
        <v>13.151082997056019</v>
      </c>
      <c r="F277" s="31">
        <f t="shared" si="126"/>
        <v>7.7457186608424253</v>
      </c>
      <c r="G277" s="31">
        <f t="shared" si="126"/>
        <v>6.9484481388273442</v>
      </c>
      <c r="H277" s="31">
        <f t="shared" si="126"/>
        <v>5.9582451237249421</v>
      </c>
      <c r="I277" s="31">
        <f t="shared" si="126"/>
        <v>6.7688083402487687</v>
      </c>
      <c r="J277" s="31">
        <f t="shared" si="126"/>
        <v>8.8717025885380494</v>
      </c>
      <c r="K277" s="31">
        <f t="shared" si="126"/>
        <v>11.975924482717145</v>
      </c>
      <c r="L277" s="31">
        <f t="shared" si="126"/>
        <v>14.554541401172454</v>
      </c>
      <c r="M277" s="31">
        <f t="shared" si="126"/>
        <v>16.454328599699178</v>
      </c>
      <c r="N277" s="31">
        <f t="shared" si="126"/>
        <v>13.120877991694991</v>
      </c>
      <c r="O277" s="31">
        <f t="shared" si="126"/>
        <v>9.5266183374852655</v>
      </c>
      <c r="P277" s="31">
        <f t="shared" si="126"/>
        <v>13.921668617487098</v>
      </c>
      <c r="Q277" s="31">
        <f t="shared" si="126"/>
        <v>15.880838846458088</v>
      </c>
      <c r="R277" s="31">
        <f t="shared" si="126"/>
        <v>18.480167457608484</v>
      </c>
      <c r="S277" s="31">
        <f t="shared" si="126"/>
        <v>18.822219664241974</v>
      </c>
      <c r="T277" s="31">
        <f t="shared" si="126"/>
        <v>14.469640984056621</v>
      </c>
      <c r="U277" s="31">
        <f t="shared" si="126"/>
        <v>13.755677039204929</v>
      </c>
      <c r="V277" s="31">
        <f t="shared" si="126"/>
        <v>14.943202747842447</v>
      </c>
      <c r="W277" s="31">
        <f t="shared" si="126"/>
        <v>11.960220633848879</v>
      </c>
      <c r="X277" s="31">
        <f t="shared" si="126"/>
        <v>11.427155042467755</v>
      </c>
      <c r="Y277" s="31">
        <f t="shared" si="126"/>
        <v>15.20571842539411</v>
      </c>
      <c r="Z277" s="31">
        <f t="shared" si="126"/>
        <v>13.755677039204929</v>
      </c>
      <c r="AA277" s="31">
        <f t="shared" si="126"/>
        <v>14.230986131919282</v>
      </c>
      <c r="AB277" s="31">
        <f t="shared" si="126"/>
        <v>19.806124526166958</v>
      </c>
      <c r="AC277" s="31">
        <f t="shared" si="126"/>
        <v>14.373346989435214</v>
      </c>
      <c r="AD277" s="41"/>
    </row>
    <row r="278" spans="1:30" s="62" customFormat="1">
      <c r="A278" s="196"/>
      <c r="B278" s="276"/>
      <c r="C278" s="7" t="s">
        <v>40</v>
      </c>
      <c r="D278" s="7"/>
      <c r="E278" s="28">
        <f t="shared" ref="E278:AC278" si="127">E276/E275</f>
        <v>0.21348314606741572</v>
      </c>
      <c r="F278" s="28">
        <f t="shared" si="127"/>
        <v>0.25</v>
      </c>
      <c r="G278" s="28">
        <f t="shared" si="127"/>
        <v>0.3043478260869566</v>
      </c>
      <c r="H278" s="28">
        <f t="shared" si="127"/>
        <v>0.25</v>
      </c>
      <c r="I278" s="28">
        <f t="shared" si="127"/>
        <v>0.28888888888888892</v>
      </c>
      <c r="J278" s="28">
        <f t="shared" si="127"/>
        <v>0.21666666666666667</v>
      </c>
      <c r="K278" s="28">
        <f t="shared" si="127"/>
        <v>0.14634146341463411</v>
      </c>
      <c r="L278" s="28">
        <f t="shared" si="127"/>
        <v>0.12</v>
      </c>
      <c r="M278" s="28">
        <f t="shared" si="127"/>
        <v>0.12389380530973451</v>
      </c>
      <c r="N278" s="28">
        <f t="shared" si="127"/>
        <v>0.13333333333333333</v>
      </c>
      <c r="O278" s="28">
        <f t="shared" si="127"/>
        <v>0.16923076923076921</v>
      </c>
      <c r="P278" s="28">
        <f t="shared" si="127"/>
        <v>0.16842105263157894</v>
      </c>
      <c r="Q278" s="28">
        <f t="shared" si="127"/>
        <v>0.12844036697247707</v>
      </c>
      <c r="R278" s="28">
        <f t="shared" si="127"/>
        <v>0.11811023622047245</v>
      </c>
      <c r="S278" s="28">
        <f t="shared" si="127"/>
        <v>0.1395348837209302</v>
      </c>
      <c r="T278" s="28">
        <f t="shared" si="127"/>
        <v>0.15151515151515152</v>
      </c>
      <c r="U278" s="28">
        <f t="shared" si="127"/>
        <v>0.15957446808510636</v>
      </c>
      <c r="V278" s="28">
        <f t="shared" si="127"/>
        <v>0.16666666666666669</v>
      </c>
      <c r="W278" s="28">
        <f t="shared" si="127"/>
        <v>0.20987654320987659</v>
      </c>
      <c r="X278" s="28">
        <f t="shared" si="127"/>
        <v>0.23376623376623373</v>
      </c>
      <c r="Y278" s="28">
        <f t="shared" si="127"/>
        <v>0.15384615384615385</v>
      </c>
      <c r="Z278" s="28">
        <f t="shared" si="127"/>
        <v>0.15957446808510636</v>
      </c>
      <c r="AA278" s="28">
        <f t="shared" si="127"/>
        <v>0.17525773195876287</v>
      </c>
      <c r="AB278" s="28">
        <f t="shared" si="127"/>
        <v>0.125</v>
      </c>
      <c r="AC278" s="28">
        <f t="shared" si="127"/>
        <v>0.17346938775510204</v>
      </c>
      <c r="AD278" s="41"/>
    </row>
    <row r="279" spans="1:30" s="62" customFormat="1" ht="15.75" thickBot="1">
      <c r="A279" s="197"/>
      <c r="B279" s="277"/>
      <c r="C279" s="42" t="s">
        <v>41</v>
      </c>
      <c r="D279" s="42"/>
      <c r="E279" s="47">
        <f t="shared" ref="E279:AC279" si="128">COS(ATAN(E278))</f>
        <v>0.97796293120343647</v>
      </c>
      <c r="F279" s="47">
        <f t="shared" si="128"/>
        <v>0.97014250014533188</v>
      </c>
      <c r="G279" s="47">
        <f t="shared" si="128"/>
        <v>0.95667388042885837</v>
      </c>
      <c r="H279" s="47">
        <f t="shared" si="128"/>
        <v>0.97014250014533188</v>
      </c>
      <c r="I279" s="47">
        <f t="shared" si="128"/>
        <v>0.96071418284114241</v>
      </c>
      <c r="J279" s="47">
        <f t="shared" si="128"/>
        <v>0.97732314002679721</v>
      </c>
      <c r="K279" s="47">
        <f t="shared" si="128"/>
        <v>0.98946106413410262</v>
      </c>
      <c r="L279" s="47">
        <f t="shared" si="128"/>
        <v>0.9928768384869221</v>
      </c>
      <c r="M279" s="47">
        <f t="shared" si="128"/>
        <v>0.99241240199157488</v>
      </c>
      <c r="N279" s="47">
        <f t="shared" si="128"/>
        <v>0.99122790068263467</v>
      </c>
      <c r="O279" s="47">
        <f t="shared" si="128"/>
        <v>0.98598088545809304</v>
      </c>
      <c r="P279" s="47">
        <f t="shared" si="128"/>
        <v>0.98611194366296928</v>
      </c>
      <c r="Q279" s="47">
        <f t="shared" si="128"/>
        <v>0.99185220875270419</v>
      </c>
      <c r="R279" s="47">
        <f t="shared" si="128"/>
        <v>0.99309712415584206</v>
      </c>
      <c r="S279" s="47">
        <f t="shared" si="128"/>
        <v>0.99040489536548926</v>
      </c>
      <c r="T279" s="47">
        <f t="shared" si="128"/>
        <v>0.98871550422476662</v>
      </c>
      <c r="U279" s="47">
        <f t="shared" si="128"/>
        <v>0.98750610313012055</v>
      </c>
      <c r="V279" s="47">
        <f t="shared" si="128"/>
        <v>0.98639392383214375</v>
      </c>
      <c r="W279" s="47">
        <f t="shared" si="128"/>
        <v>0.97867779119488663</v>
      </c>
      <c r="X279" s="47">
        <f t="shared" si="128"/>
        <v>0.97374784788557778</v>
      </c>
      <c r="Y279" s="47">
        <f t="shared" si="128"/>
        <v>0.98837169765061716</v>
      </c>
      <c r="Z279" s="47">
        <f t="shared" si="128"/>
        <v>0.98750610313012055</v>
      </c>
      <c r="AA279" s="47">
        <f t="shared" si="128"/>
        <v>0.98498733050005149</v>
      </c>
      <c r="AB279" s="47">
        <f t="shared" si="128"/>
        <v>0.99227787671366763</v>
      </c>
      <c r="AC279" s="47">
        <f t="shared" si="128"/>
        <v>0.98528545379110311</v>
      </c>
      <c r="AD279" s="44"/>
    </row>
    <row r="280" spans="1:30" s="62" customFormat="1">
      <c r="A280" s="195" t="s">
        <v>118</v>
      </c>
      <c r="B280" s="275" t="s">
        <v>51</v>
      </c>
      <c r="C280" s="39" t="s">
        <v>31</v>
      </c>
      <c r="D280" s="39" t="s">
        <v>32</v>
      </c>
      <c r="E280" s="46">
        <v>0.4</v>
      </c>
      <c r="F280" s="46">
        <v>0.4</v>
      </c>
      <c r="G280" s="46">
        <v>0.4</v>
      </c>
      <c r="H280" s="46">
        <v>0.4</v>
      </c>
      <c r="I280" s="46">
        <v>0.4</v>
      </c>
      <c r="J280" s="46">
        <v>0.4</v>
      </c>
      <c r="K280" s="46">
        <v>0.4</v>
      </c>
      <c r="L280" s="46">
        <v>0.4</v>
      </c>
      <c r="M280" s="46">
        <v>0.4</v>
      </c>
      <c r="N280" s="46">
        <v>0.4</v>
      </c>
      <c r="O280" s="46">
        <v>0.4</v>
      </c>
      <c r="P280" s="46">
        <v>0.4</v>
      </c>
      <c r="Q280" s="46">
        <v>0.4</v>
      </c>
      <c r="R280" s="46">
        <v>0.4</v>
      </c>
      <c r="S280" s="46">
        <v>0.4</v>
      </c>
      <c r="T280" s="46">
        <v>0.4</v>
      </c>
      <c r="U280" s="46">
        <v>0.4</v>
      </c>
      <c r="V280" s="46">
        <v>0.4</v>
      </c>
      <c r="W280" s="46">
        <v>0.4</v>
      </c>
      <c r="X280" s="46">
        <v>0.4</v>
      </c>
      <c r="Y280" s="46">
        <v>0.4</v>
      </c>
      <c r="Z280" s="46">
        <v>0.4</v>
      </c>
      <c r="AA280" s="46">
        <v>0.4</v>
      </c>
      <c r="AB280" s="46">
        <v>0.4</v>
      </c>
      <c r="AC280" s="46">
        <v>0.4</v>
      </c>
      <c r="AD280" s="40"/>
    </row>
    <row r="281" spans="1:30" s="62" customFormat="1">
      <c r="A281" s="196"/>
      <c r="B281" s="276"/>
      <c r="C281" s="5" t="s">
        <v>34</v>
      </c>
      <c r="D281" s="5" t="s">
        <v>46</v>
      </c>
      <c r="E281" s="22">
        <v>54.9</v>
      </c>
      <c r="F281" s="22">
        <v>37.049999999999997</v>
      </c>
      <c r="G281" s="22">
        <v>32.85</v>
      </c>
      <c r="H281" s="22">
        <v>27.45</v>
      </c>
      <c r="I281" s="22">
        <v>28.35</v>
      </c>
      <c r="J281" s="22">
        <v>38.1</v>
      </c>
      <c r="K281" s="22">
        <v>43.199999999999996</v>
      </c>
      <c r="L281" s="22">
        <v>57</v>
      </c>
      <c r="M281" s="22">
        <v>58.050000000000004</v>
      </c>
      <c r="N281" s="22">
        <v>61.949999999999996</v>
      </c>
      <c r="O281" s="22">
        <v>51.150000000000006</v>
      </c>
      <c r="P281" s="22">
        <v>54.15</v>
      </c>
      <c r="Q281" s="22">
        <v>54.449999999999996</v>
      </c>
      <c r="R281" s="22">
        <v>60.150000000000006</v>
      </c>
      <c r="S281" s="22">
        <v>63.449999999999996</v>
      </c>
      <c r="T281" s="22">
        <v>58.050000000000004</v>
      </c>
      <c r="U281" s="22">
        <v>60.750000000000007</v>
      </c>
      <c r="V281" s="22">
        <v>64.5</v>
      </c>
      <c r="W281" s="22">
        <v>64.349999999999994</v>
      </c>
      <c r="X281" s="22">
        <v>71.399999999999991</v>
      </c>
      <c r="Y281" s="22">
        <v>65.25</v>
      </c>
      <c r="Z281" s="22">
        <v>72</v>
      </c>
      <c r="AA281" s="22">
        <v>85.05</v>
      </c>
      <c r="AB281" s="22">
        <v>75</v>
      </c>
      <c r="AC281" s="22">
        <v>50.85</v>
      </c>
      <c r="AD281" s="52"/>
    </row>
    <row r="282" spans="1:30" s="62" customFormat="1">
      <c r="A282" s="196"/>
      <c r="B282" s="276"/>
      <c r="C282" s="5" t="s">
        <v>36</v>
      </c>
      <c r="D282" s="7" t="s">
        <v>48</v>
      </c>
      <c r="E282" s="23">
        <v>10.500000000000002</v>
      </c>
      <c r="F282" s="23">
        <v>9.6</v>
      </c>
      <c r="G282" s="23">
        <v>10.050000000000001</v>
      </c>
      <c r="H282" s="23">
        <v>9.15</v>
      </c>
      <c r="I282" s="23">
        <v>7.5</v>
      </c>
      <c r="J282" s="23">
        <v>7.3500000000000005</v>
      </c>
      <c r="K282" s="23">
        <v>7.5</v>
      </c>
      <c r="L282" s="23">
        <v>6.75</v>
      </c>
      <c r="M282" s="23">
        <v>7.6499999999999995</v>
      </c>
      <c r="N282" s="23">
        <v>7.95</v>
      </c>
      <c r="O282" s="23">
        <v>8.1</v>
      </c>
      <c r="P282" s="23">
        <v>8.25</v>
      </c>
      <c r="Q282" s="23">
        <v>9</v>
      </c>
      <c r="R282" s="23">
        <v>9.4499999999999993</v>
      </c>
      <c r="S282" s="23">
        <v>9.4499999999999993</v>
      </c>
      <c r="T282" s="23">
        <v>9.9</v>
      </c>
      <c r="U282" s="23">
        <v>8.7000000000000011</v>
      </c>
      <c r="V282" s="23">
        <v>9.6</v>
      </c>
      <c r="W282" s="23">
        <v>10.500000000000002</v>
      </c>
      <c r="X282" s="23">
        <v>11.25</v>
      </c>
      <c r="Y282" s="23">
        <v>10.200000000000001</v>
      </c>
      <c r="Z282" s="23">
        <v>10.350000000000001</v>
      </c>
      <c r="AA282" s="23">
        <v>11.4</v>
      </c>
      <c r="AB282" s="23">
        <v>10.200000000000001</v>
      </c>
      <c r="AC282" s="23">
        <v>10.500000000000002</v>
      </c>
      <c r="AD282" s="41"/>
    </row>
    <row r="283" spans="1:30" s="62" customFormat="1">
      <c r="A283" s="196"/>
      <c r="B283" s="276"/>
      <c r="C283" s="5" t="s">
        <v>38</v>
      </c>
      <c r="D283" s="7" t="s">
        <v>39</v>
      </c>
      <c r="E283" s="31">
        <f t="shared" ref="E283:AC283" si="129">SQRT(POWER(E281,2)+POWER(E282,2))/E280/1.73</f>
        <v>80.773237405208491</v>
      </c>
      <c r="F283" s="31">
        <f t="shared" si="129"/>
        <v>55.308558062395385</v>
      </c>
      <c r="G283" s="31">
        <f t="shared" si="129"/>
        <v>49.6429876760063</v>
      </c>
      <c r="H283" s="31">
        <f t="shared" si="129"/>
        <v>41.813353454538543</v>
      </c>
      <c r="I283" s="31">
        <f t="shared" si="129"/>
        <v>42.377583413834792</v>
      </c>
      <c r="J283" s="31">
        <f t="shared" si="129"/>
        <v>56.072948830646816</v>
      </c>
      <c r="K283" s="31">
        <f t="shared" si="129"/>
        <v>63.361572979754655</v>
      </c>
      <c r="L283" s="31">
        <f t="shared" si="129"/>
        <v>82.945490738356142</v>
      </c>
      <c r="M283" s="31">
        <f t="shared" si="129"/>
        <v>84.612572333189277</v>
      </c>
      <c r="N283" s="31">
        <f t="shared" si="129"/>
        <v>90.257262869079554</v>
      </c>
      <c r="O283" s="31">
        <f t="shared" si="129"/>
        <v>74.837251164441582</v>
      </c>
      <c r="P283" s="31">
        <f t="shared" si="129"/>
        <v>79.154418166008298</v>
      </c>
      <c r="Q283" s="31">
        <f t="shared" si="129"/>
        <v>79.752586159727059</v>
      </c>
      <c r="R283" s="31">
        <f t="shared" si="129"/>
        <v>87.988159914890403</v>
      </c>
      <c r="S283" s="31">
        <f t="shared" si="129"/>
        <v>92.702115030043785</v>
      </c>
      <c r="T283" s="31">
        <f t="shared" si="129"/>
        <v>85.098461672486721</v>
      </c>
      <c r="U283" s="31">
        <f t="shared" si="129"/>
        <v>88.684683822946411</v>
      </c>
      <c r="V283" s="31">
        <f t="shared" si="129"/>
        <v>94.234834232141537</v>
      </c>
      <c r="W283" s="31">
        <f t="shared" si="129"/>
        <v>94.221121526556203</v>
      </c>
      <c r="X283" s="31">
        <f t="shared" si="129"/>
        <v>104.45210760400948</v>
      </c>
      <c r="Y283" s="31">
        <f t="shared" si="129"/>
        <v>95.437036912482952</v>
      </c>
      <c r="Z283" s="31">
        <f t="shared" si="129"/>
        <v>105.11575494148045</v>
      </c>
      <c r="AA283" s="31">
        <f t="shared" si="129"/>
        <v>124.00378608688197</v>
      </c>
      <c r="AB283" s="31">
        <f t="shared" si="129"/>
        <v>109.37922271004464</v>
      </c>
      <c r="AC283" s="31">
        <f t="shared" si="129"/>
        <v>75.032883131803402</v>
      </c>
      <c r="AD283" s="41"/>
    </row>
    <row r="284" spans="1:30" s="62" customFormat="1">
      <c r="A284" s="196"/>
      <c r="B284" s="276"/>
      <c r="C284" s="7" t="s">
        <v>40</v>
      </c>
      <c r="D284" s="7"/>
      <c r="E284" s="28">
        <f t="shared" ref="E284:AC284" si="130">E282/E281</f>
        <v>0.19125683060109294</v>
      </c>
      <c r="F284" s="28">
        <f t="shared" si="130"/>
        <v>0.25910931174089069</v>
      </c>
      <c r="G284" s="28">
        <f t="shared" si="130"/>
        <v>0.30593607305936071</v>
      </c>
      <c r="H284" s="28">
        <f t="shared" si="130"/>
        <v>0.33333333333333337</v>
      </c>
      <c r="I284" s="28">
        <f t="shared" si="130"/>
        <v>0.26455026455026454</v>
      </c>
      <c r="J284" s="28">
        <f t="shared" si="130"/>
        <v>0.19291338582677167</v>
      </c>
      <c r="K284" s="28">
        <f t="shared" si="130"/>
        <v>0.17361111111111113</v>
      </c>
      <c r="L284" s="28">
        <f t="shared" si="130"/>
        <v>0.11842105263157894</v>
      </c>
      <c r="M284" s="28">
        <f t="shared" si="130"/>
        <v>0.13178294573643409</v>
      </c>
      <c r="N284" s="28">
        <f t="shared" si="130"/>
        <v>0.12832929782082325</v>
      </c>
      <c r="O284" s="28">
        <f t="shared" si="130"/>
        <v>0.15835777126099704</v>
      </c>
      <c r="P284" s="28">
        <f t="shared" si="130"/>
        <v>0.15235457063711913</v>
      </c>
      <c r="Q284" s="28">
        <f t="shared" si="130"/>
        <v>0.16528925619834711</v>
      </c>
      <c r="R284" s="28">
        <f t="shared" si="130"/>
        <v>0.15710723192019949</v>
      </c>
      <c r="S284" s="28">
        <f t="shared" si="130"/>
        <v>0.14893617021276595</v>
      </c>
      <c r="T284" s="28">
        <f t="shared" si="130"/>
        <v>0.17054263565891473</v>
      </c>
      <c r="U284" s="28">
        <f t="shared" si="130"/>
        <v>0.14320987654320988</v>
      </c>
      <c r="V284" s="28">
        <f t="shared" si="130"/>
        <v>0.14883720930232558</v>
      </c>
      <c r="W284" s="28">
        <f t="shared" si="130"/>
        <v>0.16317016317016322</v>
      </c>
      <c r="X284" s="28">
        <f t="shared" si="130"/>
        <v>0.15756302521008406</v>
      </c>
      <c r="Y284" s="28">
        <f t="shared" si="130"/>
        <v>0.1563218390804598</v>
      </c>
      <c r="Z284" s="28">
        <f t="shared" si="130"/>
        <v>0.14375000000000002</v>
      </c>
      <c r="AA284" s="28">
        <f t="shared" si="130"/>
        <v>0.13403880070546739</v>
      </c>
      <c r="AB284" s="28">
        <f t="shared" si="130"/>
        <v>0.13600000000000001</v>
      </c>
      <c r="AC284" s="28">
        <f t="shared" si="130"/>
        <v>0.20648967551622421</v>
      </c>
      <c r="AD284" s="41"/>
    </row>
    <row r="285" spans="1:30" s="62" customFormat="1" ht="15.75" thickBot="1">
      <c r="A285" s="197"/>
      <c r="B285" s="277"/>
      <c r="C285" s="42" t="s">
        <v>41</v>
      </c>
      <c r="D285" s="42"/>
      <c r="E285" s="47">
        <f t="shared" ref="E285:AC285" si="131">COS(ATAN(E284))</f>
        <v>0.9821973547700239</v>
      </c>
      <c r="F285" s="47">
        <f t="shared" si="131"/>
        <v>0.96803215096197104</v>
      </c>
      <c r="G285" s="47">
        <f t="shared" si="131"/>
        <v>0.95624982476306364</v>
      </c>
      <c r="H285" s="47">
        <f t="shared" si="131"/>
        <v>0.94868329805051377</v>
      </c>
      <c r="I285" s="47">
        <f t="shared" si="131"/>
        <v>0.96674243296069773</v>
      </c>
      <c r="J285" s="47">
        <f t="shared" si="131"/>
        <v>0.98189598757317564</v>
      </c>
      <c r="K285" s="47">
        <f t="shared" si="131"/>
        <v>0.98526192972966198</v>
      </c>
      <c r="L285" s="47">
        <f t="shared" si="131"/>
        <v>0.9930611231942692</v>
      </c>
      <c r="M285" s="47">
        <f t="shared" si="131"/>
        <v>0.99142811669477449</v>
      </c>
      <c r="N285" s="47">
        <f t="shared" si="131"/>
        <v>0.9918661229195348</v>
      </c>
      <c r="O285" s="47">
        <f t="shared" si="131"/>
        <v>0.98769241014318632</v>
      </c>
      <c r="P285" s="47">
        <f t="shared" si="131"/>
        <v>0.98859225927971173</v>
      </c>
      <c r="Q285" s="47">
        <f t="shared" si="131"/>
        <v>0.98661341139053504</v>
      </c>
      <c r="R285" s="47">
        <f t="shared" si="131"/>
        <v>0.98788252194383153</v>
      </c>
      <c r="S285" s="47">
        <f t="shared" si="131"/>
        <v>0.98909017788181741</v>
      </c>
      <c r="T285" s="47">
        <f t="shared" si="131"/>
        <v>0.98576732867212247</v>
      </c>
      <c r="U285" s="47">
        <f t="shared" si="131"/>
        <v>0.9899005505427062</v>
      </c>
      <c r="V285" s="47">
        <f t="shared" si="131"/>
        <v>0.98910443515968727</v>
      </c>
      <c r="W285" s="47">
        <f t="shared" si="131"/>
        <v>0.98694780929304882</v>
      </c>
      <c r="X285" s="47">
        <f t="shared" si="131"/>
        <v>0.98781339235977716</v>
      </c>
      <c r="Y285" s="47">
        <f t="shared" si="131"/>
        <v>0.98800120545357883</v>
      </c>
      <c r="Z285" s="47">
        <f t="shared" si="131"/>
        <v>0.98982538661773978</v>
      </c>
      <c r="AA285" s="47">
        <f t="shared" si="131"/>
        <v>0.99113606250171093</v>
      </c>
      <c r="AB285" s="47">
        <f t="shared" si="131"/>
        <v>0.99087834238394512</v>
      </c>
      <c r="AC285" s="47">
        <f t="shared" si="131"/>
        <v>0.979339402838317</v>
      </c>
      <c r="AD285" s="44"/>
    </row>
    <row r="286" spans="1:30" s="62" customFormat="1">
      <c r="A286" s="195" t="s">
        <v>119</v>
      </c>
      <c r="B286" s="198" t="s">
        <v>51</v>
      </c>
      <c r="C286" s="39" t="s">
        <v>31</v>
      </c>
      <c r="D286" s="39" t="s">
        <v>32</v>
      </c>
      <c r="E286" s="46">
        <v>0.4</v>
      </c>
      <c r="F286" s="46">
        <v>0.4</v>
      </c>
      <c r="G286" s="46">
        <v>0.4</v>
      </c>
      <c r="H286" s="46">
        <v>0.4</v>
      </c>
      <c r="I286" s="46">
        <v>0.4</v>
      </c>
      <c r="J286" s="46">
        <v>0.4</v>
      </c>
      <c r="K286" s="46">
        <v>0.4</v>
      </c>
      <c r="L286" s="46">
        <v>0.4</v>
      </c>
      <c r="M286" s="46">
        <v>0.4</v>
      </c>
      <c r="N286" s="46">
        <v>0.4</v>
      </c>
      <c r="O286" s="46">
        <v>0.4</v>
      </c>
      <c r="P286" s="46">
        <v>0.4</v>
      </c>
      <c r="Q286" s="46">
        <v>0.4</v>
      </c>
      <c r="R286" s="46">
        <v>0.4</v>
      </c>
      <c r="S286" s="46">
        <v>0.4</v>
      </c>
      <c r="T286" s="46">
        <v>0.4</v>
      </c>
      <c r="U286" s="46">
        <v>0.4</v>
      </c>
      <c r="V286" s="46">
        <v>0.4</v>
      </c>
      <c r="W286" s="46">
        <v>0.4</v>
      </c>
      <c r="X286" s="46">
        <v>0.4</v>
      </c>
      <c r="Y286" s="46">
        <v>0.4</v>
      </c>
      <c r="Z286" s="46">
        <v>0.4</v>
      </c>
      <c r="AA286" s="46">
        <v>0.4</v>
      </c>
      <c r="AB286" s="46">
        <v>0.4</v>
      </c>
      <c r="AC286" s="46">
        <v>0.4</v>
      </c>
      <c r="AD286" s="40"/>
    </row>
    <row r="287" spans="1:30" s="62" customFormat="1">
      <c r="A287" s="196"/>
      <c r="B287" s="199"/>
      <c r="C287" s="5" t="s">
        <v>34</v>
      </c>
      <c r="D287" s="5" t="s">
        <v>46</v>
      </c>
      <c r="E287" s="22">
        <v>45</v>
      </c>
      <c r="F287" s="22">
        <v>31.5</v>
      </c>
      <c r="G287" s="22">
        <v>26.1</v>
      </c>
      <c r="H287" s="22">
        <v>21.9</v>
      </c>
      <c r="I287" s="22">
        <v>22.2</v>
      </c>
      <c r="J287" s="22">
        <v>34.4</v>
      </c>
      <c r="K287" s="22">
        <v>49</v>
      </c>
      <c r="L287" s="22">
        <v>46.7</v>
      </c>
      <c r="M287" s="22">
        <v>44.4</v>
      </c>
      <c r="N287" s="22">
        <v>50.8</v>
      </c>
      <c r="O287" s="22">
        <v>41.3</v>
      </c>
      <c r="P287" s="22">
        <v>41.699999999999996</v>
      </c>
      <c r="Q287" s="22">
        <v>37</v>
      </c>
      <c r="R287" s="22">
        <v>40.300000000000004</v>
      </c>
      <c r="S287" s="22">
        <v>44.2</v>
      </c>
      <c r="T287" s="22">
        <v>45.1</v>
      </c>
      <c r="U287" s="22">
        <v>41.699999999999996</v>
      </c>
      <c r="V287" s="22">
        <v>41</v>
      </c>
      <c r="W287" s="22">
        <v>49.1</v>
      </c>
      <c r="X287" s="22">
        <v>54.800000000000004</v>
      </c>
      <c r="Y287" s="22">
        <v>55.2</v>
      </c>
      <c r="Z287" s="22">
        <v>60</v>
      </c>
      <c r="AA287" s="22">
        <v>64.2</v>
      </c>
      <c r="AB287" s="22">
        <v>59.3</v>
      </c>
      <c r="AC287" s="22">
        <v>41.3</v>
      </c>
      <c r="AD287" s="52"/>
    </row>
    <row r="288" spans="1:30" s="62" customFormat="1">
      <c r="A288" s="196"/>
      <c r="B288" s="199"/>
      <c r="C288" s="5" t="s">
        <v>36</v>
      </c>
      <c r="D288" s="7" t="s">
        <v>48</v>
      </c>
      <c r="E288" s="23">
        <v>8</v>
      </c>
      <c r="F288" s="23">
        <v>7.7</v>
      </c>
      <c r="G288" s="23">
        <v>7.3999999999999995</v>
      </c>
      <c r="H288" s="23">
        <v>6.7</v>
      </c>
      <c r="I288" s="23">
        <v>5.0999999999999996</v>
      </c>
      <c r="J288" s="23">
        <v>4.8</v>
      </c>
      <c r="K288" s="23">
        <v>4.5</v>
      </c>
      <c r="L288" s="23">
        <v>4.3999999999999995</v>
      </c>
      <c r="M288" s="23">
        <v>4.8</v>
      </c>
      <c r="N288" s="23">
        <v>5.8000000000000007</v>
      </c>
      <c r="O288" s="23">
        <v>6.1</v>
      </c>
      <c r="P288" s="23">
        <v>7.1</v>
      </c>
      <c r="Q288" s="23">
        <v>6.1</v>
      </c>
      <c r="R288" s="23">
        <v>6.3</v>
      </c>
      <c r="S288" s="23">
        <v>6.3</v>
      </c>
      <c r="T288" s="23">
        <v>6.6000000000000005</v>
      </c>
      <c r="U288" s="23">
        <v>6.1</v>
      </c>
      <c r="V288" s="23">
        <v>6.4</v>
      </c>
      <c r="W288" s="23">
        <v>7.8</v>
      </c>
      <c r="X288" s="23">
        <v>7.8</v>
      </c>
      <c r="Y288" s="23">
        <v>8</v>
      </c>
      <c r="Z288" s="23">
        <v>8.1</v>
      </c>
      <c r="AA288" s="23">
        <v>8.2000000000000011</v>
      </c>
      <c r="AB288" s="23">
        <v>8</v>
      </c>
      <c r="AC288" s="23">
        <v>8.2000000000000011</v>
      </c>
      <c r="AD288" s="41"/>
    </row>
    <row r="289" spans="1:32">
      <c r="A289" s="196"/>
      <c r="B289" s="199"/>
      <c r="C289" s="5" t="s">
        <v>38</v>
      </c>
      <c r="D289" s="7" t="s">
        <v>39</v>
      </c>
      <c r="E289" s="31">
        <f t="shared" ref="E289:AC289" si="132">SQRT(POWER(E287,2)+POWER(E288,2))/E286/1.73</f>
        <v>66.048525329632596</v>
      </c>
      <c r="F289" s="31">
        <f t="shared" si="132"/>
        <v>46.860487718672417</v>
      </c>
      <c r="G289" s="31">
        <f t="shared" si="132"/>
        <v>39.203420548455391</v>
      </c>
      <c r="H289" s="31">
        <f t="shared" si="132"/>
        <v>33.095325117337531</v>
      </c>
      <c r="I289" s="31">
        <f t="shared" si="132"/>
        <v>32.916588334210786</v>
      </c>
      <c r="J289" s="31">
        <f t="shared" si="132"/>
        <v>50.192585771311919</v>
      </c>
      <c r="K289" s="31">
        <f t="shared" si="132"/>
        <v>71.107223694354204</v>
      </c>
      <c r="L289" s="31">
        <f t="shared" si="132"/>
        <v>67.784425623529728</v>
      </c>
      <c r="M289" s="31">
        <f t="shared" si="132"/>
        <v>64.535701962757429</v>
      </c>
      <c r="N289" s="31">
        <f t="shared" si="132"/>
        <v>73.887327044616526</v>
      </c>
      <c r="O289" s="31">
        <f t="shared" si="132"/>
        <v>60.329557582162053</v>
      </c>
      <c r="P289" s="31">
        <f t="shared" si="132"/>
        <v>61.127338443850483</v>
      </c>
      <c r="Q289" s="31">
        <f t="shared" si="132"/>
        <v>54.189980726696554</v>
      </c>
      <c r="R289" s="31">
        <f t="shared" si="132"/>
        <v>58.944305524202221</v>
      </c>
      <c r="S289" s="31">
        <f t="shared" si="132"/>
        <v>64.518387866943115</v>
      </c>
      <c r="T289" s="31">
        <f t="shared" si="132"/>
        <v>65.867584654944295</v>
      </c>
      <c r="U289" s="31">
        <f t="shared" si="132"/>
        <v>60.901447170816468</v>
      </c>
      <c r="V289" s="31">
        <f t="shared" si="132"/>
        <v>59.966048955204137</v>
      </c>
      <c r="W289" s="31">
        <f t="shared" si="132"/>
        <v>71.843485098029404</v>
      </c>
      <c r="X289" s="31">
        <f t="shared" si="132"/>
        <v>79.988910488032758</v>
      </c>
      <c r="Y289" s="31">
        <f t="shared" si="132"/>
        <v>80.602164224524202</v>
      </c>
      <c r="Z289" s="31">
        <f t="shared" si="132"/>
        <v>87.491736004933657</v>
      </c>
      <c r="AA289" s="31">
        <f t="shared" si="132"/>
        <v>93.52826222489675</v>
      </c>
      <c r="AB289" s="31">
        <f t="shared" si="132"/>
        <v>86.46993611258641</v>
      </c>
      <c r="AC289" s="31">
        <f t="shared" si="132"/>
        <v>60.847074160501315</v>
      </c>
      <c r="AD289" s="41"/>
    </row>
    <row r="290" spans="1:32">
      <c r="A290" s="196"/>
      <c r="B290" s="199"/>
      <c r="C290" s="7" t="s">
        <v>40</v>
      </c>
      <c r="D290" s="7"/>
      <c r="E290" s="28">
        <f t="shared" ref="E290:AC290" si="133">E288/E287</f>
        <v>0.17777777777777778</v>
      </c>
      <c r="F290" s="28">
        <f t="shared" si="133"/>
        <v>0.24444444444444444</v>
      </c>
      <c r="G290" s="28">
        <f t="shared" si="133"/>
        <v>0.28352490421455934</v>
      </c>
      <c r="H290" s="28">
        <f t="shared" si="133"/>
        <v>0.30593607305936077</v>
      </c>
      <c r="I290" s="28">
        <f t="shared" si="133"/>
        <v>0.22972972972972971</v>
      </c>
      <c r="J290" s="28">
        <f t="shared" si="133"/>
        <v>0.13953488372093023</v>
      </c>
      <c r="K290" s="28">
        <f t="shared" si="133"/>
        <v>9.1836734693877556E-2</v>
      </c>
      <c r="L290" s="28">
        <f t="shared" si="133"/>
        <v>9.4218415417558876E-2</v>
      </c>
      <c r="M290" s="28">
        <f t="shared" si="133"/>
        <v>0.10810810810810811</v>
      </c>
      <c r="N290" s="28">
        <f t="shared" si="133"/>
        <v>0.11417322834645671</v>
      </c>
      <c r="O290" s="28">
        <f t="shared" si="133"/>
        <v>0.14769975786924941</v>
      </c>
      <c r="P290" s="28">
        <f t="shared" si="133"/>
        <v>0.17026378896882494</v>
      </c>
      <c r="Q290" s="28">
        <f t="shared" si="133"/>
        <v>0.16486486486486485</v>
      </c>
      <c r="R290" s="28">
        <f t="shared" si="133"/>
        <v>0.15632754342431759</v>
      </c>
      <c r="S290" s="28">
        <f t="shared" si="133"/>
        <v>0.1425339366515837</v>
      </c>
      <c r="T290" s="28">
        <f t="shared" si="133"/>
        <v>0.14634146341463417</v>
      </c>
      <c r="U290" s="28">
        <f t="shared" si="133"/>
        <v>0.14628297362110312</v>
      </c>
      <c r="V290" s="28">
        <f t="shared" si="133"/>
        <v>0.15609756097560976</v>
      </c>
      <c r="W290" s="28">
        <f t="shared" si="133"/>
        <v>0.15885947046843177</v>
      </c>
      <c r="X290" s="28">
        <f t="shared" si="133"/>
        <v>0.14233576642335766</v>
      </c>
      <c r="Y290" s="28">
        <f t="shared" si="133"/>
        <v>0.14492753623188406</v>
      </c>
      <c r="Z290" s="28">
        <f t="shared" si="133"/>
        <v>0.13499999999999998</v>
      </c>
      <c r="AA290" s="28">
        <f t="shared" si="133"/>
        <v>0.12772585669781933</v>
      </c>
      <c r="AB290" s="28">
        <f t="shared" si="133"/>
        <v>0.13490725126475547</v>
      </c>
      <c r="AC290" s="28">
        <f t="shared" si="133"/>
        <v>0.19854721549636808</v>
      </c>
      <c r="AD290" s="41"/>
    </row>
    <row r="291" spans="1:32" ht="15.75" thickBot="1">
      <c r="A291" s="197"/>
      <c r="B291" s="200"/>
      <c r="C291" s="42" t="s">
        <v>41</v>
      </c>
      <c r="D291" s="42"/>
      <c r="E291" s="47">
        <f t="shared" ref="E291:AC291" si="134">COS(ATAN(E290))</f>
        <v>0.9845625077859067</v>
      </c>
      <c r="F291" s="47">
        <f t="shared" si="134"/>
        <v>0.97139900649677746</v>
      </c>
      <c r="G291" s="47">
        <f t="shared" si="134"/>
        <v>0.96207837168602328</v>
      </c>
      <c r="H291" s="47">
        <f t="shared" si="134"/>
        <v>0.95624982476306364</v>
      </c>
      <c r="I291" s="47">
        <f t="shared" si="134"/>
        <v>0.97461269466219469</v>
      </c>
      <c r="J291" s="47">
        <f t="shared" si="134"/>
        <v>0.99040489536548926</v>
      </c>
      <c r="K291" s="47">
        <f t="shared" si="134"/>
        <v>0.99580949552014963</v>
      </c>
      <c r="L291" s="47">
        <f t="shared" si="134"/>
        <v>0.99559077932972873</v>
      </c>
      <c r="M291" s="47">
        <f t="shared" si="134"/>
        <v>0.99420704756584932</v>
      </c>
      <c r="N291" s="47">
        <f t="shared" si="134"/>
        <v>0.99354527441422946</v>
      </c>
      <c r="O291" s="47">
        <f t="shared" si="134"/>
        <v>0.98926767105121272</v>
      </c>
      <c r="P291" s="47">
        <f t="shared" si="134"/>
        <v>0.98581284808088487</v>
      </c>
      <c r="Q291" s="47">
        <f t="shared" si="134"/>
        <v>0.98668069955862836</v>
      </c>
      <c r="R291" s="47">
        <f t="shared" si="134"/>
        <v>0.98800034544034765</v>
      </c>
      <c r="S291" s="47">
        <f t="shared" si="134"/>
        <v>0.98999424011752646</v>
      </c>
      <c r="T291" s="47">
        <f t="shared" si="134"/>
        <v>0.98946106413410262</v>
      </c>
      <c r="U291" s="47">
        <f t="shared" si="134"/>
        <v>0.98946935428182448</v>
      </c>
      <c r="V291" s="47">
        <f t="shared" si="134"/>
        <v>0.98803499556148322</v>
      </c>
      <c r="W291" s="47">
        <f t="shared" si="134"/>
        <v>0.98761574732375723</v>
      </c>
      <c r="X291" s="47">
        <f t="shared" si="134"/>
        <v>0.99002162877233524</v>
      </c>
      <c r="Y291" s="47">
        <f t="shared" si="134"/>
        <v>0.9896605990003553</v>
      </c>
      <c r="Z291" s="47">
        <f t="shared" si="134"/>
        <v>0.99101019446281668</v>
      </c>
      <c r="AA291" s="47">
        <f t="shared" si="134"/>
        <v>0.99194151871339187</v>
      </c>
      <c r="AB291" s="47">
        <f t="shared" si="134"/>
        <v>0.99102237692093864</v>
      </c>
      <c r="AC291" s="47">
        <f t="shared" si="134"/>
        <v>0.98085375095320382</v>
      </c>
      <c r="AD291" s="44"/>
    </row>
    <row r="292" spans="1:32">
      <c r="A292" s="195" t="s">
        <v>128</v>
      </c>
      <c r="B292" s="198" t="s">
        <v>127</v>
      </c>
      <c r="C292" s="39" t="s">
        <v>31</v>
      </c>
      <c r="D292" s="39" t="s">
        <v>32</v>
      </c>
      <c r="E292" s="46">
        <v>6</v>
      </c>
      <c r="F292" s="46">
        <v>6</v>
      </c>
      <c r="G292" s="46">
        <v>6</v>
      </c>
      <c r="H292" s="46">
        <v>6</v>
      </c>
      <c r="I292" s="46">
        <v>6</v>
      </c>
      <c r="J292" s="46">
        <v>6</v>
      </c>
      <c r="K292" s="46">
        <v>6</v>
      </c>
      <c r="L292" s="46">
        <v>6</v>
      </c>
      <c r="M292" s="46">
        <v>6</v>
      </c>
      <c r="N292" s="46">
        <v>6</v>
      </c>
      <c r="O292" s="46">
        <v>6</v>
      </c>
      <c r="P292" s="46">
        <v>6</v>
      </c>
      <c r="Q292" s="46">
        <v>6</v>
      </c>
      <c r="R292" s="46">
        <v>6</v>
      </c>
      <c r="S292" s="46">
        <v>6</v>
      </c>
      <c r="T292" s="46">
        <v>6</v>
      </c>
      <c r="U292" s="46">
        <v>6</v>
      </c>
      <c r="V292" s="46">
        <v>6</v>
      </c>
      <c r="W292" s="46">
        <v>6</v>
      </c>
      <c r="X292" s="46">
        <v>6</v>
      </c>
      <c r="Y292" s="46">
        <v>6</v>
      </c>
      <c r="Z292" s="46">
        <v>6</v>
      </c>
      <c r="AA292" s="46">
        <v>6</v>
      </c>
      <c r="AB292" s="46">
        <v>6</v>
      </c>
      <c r="AC292" s="46">
        <v>6</v>
      </c>
      <c r="AD292" s="40"/>
      <c r="AE292" s="75"/>
      <c r="AF292" s="74" t="s">
        <v>126</v>
      </c>
    </row>
    <row r="293" spans="1:32">
      <c r="A293" s="196"/>
      <c r="B293" s="199"/>
      <c r="C293" s="5" t="s">
        <v>34</v>
      </c>
      <c r="D293" s="5" t="s">
        <v>46</v>
      </c>
      <c r="E293" s="22">
        <v>164.07</v>
      </c>
      <c r="F293" s="22">
        <v>115.65</v>
      </c>
      <c r="G293" s="22">
        <v>121.41</v>
      </c>
      <c r="H293" s="22">
        <v>95.309999999999988</v>
      </c>
      <c r="I293" s="22">
        <v>121.67999999999999</v>
      </c>
      <c r="J293" s="22">
        <v>111.15</v>
      </c>
      <c r="K293" s="22">
        <v>156.42000000000002</v>
      </c>
      <c r="L293" s="22">
        <v>168.12</v>
      </c>
      <c r="M293" s="22">
        <v>195.57</v>
      </c>
      <c r="N293" s="22">
        <v>188.73</v>
      </c>
      <c r="O293" s="22">
        <v>208.62</v>
      </c>
      <c r="P293" s="22">
        <v>256.59000000000003</v>
      </c>
      <c r="Q293" s="22">
        <v>236.96999999999997</v>
      </c>
      <c r="R293" s="22">
        <v>337.86</v>
      </c>
      <c r="S293" s="22">
        <v>311.39999999999998</v>
      </c>
      <c r="T293" s="22">
        <v>322.73999999999995</v>
      </c>
      <c r="U293" s="22">
        <v>247.05</v>
      </c>
      <c r="V293" s="22">
        <v>289.16999999999996</v>
      </c>
      <c r="W293" s="22">
        <v>181.35000000000002</v>
      </c>
      <c r="X293" s="22">
        <v>134.28</v>
      </c>
      <c r="Y293" s="22">
        <v>161.82</v>
      </c>
      <c r="Z293" s="22">
        <v>176.85</v>
      </c>
      <c r="AA293" s="22">
        <v>183.42000000000002</v>
      </c>
      <c r="AB293" s="22">
        <v>203.85</v>
      </c>
      <c r="AC293" s="22">
        <v>237.42</v>
      </c>
      <c r="AD293" s="52"/>
      <c r="AE293" s="73">
        <f>SUM(E293:AC293)</f>
        <v>4927.5000000000009</v>
      </c>
      <c r="AF293" s="76">
        <f>AE293*30</f>
        <v>147825.00000000003</v>
      </c>
    </row>
    <row r="294" spans="1:32">
      <c r="A294" s="196"/>
      <c r="B294" s="199"/>
      <c r="C294" s="5" t="s">
        <v>36</v>
      </c>
      <c r="D294" s="7" t="s">
        <v>48</v>
      </c>
      <c r="E294" s="23">
        <v>98.82</v>
      </c>
      <c r="F294" s="23">
        <v>92.699999999999989</v>
      </c>
      <c r="G294" s="23">
        <v>87.84</v>
      </c>
      <c r="H294" s="23">
        <v>81.27000000000001</v>
      </c>
      <c r="I294" s="23">
        <v>85.59</v>
      </c>
      <c r="J294" s="23">
        <v>77.94</v>
      </c>
      <c r="K294" s="23">
        <v>80.55</v>
      </c>
      <c r="L294" s="23">
        <v>90.089999999999989</v>
      </c>
      <c r="M294" s="23">
        <v>125.46</v>
      </c>
      <c r="N294" s="23">
        <v>108.72</v>
      </c>
      <c r="O294" s="23">
        <v>135.26999999999998</v>
      </c>
      <c r="P294" s="23">
        <v>131.94</v>
      </c>
      <c r="Q294" s="23">
        <v>105.39</v>
      </c>
      <c r="R294" s="23">
        <v>204.93</v>
      </c>
      <c r="S294" s="23">
        <v>155.79</v>
      </c>
      <c r="T294" s="23">
        <v>177.20999999999998</v>
      </c>
      <c r="U294" s="23">
        <v>160.02000000000001</v>
      </c>
      <c r="V294" s="23">
        <v>221.58</v>
      </c>
      <c r="W294" s="23">
        <v>120.60000000000001</v>
      </c>
      <c r="X294" s="23">
        <v>119.7</v>
      </c>
      <c r="Y294" s="23">
        <v>116.73</v>
      </c>
      <c r="Z294" s="23">
        <v>131.94</v>
      </c>
      <c r="AA294" s="23">
        <v>104.4</v>
      </c>
      <c r="AB294" s="23">
        <v>112.5</v>
      </c>
      <c r="AC294" s="23">
        <v>141.21</v>
      </c>
      <c r="AD294" s="41"/>
    </row>
    <row r="295" spans="1:32">
      <c r="A295" s="196"/>
      <c r="B295" s="199"/>
      <c r="C295" s="5" t="s">
        <v>38</v>
      </c>
      <c r="D295" s="7" t="s">
        <v>39</v>
      </c>
      <c r="E295" s="31">
        <f t="shared" ref="E295:AC295" si="135">SQRT(POWER(E293,2)+POWER(E294,2))/E292/1.73</f>
        <v>18.45198546634224</v>
      </c>
      <c r="F295" s="31">
        <f t="shared" si="135"/>
        <v>14.279072771324969</v>
      </c>
      <c r="G295" s="31">
        <f t="shared" si="135"/>
        <v>14.436811951040285</v>
      </c>
      <c r="H295" s="31">
        <f t="shared" si="135"/>
        <v>12.066953366961618</v>
      </c>
      <c r="I295" s="31">
        <f t="shared" si="135"/>
        <v>14.33209718276381</v>
      </c>
      <c r="J295" s="31">
        <f t="shared" si="135"/>
        <v>13.078355311753198</v>
      </c>
      <c r="K295" s="31">
        <f t="shared" si="135"/>
        <v>16.950077594968661</v>
      </c>
      <c r="L295" s="31">
        <f t="shared" si="135"/>
        <v>18.375418204390364</v>
      </c>
      <c r="M295" s="31">
        <f t="shared" si="135"/>
        <v>22.384665473364546</v>
      </c>
      <c r="N295" s="31">
        <f t="shared" si="135"/>
        <v>20.983148014173587</v>
      </c>
      <c r="O295" s="31">
        <f t="shared" si="135"/>
        <v>23.953452618468528</v>
      </c>
      <c r="P295" s="31">
        <f t="shared" si="135"/>
        <v>27.796228763194577</v>
      </c>
      <c r="Q295" s="31">
        <f t="shared" si="135"/>
        <v>24.985439643778992</v>
      </c>
      <c r="R295" s="31">
        <f t="shared" si="135"/>
        <v>38.068664321823618</v>
      </c>
      <c r="S295" s="31">
        <f t="shared" si="135"/>
        <v>33.54489813346968</v>
      </c>
      <c r="T295" s="31">
        <f t="shared" si="135"/>
        <v>35.47117880351383</v>
      </c>
      <c r="U295" s="31">
        <f t="shared" si="135"/>
        <v>28.357120337723064</v>
      </c>
      <c r="V295" s="31">
        <f t="shared" si="135"/>
        <v>35.096669053098758</v>
      </c>
      <c r="W295" s="31">
        <f t="shared" si="135"/>
        <v>20.981628862117486</v>
      </c>
      <c r="X295" s="31">
        <f t="shared" si="135"/>
        <v>17.330120839422843</v>
      </c>
      <c r="Y295" s="31">
        <f t="shared" si="135"/>
        <v>19.222394736885121</v>
      </c>
      <c r="Z295" s="31">
        <f t="shared" si="135"/>
        <v>21.256715373689904</v>
      </c>
      <c r="AA295" s="31">
        <f t="shared" si="135"/>
        <v>20.332405067941117</v>
      </c>
      <c r="AB295" s="31">
        <f t="shared" si="135"/>
        <v>22.430897259347443</v>
      </c>
      <c r="AC295" s="31">
        <f t="shared" si="135"/>
        <v>26.612713781180311</v>
      </c>
      <c r="AD295" s="41"/>
    </row>
    <row r="296" spans="1:32">
      <c r="A296" s="196"/>
      <c r="B296" s="199"/>
      <c r="C296" s="7" t="s">
        <v>40</v>
      </c>
      <c r="D296" s="7"/>
      <c r="E296" s="28">
        <f t="shared" ref="E296:AC296" si="136">E294/E293</f>
        <v>0.60230389467910039</v>
      </c>
      <c r="F296" s="28">
        <f t="shared" si="136"/>
        <v>0.80155642023346285</v>
      </c>
      <c r="G296" s="28">
        <f t="shared" si="136"/>
        <v>0.72349888806523355</v>
      </c>
      <c r="H296" s="28">
        <f t="shared" si="136"/>
        <v>0.85269121813031179</v>
      </c>
      <c r="I296" s="28">
        <f t="shared" si="136"/>
        <v>0.70340236686390545</v>
      </c>
      <c r="J296" s="28">
        <f t="shared" si="136"/>
        <v>0.70121457489878536</v>
      </c>
      <c r="K296" s="28">
        <f t="shared" si="136"/>
        <v>0.51495972382048327</v>
      </c>
      <c r="L296" s="28">
        <f t="shared" si="136"/>
        <v>0.5358672376873661</v>
      </c>
      <c r="M296" s="28">
        <f t="shared" si="136"/>
        <v>0.64150943396226412</v>
      </c>
      <c r="N296" s="28">
        <f t="shared" si="136"/>
        <v>0.57606103958035293</v>
      </c>
      <c r="O296" s="28">
        <f t="shared" si="136"/>
        <v>0.64840379637618628</v>
      </c>
      <c r="P296" s="28">
        <f t="shared" si="136"/>
        <v>0.51420554191511747</v>
      </c>
      <c r="Q296" s="28">
        <f t="shared" si="136"/>
        <v>0.44473984048613752</v>
      </c>
      <c r="R296" s="28">
        <f t="shared" si="136"/>
        <v>0.60655301012253593</v>
      </c>
      <c r="S296" s="28">
        <f t="shared" si="136"/>
        <v>0.50028901734104048</v>
      </c>
      <c r="T296" s="28">
        <f t="shared" si="136"/>
        <v>0.54907975460122704</v>
      </c>
      <c r="U296" s="28">
        <f t="shared" si="136"/>
        <v>0.64772313296903461</v>
      </c>
      <c r="V296" s="28">
        <f t="shared" si="136"/>
        <v>0.76626206037970757</v>
      </c>
      <c r="W296" s="28">
        <f t="shared" si="136"/>
        <v>0.66501240694789077</v>
      </c>
      <c r="X296" s="28">
        <f t="shared" si="136"/>
        <v>0.89142091152815017</v>
      </c>
      <c r="Y296" s="28">
        <f t="shared" si="136"/>
        <v>0.72135706340378203</v>
      </c>
      <c r="Z296" s="28">
        <f t="shared" si="136"/>
        <v>0.74605597964376591</v>
      </c>
      <c r="AA296" s="28">
        <f t="shared" si="136"/>
        <v>0.56918547595682034</v>
      </c>
      <c r="AB296" s="28">
        <f t="shared" si="136"/>
        <v>0.55187637969094927</v>
      </c>
      <c r="AC296" s="28">
        <f t="shared" si="136"/>
        <v>0.59476876421531466</v>
      </c>
      <c r="AD296" s="41"/>
    </row>
    <row r="297" spans="1:32" ht="15.75" thickBot="1">
      <c r="A297" s="197"/>
      <c r="B297" s="200"/>
      <c r="C297" s="42" t="s">
        <v>41</v>
      </c>
      <c r="D297" s="42"/>
      <c r="E297" s="47">
        <f t="shared" ref="E297:AC297" si="137">COS(ATAN(E296))</f>
        <v>0.85662100755145476</v>
      </c>
      <c r="F297" s="47">
        <f t="shared" si="137"/>
        <v>0.78027604982056453</v>
      </c>
      <c r="G297" s="47">
        <f t="shared" si="137"/>
        <v>0.81018799937091979</v>
      </c>
      <c r="H297" s="47">
        <f t="shared" si="137"/>
        <v>0.76092785358691406</v>
      </c>
      <c r="I297" s="47">
        <f t="shared" si="137"/>
        <v>0.81792240194261467</v>
      </c>
      <c r="J297" s="47">
        <f t="shared" si="137"/>
        <v>0.81876445702052703</v>
      </c>
      <c r="K297" s="47">
        <f t="shared" si="137"/>
        <v>0.88904396321600276</v>
      </c>
      <c r="L297" s="47">
        <f t="shared" si="137"/>
        <v>0.88142384634477289</v>
      </c>
      <c r="M297" s="47">
        <f t="shared" si="137"/>
        <v>0.84169408226567644</v>
      </c>
      <c r="N297" s="47">
        <f t="shared" si="137"/>
        <v>0.86650872941342971</v>
      </c>
      <c r="O297" s="47">
        <f t="shared" si="137"/>
        <v>0.83905507135358193</v>
      </c>
      <c r="P297" s="47">
        <f t="shared" si="137"/>
        <v>0.88931679868466307</v>
      </c>
      <c r="Q297" s="47">
        <f t="shared" si="137"/>
        <v>0.91371134926058128</v>
      </c>
      <c r="R297" s="47">
        <f t="shared" si="137"/>
        <v>0.85501116279820311</v>
      </c>
      <c r="S297" s="47">
        <f t="shared" si="137"/>
        <v>0.89432377706543909</v>
      </c>
      <c r="T297" s="47">
        <f t="shared" si="137"/>
        <v>0.87655630847128418</v>
      </c>
      <c r="U297" s="47">
        <f t="shared" si="137"/>
        <v>0.83931576095265625</v>
      </c>
      <c r="V297" s="47">
        <f t="shared" si="137"/>
        <v>0.79376140968655517</v>
      </c>
      <c r="W297" s="47">
        <f t="shared" si="137"/>
        <v>0.83268550695986121</v>
      </c>
      <c r="X297" s="47">
        <f t="shared" si="137"/>
        <v>0.74647005089215102</v>
      </c>
      <c r="Y297" s="47">
        <f t="shared" si="137"/>
        <v>0.8110121339776809</v>
      </c>
      <c r="Z297" s="47">
        <f t="shared" si="137"/>
        <v>0.80151481331039465</v>
      </c>
      <c r="AA297" s="47">
        <f t="shared" si="137"/>
        <v>0.86908165424441908</v>
      </c>
      <c r="AB297" s="47">
        <f t="shared" si="137"/>
        <v>0.87552129977839099</v>
      </c>
      <c r="AC297" s="47">
        <f t="shared" si="137"/>
        <v>0.85947012236373876</v>
      </c>
      <c r="AD297" s="44"/>
    </row>
    <row r="298" spans="1:32">
      <c r="A298" s="195" t="s">
        <v>125</v>
      </c>
      <c r="B298" s="198" t="s">
        <v>124</v>
      </c>
      <c r="C298" s="39" t="s">
        <v>31</v>
      </c>
      <c r="D298" s="39" t="s">
        <v>32</v>
      </c>
      <c r="E298" s="46">
        <v>6</v>
      </c>
      <c r="F298" s="46">
        <v>6</v>
      </c>
      <c r="G298" s="46">
        <v>6</v>
      </c>
      <c r="H298" s="46">
        <v>6</v>
      </c>
      <c r="I298" s="46">
        <v>6</v>
      </c>
      <c r="J298" s="46">
        <v>6</v>
      </c>
      <c r="K298" s="46">
        <v>6</v>
      </c>
      <c r="L298" s="46">
        <v>6</v>
      </c>
      <c r="M298" s="46">
        <v>6</v>
      </c>
      <c r="N298" s="46">
        <v>6</v>
      </c>
      <c r="O298" s="46">
        <v>6</v>
      </c>
      <c r="P298" s="46">
        <v>6</v>
      </c>
      <c r="Q298" s="46">
        <v>6</v>
      </c>
      <c r="R298" s="46">
        <v>6</v>
      </c>
      <c r="S298" s="46">
        <v>6</v>
      </c>
      <c r="T298" s="46">
        <v>6</v>
      </c>
      <c r="U298" s="46">
        <v>6</v>
      </c>
      <c r="V298" s="46">
        <v>6</v>
      </c>
      <c r="W298" s="46">
        <v>6</v>
      </c>
      <c r="X298" s="46">
        <v>6</v>
      </c>
      <c r="Y298" s="46">
        <v>6</v>
      </c>
      <c r="Z298" s="46">
        <v>6</v>
      </c>
      <c r="AA298" s="46">
        <v>6</v>
      </c>
      <c r="AB298" s="46">
        <v>6</v>
      </c>
      <c r="AC298" s="46">
        <v>6</v>
      </c>
      <c r="AD298" s="40"/>
      <c r="AE298" s="75"/>
      <c r="AF298" s="74" t="s">
        <v>123</v>
      </c>
    </row>
    <row r="299" spans="1:32">
      <c r="A299" s="196"/>
      <c r="B299" s="199"/>
      <c r="C299" s="5" t="s">
        <v>34</v>
      </c>
      <c r="D299" s="5" t="s">
        <v>46</v>
      </c>
      <c r="E299" s="22">
        <v>34.65</v>
      </c>
      <c r="F299" s="22">
        <v>34.379999999999995</v>
      </c>
      <c r="G299" s="22">
        <v>28.709999999999997</v>
      </c>
      <c r="H299" s="22">
        <v>29.25</v>
      </c>
      <c r="I299" s="22">
        <v>30.6</v>
      </c>
      <c r="J299" s="22">
        <v>26.73</v>
      </c>
      <c r="K299" s="22">
        <v>27.720000000000002</v>
      </c>
      <c r="L299" s="22">
        <v>29.43</v>
      </c>
      <c r="M299" s="22">
        <v>27</v>
      </c>
      <c r="N299" s="22">
        <v>79.56</v>
      </c>
      <c r="O299" s="22">
        <v>71.819999999999993</v>
      </c>
      <c r="P299" s="22">
        <v>69.75</v>
      </c>
      <c r="Q299" s="22">
        <v>58.95</v>
      </c>
      <c r="R299" s="22">
        <v>44.730000000000004</v>
      </c>
      <c r="S299" s="22">
        <v>97.29</v>
      </c>
      <c r="T299" s="22">
        <v>60.48</v>
      </c>
      <c r="U299" s="22">
        <v>50.489999999999995</v>
      </c>
      <c r="V299" s="22">
        <v>40.770000000000003</v>
      </c>
      <c r="W299" s="22">
        <v>32.130000000000003</v>
      </c>
      <c r="X299" s="22">
        <v>39.15</v>
      </c>
      <c r="Y299" s="22">
        <v>37.980000000000004</v>
      </c>
      <c r="Z299" s="22">
        <v>34.379999999999995</v>
      </c>
      <c r="AA299" s="22">
        <v>33.57</v>
      </c>
      <c r="AB299" s="22">
        <v>36.18</v>
      </c>
      <c r="AC299" s="22">
        <v>38.79</v>
      </c>
      <c r="AD299" s="52"/>
      <c r="AE299" s="73">
        <f>SUM(E299:AC299)</f>
        <v>1094.49</v>
      </c>
      <c r="AF299" s="72">
        <f>AE299*30</f>
        <v>32834.699999999997</v>
      </c>
    </row>
    <row r="300" spans="1:32">
      <c r="A300" s="196"/>
      <c r="B300" s="199"/>
      <c r="C300" s="5" t="s">
        <v>36</v>
      </c>
      <c r="D300" s="7" t="s">
        <v>48</v>
      </c>
      <c r="E300" s="23">
        <v>37.08</v>
      </c>
      <c r="F300" s="23">
        <v>40.590000000000003</v>
      </c>
      <c r="G300" s="23">
        <v>37.08</v>
      </c>
      <c r="H300" s="23">
        <v>34.92</v>
      </c>
      <c r="I300" s="23">
        <v>39.599999999999994</v>
      </c>
      <c r="J300" s="23">
        <v>35.190000000000005</v>
      </c>
      <c r="K300" s="23">
        <v>34.11</v>
      </c>
      <c r="L300" s="23">
        <v>34.83</v>
      </c>
      <c r="M300" s="23">
        <v>29.25</v>
      </c>
      <c r="N300" s="23">
        <v>72.36</v>
      </c>
      <c r="O300" s="23">
        <v>68.489999999999995</v>
      </c>
      <c r="P300" s="23">
        <v>72.63</v>
      </c>
      <c r="Q300" s="23">
        <v>58.050000000000004</v>
      </c>
      <c r="R300" s="23">
        <v>41.31</v>
      </c>
      <c r="S300" s="23">
        <v>84.86999999999999</v>
      </c>
      <c r="T300" s="23">
        <v>60.300000000000004</v>
      </c>
      <c r="U300" s="23">
        <v>54.629999999999995</v>
      </c>
      <c r="V300" s="23">
        <v>44.46</v>
      </c>
      <c r="W300" s="23">
        <v>31.86</v>
      </c>
      <c r="X300" s="23">
        <v>41.31</v>
      </c>
      <c r="Y300" s="23">
        <v>43.2</v>
      </c>
      <c r="Z300" s="23">
        <v>39.869999999999997</v>
      </c>
      <c r="AA300" s="23">
        <v>41.04</v>
      </c>
      <c r="AB300" s="23">
        <v>37.71</v>
      </c>
      <c r="AC300" s="23">
        <v>38.880000000000003</v>
      </c>
      <c r="AD300" s="41"/>
    </row>
    <row r="301" spans="1:32">
      <c r="A301" s="196"/>
      <c r="B301" s="199"/>
      <c r="C301" s="5" t="s">
        <v>38</v>
      </c>
      <c r="D301" s="7" t="s">
        <v>39</v>
      </c>
      <c r="E301" s="31">
        <f t="shared" ref="E301:AC301" si="138">SQRT(POWER(E299,2)+POWER(E300,2))/E298/1.73</f>
        <v>4.8891971107587029</v>
      </c>
      <c r="F301" s="31">
        <f t="shared" si="138"/>
        <v>5.1246002069656367</v>
      </c>
      <c r="G301" s="31">
        <f t="shared" si="138"/>
        <v>4.5178735554235336</v>
      </c>
      <c r="H301" s="31">
        <f t="shared" si="138"/>
        <v>4.3884225941805219</v>
      </c>
      <c r="I301" s="31">
        <f t="shared" si="138"/>
        <v>4.8213082454767084</v>
      </c>
      <c r="J301" s="31">
        <f t="shared" si="138"/>
        <v>4.2573048978374173</v>
      </c>
      <c r="K301" s="31">
        <f t="shared" si="138"/>
        <v>4.2344196848162019</v>
      </c>
      <c r="L301" s="31">
        <f t="shared" si="138"/>
        <v>4.3929513980199424</v>
      </c>
      <c r="M301" s="31">
        <f t="shared" si="138"/>
        <v>3.8349290490507517</v>
      </c>
      <c r="N301" s="31">
        <f t="shared" si="138"/>
        <v>10.360716603024299</v>
      </c>
      <c r="O301" s="31">
        <f t="shared" si="138"/>
        <v>9.5608950255226706</v>
      </c>
      <c r="P301" s="31">
        <f t="shared" si="138"/>
        <v>9.7012001718326104</v>
      </c>
      <c r="Q301" s="31">
        <f t="shared" si="138"/>
        <v>7.9705145510537942</v>
      </c>
      <c r="R301" s="31">
        <f t="shared" si="138"/>
        <v>5.865848847273039</v>
      </c>
      <c r="S301" s="31">
        <f t="shared" si="138"/>
        <v>12.437920958802017</v>
      </c>
      <c r="T301" s="31">
        <f t="shared" si="138"/>
        <v>8.2277891979378541</v>
      </c>
      <c r="U301" s="31">
        <f t="shared" si="138"/>
        <v>7.1665403329743294</v>
      </c>
      <c r="V301" s="31">
        <f t="shared" si="138"/>
        <v>5.8114804615979541</v>
      </c>
      <c r="W301" s="31">
        <f t="shared" si="138"/>
        <v>4.3591681800268001</v>
      </c>
      <c r="X301" s="31">
        <f t="shared" si="138"/>
        <v>5.4830741110597918</v>
      </c>
      <c r="Y301" s="31">
        <f t="shared" si="138"/>
        <v>5.541568181877528</v>
      </c>
      <c r="Z301" s="31">
        <f t="shared" si="138"/>
        <v>5.0718689641658612</v>
      </c>
      <c r="AA301" s="31">
        <f t="shared" si="138"/>
        <v>5.1079962000369274</v>
      </c>
      <c r="AB301" s="31">
        <f t="shared" si="138"/>
        <v>5.0346165455673777</v>
      </c>
      <c r="AC301" s="31">
        <f t="shared" si="138"/>
        <v>5.2910424437283146</v>
      </c>
      <c r="AD301" s="41"/>
    </row>
    <row r="302" spans="1:32">
      <c r="A302" s="196"/>
      <c r="B302" s="199"/>
      <c r="C302" s="7" t="s">
        <v>40</v>
      </c>
      <c r="D302" s="7"/>
      <c r="E302" s="28">
        <f t="shared" ref="E302:AC302" si="139">E300/E299</f>
        <v>1.07012987012987</v>
      </c>
      <c r="F302" s="28">
        <f t="shared" si="139"/>
        <v>1.1806282722513091</v>
      </c>
      <c r="G302" s="28">
        <f t="shared" si="139"/>
        <v>1.2915360501567399</v>
      </c>
      <c r="H302" s="28">
        <f t="shared" si="139"/>
        <v>1.193846153846154</v>
      </c>
      <c r="I302" s="28">
        <f t="shared" si="139"/>
        <v>1.2941176470588234</v>
      </c>
      <c r="J302" s="28">
        <f t="shared" si="139"/>
        <v>1.3164983164983166</v>
      </c>
      <c r="K302" s="28">
        <f t="shared" si="139"/>
        <v>1.2305194805194803</v>
      </c>
      <c r="L302" s="28">
        <f t="shared" si="139"/>
        <v>1.1834862385321101</v>
      </c>
      <c r="M302" s="28">
        <f t="shared" si="139"/>
        <v>1.0833333333333333</v>
      </c>
      <c r="N302" s="28">
        <f t="shared" si="139"/>
        <v>0.9095022624434389</v>
      </c>
      <c r="O302" s="28">
        <f t="shared" si="139"/>
        <v>0.95363408521303261</v>
      </c>
      <c r="P302" s="28">
        <f t="shared" si="139"/>
        <v>1.0412903225806451</v>
      </c>
      <c r="Q302" s="28">
        <f t="shared" si="139"/>
        <v>0.98473282442748089</v>
      </c>
      <c r="R302" s="28">
        <f t="shared" si="139"/>
        <v>0.9235412474849094</v>
      </c>
      <c r="S302" s="28">
        <f t="shared" si="139"/>
        <v>0.87234042553191471</v>
      </c>
      <c r="T302" s="28">
        <f t="shared" si="139"/>
        <v>0.99702380952380965</v>
      </c>
      <c r="U302" s="28">
        <f t="shared" si="139"/>
        <v>1.0819964349376114</v>
      </c>
      <c r="V302" s="28">
        <f t="shared" si="139"/>
        <v>1.0905077262693157</v>
      </c>
      <c r="W302" s="28">
        <f t="shared" si="139"/>
        <v>0.9915966386554621</v>
      </c>
      <c r="X302" s="28">
        <f t="shared" si="139"/>
        <v>1.0551724137931036</v>
      </c>
      <c r="Y302" s="28">
        <f t="shared" si="139"/>
        <v>1.1374407582938388</v>
      </c>
      <c r="Z302" s="28">
        <f t="shared" si="139"/>
        <v>1.1596858638743457</v>
      </c>
      <c r="AA302" s="28">
        <f t="shared" si="139"/>
        <v>1.2225201072386058</v>
      </c>
      <c r="AB302" s="28">
        <f t="shared" si="139"/>
        <v>1.0422885572139304</v>
      </c>
      <c r="AC302" s="28">
        <f t="shared" si="139"/>
        <v>1.0023201856148494</v>
      </c>
      <c r="AD302" s="41"/>
    </row>
    <row r="303" spans="1:32" ht="15.75" thickBot="1">
      <c r="A303" s="197"/>
      <c r="B303" s="200"/>
      <c r="C303" s="42" t="s">
        <v>41</v>
      </c>
      <c r="D303" s="42"/>
      <c r="E303" s="47">
        <f t="shared" ref="E303:AC303" si="140">COS(ATAN(E302))</f>
        <v>0.68276042331607467</v>
      </c>
      <c r="F303" s="47">
        <f t="shared" si="140"/>
        <v>0.64632138987577203</v>
      </c>
      <c r="G303" s="47">
        <f t="shared" si="140"/>
        <v>0.61221190009553794</v>
      </c>
      <c r="H303" s="47">
        <f t="shared" si="140"/>
        <v>0.64212573303248988</v>
      </c>
      <c r="I303" s="47">
        <f t="shared" si="140"/>
        <v>0.61144750107576551</v>
      </c>
      <c r="J303" s="47">
        <f t="shared" si="140"/>
        <v>0.60487669322876458</v>
      </c>
      <c r="K303" s="47">
        <f t="shared" si="140"/>
        <v>0.6306697091905733</v>
      </c>
      <c r="L303" s="47">
        <f t="shared" si="140"/>
        <v>0.64541121872754792</v>
      </c>
      <c r="M303" s="47">
        <f t="shared" si="140"/>
        <v>0.67828010273306583</v>
      </c>
      <c r="N303" s="47">
        <f t="shared" si="140"/>
        <v>0.73978858587404295</v>
      </c>
      <c r="O303" s="47">
        <f t="shared" si="140"/>
        <v>0.7236848774134953</v>
      </c>
      <c r="P303" s="47">
        <f t="shared" si="140"/>
        <v>0.69266204801146503</v>
      </c>
      <c r="Q303" s="47">
        <f t="shared" si="140"/>
        <v>0.71252498380976326</v>
      </c>
      <c r="R303" s="47">
        <f t="shared" si="140"/>
        <v>0.73463341233496193</v>
      </c>
      <c r="S303" s="47">
        <f t="shared" si="140"/>
        <v>0.75356905715896749</v>
      </c>
      <c r="T303" s="47">
        <f t="shared" si="140"/>
        <v>0.7081598051680823</v>
      </c>
      <c r="U303" s="47">
        <f t="shared" si="140"/>
        <v>0.67873222276169198</v>
      </c>
      <c r="V303" s="47">
        <f t="shared" si="140"/>
        <v>0.67585973844260194</v>
      </c>
      <c r="W303" s="47">
        <f t="shared" si="140"/>
        <v>0.71008403317082447</v>
      </c>
      <c r="X303" s="47">
        <f t="shared" si="140"/>
        <v>0.6878762212916778</v>
      </c>
      <c r="Y303" s="47">
        <f t="shared" si="140"/>
        <v>0.6602751094064081</v>
      </c>
      <c r="Z303" s="47">
        <f t="shared" si="140"/>
        <v>0.65304106863266054</v>
      </c>
      <c r="AA303" s="47">
        <f t="shared" si="140"/>
        <v>0.63314535085585888</v>
      </c>
      <c r="AB303" s="47">
        <f t="shared" si="140"/>
        <v>0.69231670404308243</v>
      </c>
      <c r="AC303" s="47">
        <f t="shared" si="140"/>
        <v>0.70628694806309644</v>
      </c>
      <c r="AD303" s="44"/>
    </row>
  </sheetData>
  <mergeCells count="109">
    <mergeCell ref="A292:A297"/>
    <mergeCell ref="B292:B297"/>
    <mergeCell ref="A298:A303"/>
    <mergeCell ref="B298:B303"/>
    <mergeCell ref="B88:B93"/>
    <mergeCell ref="B130:B135"/>
    <mergeCell ref="A145:A150"/>
    <mergeCell ref="A235:A240"/>
    <mergeCell ref="B235:B240"/>
    <mergeCell ref="A286:A291"/>
    <mergeCell ref="B286:B291"/>
    <mergeCell ref="A256:A261"/>
    <mergeCell ref="B256:B261"/>
    <mergeCell ref="A262:A267"/>
    <mergeCell ref="B262:B267"/>
    <mergeCell ref="A268:A273"/>
    <mergeCell ref="B268:B273"/>
    <mergeCell ref="A274:A279"/>
    <mergeCell ref="B274:B279"/>
    <mergeCell ref="A280:A285"/>
    <mergeCell ref="B280:B285"/>
    <mergeCell ref="A187:A192"/>
    <mergeCell ref="B250:B255"/>
    <mergeCell ref="A242:AD242"/>
    <mergeCell ref="A64:A69"/>
    <mergeCell ref="B64:B69"/>
    <mergeCell ref="A70:A75"/>
    <mergeCell ref="B70:B75"/>
    <mergeCell ref="A22:A27"/>
    <mergeCell ref="A229:A234"/>
    <mergeCell ref="B229:B234"/>
    <mergeCell ref="A205:A210"/>
    <mergeCell ref="B205:B210"/>
    <mergeCell ref="A211:A216"/>
    <mergeCell ref="B211:B216"/>
    <mergeCell ref="A217:A222"/>
    <mergeCell ref="B217:B222"/>
    <mergeCell ref="A223:A228"/>
    <mergeCell ref="B223:B228"/>
    <mergeCell ref="A40:A45"/>
    <mergeCell ref="A118:A123"/>
    <mergeCell ref="B118:B123"/>
    <mergeCell ref="A124:A129"/>
    <mergeCell ref="B124:B129"/>
    <mergeCell ref="A130:A135"/>
    <mergeCell ref="B193:B198"/>
    <mergeCell ref="A199:A204"/>
    <mergeCell ref="B199:B204"/>
    <mergeCell ref="A2:AD2"/>
    <mergeCell ref="A3:AD3"/>
    <mergeCell ref="A62:AD62"/>
    <mergeCell ref="A4:AD4"/>
    <mergeCell ref="A5:A6"/>
    <mergeCell ref="B5:B6"/>
    <mergeCell ref="C5:C6"/>
    <mergeCell ref="D5:D6"/>
    <mergeCell ref="E5:AC5"/>
    <mergeCell ref="AD5:AD6"/>
    <mergeCell ref="A8:AD8"/>
    <mergeCell ref="A16:A21"/>
    <mergeCell ref="B46:B51"/>
    <mergeCell ref="A1:AD1"/>
    <mergeCell ref="A34:A39"/>
    <mergeCell ref="B34:B39"/>
    <mergeCell ref="A157:A162"/>
    <mergeCell ref="B157:B162"/>
    <mergeCell ref="A100:A105"/>
    <mergeCell ref="B100:B105"/>
    <mergeCell ref="A106:A111"/>
    <mergeCell ref="B106:B111"/>
    <mergeCell ref="A112:A117"/>
    <mergeCell ref="B22:B27"/>
    <mergeCell ref="A28:A33"/>
    <mergeCell ref="B28:B33"/>
    <mergeCell ref="A53:AD53"/>
    <mergeCell ref="A55:A60"/>
    <mergeCell ref="B10:B15"/>
    <mergeCell ref="B16:B21"/>
    <mergeCell ref="A10:A15"/>
    <mergeCell ref="B55:B60"/>
    <mergeCell ref="B145:B150"/>
    <mergeCell ref="A151:A156"/>
    <mergeCell ref="B151:B156"/>
    <mergeCell ref="B40:B45"/>
    <mergeCell ref="A46:A51"/>
    <mergeCell ref="A244:A249"/>
    <mergeCell ref="B244:B249"/>
    <mergeCell ref="A250:A255"/>
    <mergeCell ref="B187:B192"/>
    <mergeCell ref="A193:A198"/>
    <mergeCell ref="A163:A168"/>
    <mergeCell ref="B163:B168"/>
    <mergeCell ref="A169:A174"/>
    <mergeCell ref="B169:B174"/>
    <mergeCell ref="A175:A180"/>
    <mergeCell ref="B175:B180"/>
    <mergeCell ref="A181:A186"/>
    <mergeCell ref="B181:B186"/>
    <mergeCell ref="A82:A87"/>
    <mergeCell ref="B82:B87"/>
    <mergeCell ref="A88:A93"/>
    <mergeCell ref="A136:A141"/>
    <mergeCell ref="B136:B141"/>
    <mergeCell ref="A143:AD143"/>
    <mergeCell ref="A94:A99"/>
    <mergeCell ref="B94:B99"/>
    <mergeCell ref="A76:A81"/>
    <mergeCell ref="B76:B81"/>
    <mergeCell ref="B112:B117"/>
  </mergeCells>
  <printOptions horizontalCentered="1"/>
  <pageMargins left="0" right="0" top="0" bottom="0" header="0" footer="0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D195"/>
  <sheetViews>
    <sheetView zoomScale="70" zoomScaleNormal="70" zoomScaleSheetLayoutView="85" workbookViewId="0">
      <pane xSplit="4" ySplit="6" topLeftCell="E136" activePane="bottomRight" state="frozen"/>
      <selection pane="topRight" activeCell="E1" sqref="E1"/>
      <selection pane="bottomLeft" activeCell="A10" sqref="A10"/>
      <selection pane="bottomRight" activeCell="E113" sqref="E113:AC114"/>
    </sheetView>
  </sheetViews>
  <sheetFormatPr defaultRowHeight="15"/>
  <cols>
    <col min="1" max="1" width="20.7109375" customWidth="1"/>
    <col min="2" max="2" width="16.7109375" customWidth="1"/>
    <col min="3" max="4" width="12.7109375" customWidth="1"/>
    <col min="5" max="29" width="8.7109375" customWidth="1"/>
    <col min="30" max="30" width="12.7109375" customWidth="1"/>
  </cols>
  <sheetData>
    <row r="1" spans="1:30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0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>
      <c r="A3" s="231" t="s">
        <v>93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0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>
      <c r="A5" s="233" t="s">
        <v>1</v>
      </c>
      <c r="B5" s="233" t="s">
        <v>70</v>
      </c>
      <c r="C5" s="234" t="s">
        <v>2</v>
      </c>
      <c r="D5" s="234" t="s">
        <v>3</v>
      </c>
      <c r="E5" s="234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 t="s">
        <v>5</v>
      </c>
    </row>
    <row r="6" spans="1:30" ht="32.25" customHeight="1">
      <c r="A6" s="244"/>
      <c r="B6" s="244"/>
      <c r="C6" s="245"/>
      <c r="D6" s="245"/>
      <c r="E6" s="51" t="s">
        <v>6</v>
      </c>
      <c r="F6" s="51" t="s">
        <v>7</v>
      </c>
      <c r="G6" s="51" t="s">
        <v>8</v>
      </c>
      <c r="H6" s="51" t="s">
        <v>9</v>
      </c>
      <c r="I6" s="51" t="s">
        <v>10</v>
      </c>
      <c r="J6" s="51" t="s">
        <v>11</v>
      </c>
      <c r="K6" s="51" t="s">
        <v>12</v>
      </c>
      <c r="L6" s="51" t="s">
        <v>13</v>
      </c>
      <c r="M6" s="51" t="s">
        <v>14</v>
      </c>
      <c r="N6" s="51" t="s">
        <v>15</v>
      </c>
      <c r="O6" s="51" t="s">
        <v>16</v>
      </c>
      <c r="P6" s="51" t="s">
        <v>17</v>
      </c>
      <c r="Q6" s="51" t="s">
        <v>18</v>
      </c>
      <c r="R6" s="51" t="s">
        <v>19</v>
      </c>
      <c r="S6" s="51" t="s">
        <v>20</v>
      </c>
      <c r="T6" s="51" t="s">
        <v>21</v>
      </c>
      <c r="U6" s="51" t="s">
        <v>22</v>
      </c>
      <c r="V6" s="51" t="s">
        <v>23</v>
      </c>
      <c r="W6" s="51" t="s">
        <v>24</v>
      </c>
      <c r="X6" s="51" t="s">
        <v>25</v>
      </c>
      <c r="Y6" s="51" t="s">
        <v>26</v>
      </c>
      <c r="Z6" s="51" t="s">
        <v>27</v>
      </c>
      <c r="AA6" s="51" t="s">
        <v>28</v>
      </c>
      <c r="AB6" s="51" t="s">
        <v>29</v>
      </c>
      <c r="AC6" s="51" t="s">
        <v>30</v>
      </c>
      <c r="AD6" s="245"/>
    </row>
    <row r="7" spans="1:30" s="61" customFormat="1" ht="15" customHeight="1">
      <c r="A7" s="58"/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59"/>
    </row>
    <row r="8" spans="1:30" s="61" customFormat="1" ht="15" customHeight="1">
      <c r="A8" s="207" t="s">
        <v>66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s="61" customFormat="1" ht="15" customHeight="1" thickBo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/>
    </row>
    <row r="10" spans="1:30" s="61" customFormat="1" ht="15" customHeight="1">
      <c r="A10" s="195" t="s">
        <v>97</v>
      </c>
      <c r="B10" s="275" t="s">
        <v>51</v>
      </c>
      <c r="C10" s="39" t="s">
        <v>31</v>
      </c>
      <c r="D10" s="39" t="s">
        <v>32</v>
      </c>
      <c r="E10" s="46">
        <v>0.4</v>
      </c>
      <c r="F10" s="46">
        <v>0.4</v>
      </c>
      <c r="G10" s="46">
        <v>0.4</v>
      </c>
      <c r="H10" s="46">
        <v>0.4</v>
      </c>
      <c r="I10" s="46">
        <v>0.4</v>
      </c>
      <c r="J10" s="46">
        <v>0.4</v>
      </c>
      <c r="K10" s="46">
        <v>0.4</v>
      </c>
      <c r="L10" s="46">
        <v>0.4</v>
      </c>
      <c r="M10" s="46">
        <v>0.4</v>
      </c>
      <c r="N10" s="46">
        <v>0.4</v>
      </c>
      <c r="O10" s="46">
        <v>0.4</v>
      </c>
      <c r="P10" s="46">
        <v>0.4</v>
      </c>
      <c r="Q10" s="46">
        <v>0.4</v>
      </c>
      <c r="R10" s="46">
        <v>0.4</v>
      </c>
      <c r="S10" s="46">
        <v>0.4</v>
      </c>
      <c r="T10" s="46">
        <v>0.4</v>
      </c>
      <c r="U10" s="46">
        <v>0.4</v>
      </c>
      <c r="V10" s="46">
        <v>0.4</v>
      </c>
      <c r="W10" s="46">
        <v>0.4</v>
      </c>
      <c r="X10" s="46">
        <v>0.4</v>
      </c>
      <c r="Y10" s="46">
        <v>0.4</v>
      </c>
      <c r="Z10" s="46">
        <v>0.4</v>
      </c>
      <c r="AA10" s="46">
        <v>0.4</v>
      </c>
      <c r="AB10" s="46">
        <v>0.4</v>
      </c>
      <c r="AC10" s="46">
        <v>0.4</v>
      </c>
      <c r="AD10" s="40"/>
    </row>
    <row r="11" spans="1:30" s="61" customFormat="1" ht="15" customHeight="1">
      <c r="A11" s="196"/>
      <c r="B11" s="276"/>
      <c r="C11" s="5" t="s">
        <v>34</v>
      </c>
      <c r="D11" s="5" t="s">
        <v>46</v>
      </c>
      <c r="E11" s="22">
        <v>11.175000000000001</v>
      </c>
      <c r="F11" s="22">
        <v>10.545</v>
      </c>
      <c r="G11" s="22">
        <v>10.035</v>
      </c>
      <c r="H11" s="22">
        <v>9.7800000000000011</v>
      </c>
      <c r="I11" s="22">
        <v>9.3450000000000006</v>
      </c>
      <c r="J11" s="22">
        <v>8.8949999999999996</v>
      </c>
      <c r="K11" s="22">
        <v>18.03</v>
      </c>
      <c r="L11" s="22">
        <v>23.055</v>
      </c>
      <c r="M11" s="22">
        <v>24.344999999999999</v>
      </c>
      <c r="N11" s="22">
        <v>23.234999999999999</v>
      </c>
      <c r="O11" s="22">
        <v>24.419999999999998</v>
      </c>
      <c r="P11" s="22">
        <v>21.36</v>
      </c>
      <c r="Q11" s="22">
        <v>17.655000000000001</v>
      </c>
      <c r="R11" s="22">
        <v>19.62</v>
      </c>
      <c r="S11" s="22">
        <v>18.075000000000003</v>
      </c>
      <c r="T11" s="22">
        <v>15.06</v>
      </c>
      <c r="U11" s="22">
        <v>16.875</v>
      </c>
      <c r="V11" s="22">
        <v>15.074999999999999</v>
      </c>
      <c r="W11" s="22">
        <v>17.565000000000001</v>
      </c>
      <c r="X11" s="22">
        <v>14.85</v>
      </c>
      <c r="Y11" s="22">
        <v>15.27</v>
      </c>
      <c r="Z11" s="22">
        <v>14.114999999999998</v>
      </c>
      <c r="AA11" s="22">
        <v>13.98</v>
      </c>
      <c r="AB11" s="22">
        <v>12.84</v>
      </c>
      <c r="AC11" s="22">
        <v>12.27</v>
      </c>
      <c r="AD11" s="52"/>
    </row>
    <row r="12" spans="1:30" s="61" customFormat="1" ht="15" customHeight="1">
      <c r="A12" s="196"/>
      <c r="B12" s="276"/>
      <c r="C12" s="5" t="s">
        <v>36</v>
      </c>
      <c r="D12" s="7" t="s">
        <v>48</v>
      </c>
      <c r="E12" s="23">
        <v>2.88</v>
      </c>
      <c r="F12" s="23">
        <v>2.7149999999999999</v>
      </c>
      <c r="G12" s="23">
        <v>2.625</v>
      </c>
      <c r="H12" s="23">
        <v>2.7450000000000001</v>
      </c>
      <c r="I12" s="23">
        <v>2.415</v>
      </c>
      <c r="J12" s="23">
        <v>2.25</v>
      </c>
      <c r="K12" s="23">
        <v>2.19</v>
      </c>
      <c r="L12" s="23">
        <v>2.355</v>
      </c>
      <c r="M12" s="23">
        <v>2.4</v>
      </c>
      <c r="N12" s="23">
        <v>2.4900000000000002</v>
      </c>
      <c r="O12" s="23">
        <v>2.8650000000000002</v>
      </c>
      <c r="P12" s="23">
        <v>2.94</v>
      </c>
      <c r="Q12" s="23">
        <v>2.835</v>
      </c>
      <c r="R12" s="23">
        <v>2.5799999999999996</v>
      </c>
      <c r="S12" s="23">
        <v>2.82</v>
      </c>
      <c r="T12" s="23">
        <v>2.3850000000000002</v>
      </c>
      <c r="U12" s="23">
        <v>3.15</v>
      </c>
      <c r="V12" s="23">
        <v>2.3250000000000002</v>
      </c>
      <c r="W12" s="23">
        <v>2.91</v>
      </c>
      <c r="X12" s="23">
        <v>2.6999999999999997</v>
      </c>
      <c r="Y12" s="23">
        <v>3.09</v>
      </c>
      <c r="Z12" s="23">
        <v>3.15</v>
      </c>
      <c r="AA12" s="23">
        <v>2.6850000000000001</v>
      </c>
      <c r="AB12" s="23">
        <v>3.2399999999999998</v>
      </c>
      <c r="AC12" s="23">
        <v>2.7450000000000001</v>
      </c>
      <c r="AD12" s="41"/>
    </row>
    <row r="13" spans="1:30" s="61" customFormat="1" ht="15" customHeight="1">
      <c r="A13" s="196"/>
      <c r="B13" s="276"/>
      <c r="C13" s="5" t="s">
        <v>38</v>
      </c>
      <c r="D13" s="7" t="s">
        <v>39</v>
      </c>
      <c r="E13" s="31">
        <f>SQRT(POWER(E11,2)+POWER(E12,2))/E10/1.73</f>
        <v>16.676515023014861</v>
      </c>
      <c r="F13" s="31">
        <f t="shared" ref="F13" si="0">SQRT(POWER(F11,2)+POWER(F12,2))/F10/1.73</f>
        <v>15.735411710428236</v>
      </c>
      <c r="G13" s="31">
        <f t="shared" ref="G13" si="1">SQRT(POWER(G11,2)+POWER(G12,2))/G10/1.73</f>
        <v>14.989377357296199</v>
      </c>
      <c r="H13" s="31">
        <f t="shared" ref="H13" si="2">SQRT(POWER(H11,2)+POWER(H12,2))/H10/1.73</f>
        <v>14.679081281237762</v>
      </c>
      <c r="I13" s="31">
        <f t="shared" ref="I13" si="3">SQRT(POWER(I11,2)+POWER(I12,2))/I10/1.73</f>
        <v>13.947987808087245</v>
      </c>
      <c r="J13" s="31">
        <f t="shared" ref="J13" si="4">SQRT(POWER(J11,2)+POWER(J12,2))/J10/1.73</f>
        <v>13.258898897089693</v>
      </c>
      <c r="K13" s="31">
        <f t="shared" ref="K13" si="5">SQRT(POWER(K11,2)+POWER(K12,2))/K10/1.73</f>
        <v>26.246410903879671</v>
      </c>
      <c r="L13" s="31">
        <f t="shared" ref="L13" si="6">SQRT(POWER(L11,2)+POWER(L12,2))/L10/1.73</f>
        <v>33.489835288139538</v>
      </c>
      <c r="M13" s="31">
        <f t="shared" ref="M13" si="7">SQRT(POWER(M11,2)+POWER(M12,2))/M10/1.73</f>
        <v>35.351175445087058</v>
      </c>
      <c r="N13" s="31">
        <f t="shared" ref="N13" si="8">SQRT(POWER(N11,2)+POWER(N12,2))/N10/1.73</f>
        <v>33.768844906426352</v>
      </c>
      <c r="O13" s="31">
        <f t="shared" ref="O13" si="9">SQRT(POWER(O11,2)+POWER(O12,2))/O10/1.73</f>
        <v>35.531053752520137</v>
      </c>
      <c r="P13" s="31">
        <f t="shared" ref="P13" si="10">SQRT(POWER(P11,2)+POWER(P12,2))/P10/1.73</f>
        <v>31.158066683434694</v>
      </c>
      <c r="Q13" s="31">
        <f t="shared" ref="Q13" si="11">SQRT(POWER(Q11,2)+POWER(Q12,2))/Q10/1.73</f>
        <v>25.839841421554862</v>
      </c>
      <c r="R13" s="31">
        <f t="shared" ref="R13" si="12">SQRT(POWER(R11,2)+POWER(R12,2))/R10/1.73</f>
        <v>28.59668494638526</v>
      </c>
      <c r="S13" s="31">
        <f t="shared" ref="S13" si="13">SQRT(POWER(S11,2)+POWER(S12,2))/S10/1.73</f>
        <v>26.435925993176593</v>
      </c>
      <c r="T13" s="31">
        <f t="shared" ref="T13" si="14">SQRT(POWER(T11,2)+POWER(T12,2))/T10/1.73</f>
        <v>22.034223426026124</v>
      </c>
      <c r="U13" s="31">
        <f t="shared" ref="U13" si="15">SQRT(POWER(U11,2)+POWER(U12,2))/U10/1.73</f>
        <v>24.807055786403506</v>
      </c>
      <c r="V13" s="31">
        <f t="shared" ref="V13" si="16">SQRT(POWER(V11,2)+POWER(V12,2))/V10/1.73</f>
        <v>22.042250522102332</v>
      </c>
      <c r="W13" s="31">
        <f t="shared" ref="W13" si="17">SQRT(POWER(W11,2)+POWER(W12,2))/W10/1.73</f>
        <v>25.728928747286446</v>
      </c>
      <c r="X13" s="31">
        <f t="shared" ref="X13" si="18">SQRT(POWER(X11,2)+POWER(X12,2))/X10/1.73</f>
        <v>21.811356716941592</v>
      </c>
      <c r="Y13" s="31">
        <f t="shared" ref="Y13" si="19">SQRT(POWER(Y11,2)+POWER(Y12,2))/Y10/1.73</f>
        <v>22.513736660112244</v>
      </c>
      <c r="Z13" s="31">
        <f t="shared" ref="Z13" si="20">SQRT(POWER(Z11,2)+POWER(Z12,2))/Z10/1.73</f>
        <v>20.899157736521992</v>
      </c>
      <c r="AA13" s="31">
        <f t="shared" ref="AA13" si="21">SQRT(POWER(AA11,2)+POWER(AA12,2))/AA10/1.73</f>
        <v>20.571540154029893</v>
      </c>
      <c r="AB13" s="31">
        <f t="shared" ref="AB13" si="22">SQRT(POWER(AB11,2)+POWER(AB12,2))/AB10/1.73</f>
        <v>19.136527615122752</v>
      </c>
      <c r="AC13" s="31">
        <f t="shared" ref="AC13" si="23">SQRT(POWER(AC11,2)+POWER(AC12,2))/AC10/1.73</f>
        <v>18.169511665098504</v>
      </c>
      <c r="AD13" s="41"/>
    </row>
    <row r="14" spans="1:30" s="61" customFormat="1" ht="15" customHeight="1">
      <c r="A14" s="196"/>
      <c r="B14" s="276"/>
      <c r="C14" s="7" t="s">
        <v>40</v>
      </c>
      <c r="D14" s="7"/>
      <c r="E14" s="28">
        <f t="shared" ref="E14:AC14" si="24">E12/E11</f>
        <v>0.2577181208053691</v>
      </c>
      <c r="F14" s="28">
        <f t="shared" si="24"/>
        <v>0.25746799431009953</v>
      </c>
      <c r="G14" s="28">
        <f t="shared" si="24"/>
        <v>0.26158445440956651</v>
      </c>
      <c r="H14" s="28">
        <f t="shared" si="24"/>
        <v>0.28067484662576686</v>
      </c>
      <c r="I14" s="28">
        <f t="shared" si="24"/>
        <v>0.2584269662921348</v>
      </c>
      <c r="J14" s="28">
        <f t="shared" si="24"/>
        <v>0.25295109612141653</v>
      </c>
      <c r="K14" s="28">
        <f t="shared" si="24"/>
        <v>0.12146422628951746</v>
      </c>
      <c r="L14" s="28">
        <f t="shared" si="24"/>
        <v>0.10214703968770332</v>
      </c>
      <c r="M14" s="28">
        <f t="shared" si="24"/>
        <v>9.8582871226124455E-2</v>
      </c>
      <c r="N14" s="28">
        <f t="shared" si="24"/>
        <v>0.10716591349257587</v>
      </c>
      <c r="O14" s="28">
        <f t="shared" si="24"/>
        <v>0.11732186732186733</v>
      </c>
      <c r="P14" s="28">
        <f t="shared" si="24"/>
        <v>0.13764044943820225</v>
      </c>
      <c r="Q14" s="28">
        <f t="shared" si="24"/>
        <v>0.16057774001699235</v>
      </c>
      <c r="R14" s="28">
        <f t="shared" si="24"/>
        <v>0.1314984709480122</v>
      </c>
      <c r="S14" s="28">
        <f t="shared" si="24"/>
        <v>0.15601659751037342</v>
      </c>
      <c r="T14" s="28">
        <f t="shared" si="24"/>
        <v>0.15836653386454183</v>
      </c>
      <c r="U14" s="28">
        <f t="shared" si="24"/>
        <v>0.18666666666666668</v>
      </c>
      <c r="V14" s="28">
        <f t="shared" si="24"/>
        <v>0.15422885572139305</v>
      </c>
      <c r="W14" s="28">
        <f t="shared" si="24"/>
        <v>0.16567036720751493</v>
      </c>
      <c r="X14" s="28">
        <f t="shared" si="24"/>
        <v>0.1818181818181818</v>
      </c>
      <c r="Y14" s="28">
        <f t="shared" si="24"/>
        <v>0.20235756385068762</v>
      </c>
      <c r="Z14" s="28">
        <f t="shared" si="24"/>
        <v>0.22316684378320936</v>
      </c>
      <c r="AA14" s="28">
        <f t="shared" si="24"/>
        <v>0.19206008583690987</v>
      </c>
      <c r="AB14" s="28">
        <f t="shared" si="24"/>
        <v>0.25233644859813081</v>
      </c>
      <c r="AC14" s="28">
        <f t="shared" si="24"/>
        <v>0.22371638141809291</v>
      </c>
      <c r="AD14" s="41"/>
    </row>
    <row r="15" spans="1:30" s="61" customFormat="1" ht="15" customHeight="1" thickBot="1">
      <c r="A15" s="197"/>
      <c r="B15" s="277"/>
      <c r="C15" s="42" t="s">
        <v>41</v>
      </c>
      <c r="D15" s="42"/>
      <c r="E15" s="47">
        <f t="shared" ref="E15:AC15" si="25">COS(ATAN(E14))</f>
        <v>0.96835843150377654</v>
      </c>
      <c r="F15" s="47">
        <f t="shared" si="25"/>
        <v>0.96841694305713644</v>
      </c>
      <c r="G15" s="47">
        <f t="shared" si="25"/>
        <v>0.96744812950129033</v>
      </c>
      <c r="H15" s="47">
        <f t="shared" si="25"/>
        <v>0.96279513043795228</v>
      </c>
      <c r="I15" s="47">
        <f t="shared" si="25"/>
        <v>0.9681923619323497</v>
      </c>
      <c r="J15" s="47">
        <f t="shared" si="25"/>
        <v>0.96946559005710542</v>
      </c>
      <c r="K15" s="47">
        <f t="shared" si="25"/>
        <v>0.99270385540395267</v>
      </c>
      <c r="L15" s="47">
        <f t="shared" si="25"/>
        <v>0.99482346514371689</v>
      </c>
      <c r="M15" s="47">
        <f t="shared" si="25"/>
        <v>0.99517584338315179</v>
      </c>
      <c r="N15" s="47">
        <f t="shared" si="25"/>
        <v>0.99430672527937003</v>
      </c>
      <c r="O15" s="47">
        <f t="shared" si="25"/>
        <v>0.99318803170979653</v>
      </c>
      <c r="P15" s="47">
        <f t="shared" si="25"/>
        <v>0.99066005399917723</v>
      </c>
      <c r="Q15" s="47">
        <f t="shared" si="25"/>
        <v>0.98735148424961305</v>
      </c>
      <c r="R15" s="47">
        <f t="shared" si="25"/>
        <v>0.99146461239218753</v>
      </c>
      <c r="S15" s="47">
        <f t="shared" si="25"/>
        <v>0.98804718258303659</v>
      </c>
      <c r="T15" s="47">
        <f t="shared" si="25"/>
        <v>0.98769107308955817</v>
      </c>
      <c r="U15" s="47">
        <f t="shared" si="25"/>
        <v>0.9830202487654599</v>
      </c>
      <c r="V15" s="47">
        <f t="shared" si="25"/>
        <v>0.98831478478482915</v>
      </c>
      <c r="W15" s="47">
        <f t="shared" si="25"/>
        <v>0.98655284975887991</v>
      </c>
      <c r="X15" s="47">
        <f t="shared" si="25"/>
        <v>0.98386991009990743</v>
      </c>
      <c r="Y15" s="47">
        <f t="shared" si="25"/>
        <v>0.98013378772145998</v>
      </c>
      <c r="Z15" s="47">
        <f t="shared" si="25"/>
        <v>0.9759914299457858</v>
      </c>
      <c r="AA15" s="47">
        <f t="shared" si="25"/>
        <v>0.98205151327820051</v>
      </c>
      <c r="AB15" s="47">
        <f t="shared" si="25"/>
        <v>0.96960711305506442</v>
      </c>
      <c r="AC15" s="47">
        <f t="shared" si="25"/>
        <v>0.97587729376854671</v>
      </c>
      <c r="AD15" s="44"/>
    </row>
    <row r="16" spans="1:30" s="61" customFormat="1" ht="15" customHeight="1">
      <c r="A16" s="195" t="s">
        <v>55</v>
      </c>
      <c r="B16" s="275" t="s">
        <v>51</v>
      </c>
      <c r="C16" s="39" t="s">
        <v>31</v>
      </c>
      <c r="D16" s="39" t="s">
        <v>32</v>
      </c>
      <c r="E16" s="46">
        <v>0.4</v>
      </c>
      <c r="F16" s="46">
        <v>0.4</v>
      </c>
      <c r="G16" s="46">
        <v>0.4</v>
      </c>
      <c r="H16" s="46">
        <v>0.4</v>
      </c>
      <c r="I16" s="46">
        <v>0.4</v>
      </c>
      <c r="J16" s="46">
        <v>0.4</v>
      </c>
      <c r="K16" s="46">
        <v>0.4</v>
      </c>
      <c r="L16" s="46">
        <v>0.4</v>
      </c>
      <c r="M16" s="46">
        <v>0.4</v>
      </c>
      <c r="N16" s="46">
        <v>0.4</v>
      </c>
      <c r="O16" s="46">
        <v>0.4</v>
      </c>
      <c r="P16" s="46">
        <v>0.4</v>
      </c>
      <c r="Q16" s="46">
        <v>0.4</v>
      </c>
      <c r="R16" s="46">
        <v>0.4</v>
      </c>
      <c r="S16" s="46">
        <v>0.4</v>
      </c>
      <c r="T16" s="46">
        <v>0.4</v>
      </c>
      <c r="U16" s="46">
        <v>0.4</v>
      </c>
      <c r="V16" s="46">
        <v>0.4</v>
      </c>
      <c r="W16" s="46">
        <v>0.4</v>
      </c>
      <c r="X16" s="46">
        <v>0.4</v>
      </c>
      <c r="Y16" s="46">
        <v>0.4</v>
      </c>
      <c r="Z16" s="46">
        <v>0.4</v>
      </c>
      <c r="AA16" s="46">
        <v>0.4</v>
      </c>
      <c r="AB16" s="46">
        <v>0.4</v>
      </c>
      <c r="AC16" s="46">
        <v>0.4</v>
      </c>
      <c r="AD16" s="40"/>
    </row>
    <row r="17" spans="1:30" s="61" customFormat="1" ht="15" customHeight="1">
      <c r="A17" s="196"/>
      <c r="B17" s="276"/>
      <c r="C17" s="5" t="s">
        <v>34</v>
      </c>
      <c r="D17" s="5" t="s">
        <v>46</v>
      </c>
      <c r="E17" s="22">
        <v>30.6</v>
      </c>
      <c r="F17" s="22">
        <v>30</v>
      </c>
      <c r="G17" s="22">
        <v>27.9</v>
      </c>
      <c r="H17" s="22">
        <v>25.2</v>
      </c>
      <c r="I17" s="22">
        <v>25.2</v>
      </c>
      <c r="J17" s="22">
        <v>26.4</v>
      </c>
      <c r="K17" s="22">
        <v>27.599999999999998</v>
      </c>
      <c r="L17" s="22">
        <v>28.2</v>
      </c>
      <c r="M17" s="22">
        <v>29.099999999999998</v>
      </c>
      <c r="N17" s="22">
        <v>31.200000000000003</v>
      </c>
      <c r="O17" s="22">
        <v>29.7</v>
      </c>
      <c r="P17" s="22">
        <v>32.700000000000003</v>
      </c>
      <c r="Q17" s="22">
        <v>32.1</v>
      </c>
      <c r="R17" s="22">
        <v>34.199999999999996</v>
      </c>
      <c r="S17" s="22">
        <v>32.1</v>
      </c>
      <c r="T17" s="22">
        <v>29.7</v>
      </c>
      <c r="U17" s="22">
        <v>27.9</v>
      </c>
      <c r="V17" s="22">
        <v>29.4</v>
      </c>
      <c r="W17" s="22">
        <v>36.6</v>
      </c>
      <c r="X17" s="22">
        <v>36</v>
      </c>
      <c r="Y17" s="22">
        <v>36.299999999999997</v>
      </c>
      <c r="Z17" s="22">
        <v>35.099999999999994</v>
      </c>
      <c r="AA17" s="22">
        <v>30.900000000000002</v>
      </c>
      <c r="AB17" s="22">
        <v>30.6</v>
      </c>
      <c r="AC17" s="22">
        <v>30.900000000000002</v>
      </c>
      <c r="AD17" s="52"/>
    </row>
    <row r="18" spans="1:30" s="61" customFormat="1" ht="15" customHeight="1">
      <c r="A18" s="196"/>
      <c r="B18" s="276"/>
      <c r="C18" s="5" t="s">
        <v>36</v>
      </c>
      <c r="D18" s="7" t="s">
        <v>48</v>
      </c>
      <c r="E18" s="23">
        <v>5.0999999999999996</v>
      </c>
      <c r="F18" s="23">
        <v>5.7</v>
      </c>
      <c r="G18" s="23">
        <v>5.0999999999999996</v>
      </c>
      <c r="H18" s="23">
        <v>5.7</v>
      </c>
      <c r="I18" s="23">
        <v>5.3999999999999995</v>
      </c>
      <c r="J18" s="23">
        <v>4.5000000000000009</v>
      </c>
      <c r="K18" s="23">
        <v>4.8</v>
      </c>
      <c r="L18" s="23">
        <v>5.0999999999999996</v>
      </c>
      <c r="M18" s="23">
        <v>4.5000000000000009</v>
      </c>
      <c r="N18" s="23">
        <v>3.9000000000000004</v>
      </c>
      <c r="O18" s="23">
        <v>3.9000000000000004</v>
      </c>
      <c r="P18" s="23">
        <v>3.9000000000000004</v>
      </c>
      <c r="Q18" s="23">
        <v>3.9000000000000004</v>
      </c>
      <c r="R18" s="23">
        <v>4.5000000000000009</v>
      </c>
      <c r="S18" s="23">
        <v>4.5000000000000009</v>
      </c>
      <c r="T18" s="23">
        <v>4.8</v>
      </c>
      <c r="U18" s="23">
        <v>4.2</v>
      </c>
      <c r="V18" s="23">
        <v>3.9000000000000004</v>
      </c>
      <c r="W18" s="23">
        <v>5.3999999999999995</v>
      </c>
      <c r="X18" s="23">
        <v>4.5000000000000009</v>
      </c>
      <c r="Y18" s="23">
        <v>4.5000000000000009</v>
      </c>
      <c r="Z18" s="23">
        <v>4.8</v>
      </c>
      <c r="AA18" s="23">
        <v>4.5000000000000009</v>
      </c>
      <c r="AB18" s="23">
        <v>5.0999999999999996</v>
      </c>
      <c r="AC18" s="23">
        <v>4.8</v>
      </c>
      <c r="AD18" s="41"/>
    </row>
    <row r="19" spans="1:30" s="61" customFormat="1" ht="15" customHeight="1">
      <c r="A19" s="196"/>
      <c r="B19" s="276"/>
      <c r="C19" s="5" t="s">
        <v>38</v>
      </c>
      <c r="D19" s="7" t="s">
        <v>39</v>
      </c>
      <c r="E19" s="31">
        <f>SQRT(POWER(E17,2)+POWER(E18,2))/E16/1.73</f>
        <v>44.829608243527346</v>
      </c>
      <c r="F19" s="31">
        <f t="shared" ref="F19" si="26">SQRT(POWER(F17,2)+POWER(F18,2))/F16/1.73</f>
        <v>44.128178081264885</v>
      </c>
      <c r="G19" s="31">
        <f t="shared" ref="G19" si="27">SQRT(POWER(G17,2)+POWER(G18,2))/G16/1.73</f>
        <v>40.98598109756702</v>
      </c>
      <c r="H19" s="31">
        <f t="shared" ref="H19" si="28">SQRT(POWER(H17,2)+POWER(H18,2))/H16/1.73</f>
        <v>37.336129976523317</v>
      </c>
      <c r="I19" s="31">
        <f t="shared" ref="I19" si="29">SQRT(POWER(I17,2)+POWER(I18,2))/I16/1.73</f>
        <v>37.242887158811314</v>
      </c>
      <c r="J19" s="31">
        <f t="shared" ref="J19" si="30">SQRT(POWER(J17,2)+POWER(J18,2))/J16/1.73</f>
        <v>38.7005443464829</v>
      </c>
      <c r="K19" s="31">
        <f t="shared" ref="K19" si="31">SQRT(POWER(K17,2)+POWER(K18,2))/K16/1.73</f>
        <v>40.483066577787575</v>
      </c>
      <c r="L19" s="31">
        <f t="shared" ref="L19" si="32">SQRT(POWER(L17,2)+POWER(L18,2))/L16/1.73</f>
        <v>41.412514106667913</v>
      </c>
      <c r="M19" s="31">
        <f t="shared" ref="M19" si="33">SQRT(POWER(M17,2)+POWER(M18,2))/M16/1.73</f>
        <v>42.551853416850456</v>
      </c>
      <c r="N19" s="31">
        <f t="shared" ref="N19" si="34">SQRT(POWER(N17,2)+POWER(N18,2))/N16/1.73</f>
        <v>45.437579795324197</v>
      </c>
      <c r="O19" s="31">
        <f t="shared" ref="O19" si="35">SQRT(POWER(O17,2)+POWER(O18,2))/O16/1.73</f>
        <v>43.287523409363985</v>
      </c>
      <c r="P19" s="31">
        <f t="shared" ref="P19" si="36">SQRT(POWER(P17,2)+POWER(P18,2))/P16/1.73</f>
        <v>47.589230636055234</v>
      </c>
      <c r="Q19" s="31">
        <f t="shared" ref="Q19" si="37">SQRT(POWER(Q17,2)+POWER(Q18,2))/Q16/1.73</f>
        <v>46.728393057812056</v>
      </c>
      <c r="R19" s="31">
        <f t="shared" ref="R19" si="38">SQRT(POWER(R17,2)+POWER(R18,2))/R16/1.73</f>
        <v>49.847951176482994</v>
      </c>
      <c r="S19" s="31">
        <f t="shared" ref="S19" si="39">SQRT(POWER(S17,2)+POWER(S18,2))/S16/1.73</f>
        <v>46.840875597244796</v>
      </c>
      <c r="T19" s="31">
        <f t="shared" ref="T19" si="40">SQRT(POWER(T17,2)+POWER(T18,2))/T16/1.73</f>
        <v>43.475980503619589</v>
      </c>
      <c r="U19" s="31">
        <f t="shared" ref="U19" si="41">SQRT(POWER(U17,2)+POWER(U18,2))/U16/1.73</f>
        <v>40.7721937094271</v>
      </c>
      <c r="V19" s="31">
        <f t="shared" ref="V19" si="42">SQRT(POWER(V17,2)+POWER(V18,2))/V16/1.73</f>
        <v>42.85772458710786</v>
      </c>
      <c r="W19" s="31">
        <f t="shared" ref="W19" si="43">SQRT(POWER(W17,2)+POWER(W18,2))/W16/1.73</f>
        <v>53.462739917230046</v>
      </c>
      <c r="X19" s="31">
        <f t="shared" ref="X19" si="44">SQRT(POWER(X17,2)+POWER(X18,2))/X16/1.73</f>
        <v>52.42797668691253</v>
      </c>
      <c r="Y19" s="31">
        <f t="shared" ref="Y19" si="45">SQRT(POWER(Y17,2)+POWER(Y18,2))/Y16/1.73</f>
        <v>52.858182308267807</v>
      </c>
      <c r="Z19" s="31">
        <f t="shared" ref="Z19" si="46">SQRT(POWER(Z17,2)+POWER(Z18,2))/Z16/1.73</f>
        <v>51.194631297115819</v>
      </c>
      <c r="AA19" s="31">
        <f t="shared" ref="AA19" si="47">SQRT(POWER(AA17,2)+POWER(AA18,2))/AA16/1.73</f>
        <v>45.124206280540783</v>
      </c>
      <c r="AB19" s="31">
        <f t="shared" ref="AB19" si="48">SQRT(POWER(AB17,2)+POWER(AB18,2))/AB16/1.73</f>
        <v>44.829608243527346</v>
      </c>
      <c r="AC19" s="31">
        <f t="shared" ref="AC19" si="49">SQRT(POWER(AC17,2)+POWER(AC18,2))/AC16/1.73</f>
        <v>45.188718518370123</v>
      </c>
      <c r="AD19" s="41"/>
    </row>
    <row r="20" spans="1:30" s="61" customFormat="1" ht="15" customHeight="1">
      <c r="A20" s="196"/>
      <c r="B20" s="276"/>
      <c r="C20" s="7" t="s">
        <v>40</v>
      </c>
      <c r="D20" s="7"/>
      <c r="E20" s="28">
        <f t="shared" ref="E20:AC20" si="50">E18/E17</f>
        <v>0.16666666666666666</v>
      </c>
      <c r="F20" s="28">
        <f t="shared" si="50"/>
        <v>0.19</v>
      </c>
      <c r="G20" s="28">
        <f t="shared" si="50"/>
        <v>0.18279569892473119</v>
      </c>
      <c r="H20" s="28">
        <f t="shared" si="50"/>
        <v>0.22619047619047619</v>
      </c>
      <c r="I20" s="28">
        <f t="shared" si="50"/>
        <v>0.21428571428571427</v>
      </c>
      <c r="J20" s="28">
        <f t="shared" si="50"/>
        <v>0.1704545454545455</v>
      </c>
      <c r="K20" s="28">
        <f t="shared" si="50"/>
        <v>0.17391304347826086</v>
      </c>
      <c r="L20" s="28">
        <f t="shared" si="50"/>
        <v>0.18085106382978722</v>
      </c>
      <c r="M20" s="28">
        <f t="shared" si="50"/>
        <v>0.15463917525773199</v>
      </c>
      <c r="N20" s="28">
        <f t="shared" si="50"/>
        <v>0.125</v>
      </c>
      <c r="O20" s="28">
        <f t="shared" si="50"/>
        <v>0.13131313131313133</v>
      </c>
      <c r="P20" s="28">
        <f t="shared" si="50"/>
        <v>0.11926605504587157</v>
      </c>
      <c r="Q20" s="28">
        <f t="shared" si="50"/>
        <v>0.12149532710280374</v>
      </c>
      <c r="R20" s="28">
        <f t="shared" si="50"/>
        <v>0.1315789473684211</v>
      </c>
      <c r="S20" s="28">
        <f t="shared" si="50"/>
        <v>0.14018691588785048</v>
      </c>
      <c r="T20" s="28">
        <f t="shared" si="50"/>
        <v>0.1616161616161616</v>
      </c>
      <c r="U20" s="28">
        <f t="shared" si="50"/>
        <v>0.15053763440860216</v>
      </c>
      <c r="V20" s="28">
        <f t="shared" si="50"/>
        <v>0.1326530612244898</v>
      </c>
      <c r="W20" s="28">
        <f t="shared" si="50"/>
        <v>0.14754098360655735</v>
      </c>
      <c r="X20" s="28">
        <f t="shared" si="50"/>
        <v>0.12500000000000003</v>
      </c>
      <c r="Y20" s="28">
        <f t="shared" si="50"/>
        <v>0.12396694214876036</v>
      </c>
      <c r="Z20" s="28">
        <f t="shared" si="50"/>
        <v>0.13675213675213677</v>
      </c>
      <c r="AA20" s="28">
        <f t="shared" si="50"/>
        <v>0.14563106796116507</v>
      </c>
      <c r="AB20" s="28">
        <f t="shared" si="50"/>
        <v>0.16666666666666666</v>
      </c>
      <c r="AC20" s="28">
        <f t="shared" si="50"/>
        <v>0.1553398058252427</v>
      </c>
      <c r="AD20" s="41"/>
    </row>
    <row r="21" spans="1:30" s="61" customFormat="1" ht="15" customHeight="1" thickBot="1">
      <c r="A21" s="197"/>
      <c r="B21" s="277"/>
      <c r="C21" s="42" t="s">
        <v>41</v>
      </c>
      <c r="D21" s="42"/>
      <c r="E21" s="47">
        <f t="shared" ref="E21:AC21" si="51">COS(ATAN(E20))</f>
        <v>0.98639392383214375</v>
      </c>
      <c r="F21" s="47">
        <f t="shared" si="51"/>
        <v>0.98242445170142201</v>
      </c>
      <c r="G21" s="47">
        <f t="shared" si="51"/>
        <v>0.98370023104162874</v>
      </c>
      <c r="H21" s="47">
        <f t="shared" si="51"/>
        <v>0.97536046167603585</v>
      </c>
      <c r="I21" s="47">
        <f t="shared" si="51"/>
        <v>0.97780241407740953</v>
      </c>
      <c r="J21" s="47">
        <f t="shared" si="51"/>
        <v>0.98578171603439291</v>
      </c>
      <c r="K21" s="47">
        <f t="shared" si="51"/>
        <v>0.98521175481967449</v>
      </c>
      <c r="L21" s="47">
        <f t="shared" si="51"/>
        <v>0.98403697446960181</v>
      </c>
      <c r="M21" s="47">
        <f t="shared" si="51"/>
        <v>0.98825361869513195</v>
      </c>
      <c r="N21" s="47">
        <f t="shared" si="51"/>
        <v>0.99227787671366763</v>
      </c>
      <c r="O21" s="47">
        <f t="shared" si="51"/>
        <v>0.99148834962511134</v>
      </c>
      <c r="P21" s="47">
        <f t="shared" si="51"/>
        <v>0.99296279070992377</v>
      </c>
      <c r="Q21" s="47">
        <f t="shared" si="51"/>
        <v>0.99270015939996437</v>
      </c>
      <c r="R21" s="47">
        <f t="shared" si="51"/>
        <v>0.99145429554254372</v>
      </c>
      <c r="S21" s="47">
        <f t="shared" si="51"/>
        <v>0.99031631338084436</v>
      </c>
      <c r="T21" s="47">
        <f t="shared" si="51"/>
        <v>0.98719050490271154</v>
      </c>
      <c r="U21" s="47">
        <f t="shared" si="51"/>
        <v>0.98885822436928239</v>
      </c>
      <c r="V21" s="47">
        <f t="shared" si="51"/>
        <v>0.99131602394328144</v>
      </c>
      <c r="W21" s="47">
        <f t="shared" si="51"/>
        <v>0.98929036357448474</v>
      </c>
      <c r="X21" s="47">
        <f t="shared" si="51"/>
        <v>0.99227787671366763</v>
      </c>
      <c r="Y21" s="47">
        <f t="shared" si="51"/>
        <v>0.99240354299203581</v>
      </c>
      <c r="Z21" s="47">
        <f t="shared" si="51"/>
        <v>0.99077856539731968</v>
      </c>
      <c r="AA21" s="47">
        <f t="shared" si="51"/>
        <v>0.98956154293638066</v>
      </c>
      <c r="AB21" s="47">
        <f t="shared" si="51"/>
        <v>0.98639392383214375</v>
      </c>
      <c r="AC21" s="47">
        <f t="shared" si="51"/>
        <v>0.98814882684931704</v>
      </c>
      <c r="AD21" s="44"/>
    </row>
    <row r="22" spans="1:30" s="61" customFormat="1" ht="15" customHeight="1">
      <c r="A22" s="195" t="s">
        <v>54</v>
      </c>
      <c r="B22" s="275" t="s">
        <v>51</v>
      </c>
      <c r="C22" s="39" t="s">
        <v>31</v>
      </c>
      <c r="D22" s="39" t="s">
        <v>32</v>
      </c>
      <c r="E22" s="46">
        <v>0.4</v>
      </c>
      <c r="F22" s="46">
        <v>0.4</v>
      </c>
      <c r="G22" s="46">
        <v>0.4</v>
      </c>
      <c r="H22" s="46">
        <v>0.4</v>
      </c>
      <c r="I22" s="46">
        <v>0.4</v>
      </c>
      <c r="J22" s="46">
        <v>0.4</v>
      </c>
      <c r="K22" s="46">
        <v>0.4</v>
      </c>
      <c r="L22" s="46">
        <v>0.4</v>
      </c>
      <c r="M22" s="46">
        <v>0.4</v>
      </c>
      <c r="N22" s="46">
        <v>0.4</v>
      </c>
      <c r="O22" s="46">
        <v>0.4</v>
      </c>
      <c r="P22" s="46">
        <v>0.4</v>
      </c>
      <c r="Q22" s="46">
        <v>0.4</v>
      </c>
      <c r="R22" s="46">
        <v>0.4</v>
      </c>
      <c r="S22" s="46">
        <v>0.4</v>
      </c>
      <c r="T22" s="46">
        <v>0.4</v>
      </c>
      <c r="U22" s="46">
        <v>0.4</v>
      </c>
      <c r="V22" s="46">
        <v>0.4</v>
      </c>
      <c r="W22" s="46">
        <v>0.4</v>
      </c>
      <c r="X22" s="46">
        <v>0.4</v>
      </c>
      <c r="Y22" s="46">
        <v>0.4</v>
      </c>
      <c r="Z22" s="46">
        <v>0.4</v>
      </c>
      <c r="AA22" s="46">
        <v>0.4</v>
      </c>
      <c r="AB22" s="46">
        <v>0.4</v>
      </c>
      <c r="AC22" s="46">
        <v>0.4</v>
      </c>
      <c r="AD22" s="40"/>
    </row>
    <row r="23" spans="1:30" s="61" customFormat="1" ht="15" customHeight="1">
      <c r="A23" s="196"/>
      <c r="B23" s="276"/>
      <c r="C23" s="5" t="s">
        <v>34</v>
      </c>
      <c r="D23" s="5" t="s">
        <v>46</v>
      </c>
      <c r="E23" s="24">
        <v>12.6</v>
      </c>
      <c r="F23" s="24">
        <v>12.599999999999998</v>
      </c>
      <c r="G23" s="24">
        <v>12</v>
      </c>
      <c r="H23" s="24">
        <v>10.799999999999999</v>
      </c>
      <c r="I23" s="24">
        <v>11.399999999999999</v>
      </c>
      <c r="J23" s="24">
        <v>11.399999999999999</v>
      </c>
      <c r="K23" s="24">
        <v>13.2</v>
      </c>
      <c r="L23" s="24">
        <v>15.600000000000001</v>
      </c>
      <c r="M23" s="24">
        <v>17.399999999999999</v>
      </c>
      <c r="N23" s="24">
        <v>16.2</v>
      </c>
      <c r="O23" s="24">
        <v>15.600000000000001</v>
      </c>
      <c r="P23" s="24">
        <v>15.600000000000001</v>
      </c>
      <c r="Q23" s="24">
        <v>10.199999999999999</v>
      </c>
      <c r="R23" s="24">
        <v>16.2</v>
      </c>
      <c r="S23" s="24">
        <v>15.600000000000001</v>
      </c>
      <c r="T23" s="24">
        <v>16.8</v>
      </c>
      <c r="U23" s="24">
        <v>16.200000000000003</v>
      </c>
      <c r="V23" s="24">
        <v>19.200000000000003</v>
      </c>
      <c r="W23" s="24">
        <v>20.399999999999999</v>
      </c>
      <c r="X23" s="24">
        <v>19.8</v>
      </c>
      <c r="Y23" s="24">
        <v>18</v>
      </c>
      <c r="Z23" s="24">
        <v>18.600000000000001</v>
      </c>
      <c r="AA23" s="24">
        <v>15.6</v>
      </c>
      <c r="AB23" s="24">
        <v>15</v>
      </c>
      <c r="AC23" s="24">
        <v>10.199999999999999</v>
      </c>
      <c r="AD23" s="52"/>
    </row>
    <row r="24" spans="1:30" s="61" customFormat="1" ht="15" customHeight="1">
      <c r="A24" s="196"/>
      <c r="B24" s="276"/>
      <c r="C24" s="5" t="s">
        <v>36</v>
      </c>
      <c r="D24" s="7" t="s">
        <v>48</v>
      </c>
      <c r="E24" s="8">
        <v>2.4</v>
      </c>
      <c r="F24" s="8">
        <v>4.1999999999999993</v>
      </c>
      <c r="G24" s="8">
        <v>3.5999999999999996</v>
      </c>
      <c r="H24" s="8">
        <v>2.4</v>
      </c>
      <c r="I24" s="8">
        <v>3.5999999999999996</v>
      </c>
      <c r="J24" s="8">
        <v>3.5999999999999996</v>
      </c>
      <c r="K24" s="8">
        <v>3</v>
      </c>
      <c r="L24" s="8">
        <v>3</v>
      </c>
      <c r="M24" s="8">
        <v>3.5999999999999996</v>
      </c>
      <c r="N24" s="8">
        <v>3</v>
      </c>
      <c r="O24" s="8">
        <v>3.5999999999999996</v>
      </c>
      <c r="P24" s="8">
        <v>3</v>
      </c>
      <c r="Q24" s="8">
        <v>3.5999999999999996</v>
      </c>
      <c r="R24" s="8">
        <v>5.4</v>
      </c>
      <c r="S24" s="8">
        <v>7.1999999999999993</v>
      </c>
      <c r="T24" s="8">
        <v>6</v>
      </c>
      <c r="U24" s="8">
        <v>5.4</v>
      </c>
      <c r="V24" s="8">
        <v>4.1999999999999993</v>
      </c>
      <c r="W24" s="8">
        <v>4.8</v>
      </c>
      <c r="X24" s="8">
        <v>3.5999999999999996</v>
      </c>
      <c r="Y24" s="8">
        <v>3.5999999999999996</v>
      </c>
      <c r="Z24" s="8">
        <v>4.1999999999999993</v>
      </c>
      <c r="AA24" s="8">
        <v>3.5999999999999996</v>
      </c>
      <c r="AB24" s="8">
        <v>4.1999999999999993</v>
      </c>
      <c r="AC24" s="8">
        <v>1.7999999999999998</v>
      </c>
      <c r="AD24" s="41"/>
    </row>
    <row r="25" spans="1:30" s="61" customFormat="1" ht="15" customHeight="1">
      <c r="A25" s="196"/>
      <c r="B25" s="276"/>
      <c r="C25" s="5" t="s">
        <v>38</v>
      </c>
      <c r="D25" s="7" t="s">
        <v>39</v>
      </c>
      <c r="E25" s="31">
        <f>SQRT(POWER(E23,2)+POWER(E24,2))/E22/1.73</f>
        <v>18.535455196328279</v>
      </c>
      <c r="F25" s="31">
        <f t="shared" ref="F25" si="52">SQRT(POWER(F23,2)+POWER(F24,2))/F22/1.73</f>
        <v>19.193014700443918</v>
      </c>
      <c r="G25" s="31">
        <f t="shared" ref="G25" si="53">SQRT(POWER(G23,2)+POWER(G24,2))/G22/1.73</f>
        <v>18.104577761116563</v>
      </c>
      <c r="H25" s="31">
        <f t="shared" ref="H25" si="54">SQRT(POWER(H23,2)+POWER(H24,2))/H22/1.73</f>
        <v>15.987649347906739</v>
      </c>
      <c r="I25" s="31">
        <f t="shared" ref="I25" si="55">SQRT(POWER(I23,2)+POWER(I24,2))/I22/1.73</f>
        <v>17.275889172113821</v>
      </c>
      <c r="J25" s="31">
        <f t="shared" ref="J25" si="56">SQRT(POWER(J23,2)+POWER(J24,2))/J22/1.73</f>
        <v>17.275889172113821</v>
      </c>
      <c r="K25" s="31">
        <f t="shared" ref="K25" si="57">SQRT(POWER(K23,2)+POWER(K24,2))/K22/1.73</f>
        <v>19.561585270540707</v>
      </c>
      <c r="L25" s="31">
        <f t="shared" ref="L25" si="58">SQRT(POWER(L23,2)+POWER(L24,2))/L22/1.73</f>
        <v>22.956420164520914</v>
      </c>
      <c r="M25" s="31">
        <f t="shared" ref="M25" si="59">SQRT(POWER(M23,2)+POWER(M24,2))/M22/1.73</f>
        <v>25.67703970224424</v>
      </c>
      <c r="N25" s="31">
        <f t="shared" ref="N25" si="60">SQRT(POWER(N23,2)+POWER(N24,2))/N22/1.73</f>
        <v>23.808433903605746</v>
      </c>
      <c r="O25" s="31">
        <f t="shared" ref="O25" si="61">SQRT(POWER(O23,2)+POWER(O24,2))/O22/1.73</f>
        <v>23.135833637213292</v>
      </c>
      <c r="P25" s="31">
        <f t="shared" ref="P25" si="62">SQRT(POWER(P23,2)+POWER(P24,2))/P22/1.73</f>
        <v>22.956420164520914</v>
      </c>
      <c r="Q25" s="31">
        <f t="shared" ref="Q25" si="63">SQRT(POWER(Q23,2)+POWER(Q24,2))/Q22/1.73</f>
        <v>15.631002639294749</v>
      </c>
      <c r="R25" s="31">
        <f t="shared" ref="R25" si="64">SQRT(POWER(R23,2)+POWER(R24,2))/R22/1.73</f>
        <v>24.676733186285041</v>
      </c>
      <c r="S25" s="31">
        <f t="shared" ref="S25" si="65">SQRT(POWER(S23,2)+POWER(S24,2))/S22/1.73</f>
        <v>24.82859143920755</v>
      </c>
      <c r="T25" s="31">
        <f t="shared" ref="T25" si="66">SQRT(POWER(T23,2)+POWER(T24,2))/T22/1.73</f>
        <v>25.779309966448274</v>
      </c>
      <c r="U25" s="31">
        <f t="shared" ref="U25" si="67">SQRT(POWER(U23,2)+POWER(U24,2))/U22/1.73</f>
        <v>24.676733186285048</v>
      </c>
      <c r="V25" s="31">
        <f t="shared" ref="V25" si="68">SQRT(POWER(V23,2)+POWER(V24,2))/V22/1.73</f>
        <v>28.401744544784741</v>
      </c>
      <c r="W25" s="31">
        <f t="shared" ref="W25" si="69">SQRT(POWER(W23,2)+POWER(W24,2))/W22/1.73</f>
        <v>30.284825196369329</v>
      </c>
      <c r="X25" s="31">
        <f t="shared" ref="X25" si="70">SQRT(POWER(X23,2)+POWER(X24,2))/X22/1.73</f>
        <v>29.081808955922121</v>
      </c>
      <c r="Y25" s="31">
        <f t="shared" ref="Y25" si="71">SQRT(POWER(Y23,2)+POWER(Y24,2))/Y22/1.73</f>
        <v>26.526691111176333</v>
      </c>
      <c r="Z25" s="31">
        <f t="shared" ref="Z25" si="72">SQRT(POWER(Z23,2)+POWER(Z24,2))/Z22/1.73</f>
        <v>27.555344361972317</v>
      </c>
      <c r="AA25" s="31">
        <f t="shared" ref="AA25" si="73">SQRT(POWER(AA23,2)+POWER(AA24,2))/AA22/1.73</f>
        <v>23.135833637213292</v>
      </c>
      <c r="AB25" s="31">
        <f t="shared" ref="AB25" si="74">SQRT(POWER(AB23,2)+POWER(AB24,2))/AB22/1.73</f>
        <v>22.509979744070236</v>
      </c>
      <c r="AC25" s="31">
        <f t="shared" ref="AC25" si="75">SQRT(POWER(AC23,2)+POWER(AC24,2))/AC22/1.73</f>
        <v>14.967638585230116</v>
      </c>
      <c r="AD25" s="41"/>
    </row>
    <row r="26" spans="1:30" s="61" customFormat="1" ht="15" customHeight="1">
      <c r="A26" s="196"/>
      <c r="B26" s="276"/>
      <c r="C26" s="7" t="s">
        <v>40</v>
      </c>
      <c r="D26" s="7"/>
      <c r="E26" s="32">
        <f t="shared" ref="E26:AC26" si="76">E24/E23</f>
        <v>0.19047619047619047</v>
      </c>
      <c r="F26" s="32">
        <f t="shared" si="76"/>
        <v>0.33333333333333331</v>
      </c>
      <c r="G26" s="32">
        <f t="shared" si="76"/>
        <v>0.3</v>
      </c>
      <c r="H26" s="32">
        <f t="shared" si="76"/>
        <v>0.22222222222222224</v>
      </c>
      <c r="I26" s="32">
        <f t="shared" si="76"/>
        <v>0.31578947368421051</v>
      </c>
      <c r="J26" s="32">
        <f t="shared" si="76"/>
        <v>0.31578947368421051</v>
      </c>
      <c r="K26" s="32">
        <f t="shared" si="76"/>
        <v>0.22727272727272729</v>
      </c>
      <c r="L26" s="32">
        <f t="shared" si="76"/>
        <v>0.19230769230769229</v>
      </c>
      <c r="M26" s="32">
        <f t="shared" si="76"/>
        <v>0.20689655172413793</v>
      </c>
      <c r="N26" s="32">
        <f t="shared" si="76"/>
        <v>0.1851851851851852</v>
      </c>
      <c r="O26" s="32">
        <f t="shared" si="76"/>
        <v>0.23076923076923073</v>
      </c>
      <c r="P26" s="32">
        <f t="shared" si="76"/>
        <v>0.19230769230769229</v>
      </c>
      <c r="Q26" s="32">
        <f t="shared" si="76"/>
        <v>0.3529411764705882</v>
      </c>
      <c r="R26" s="32">
        <f t="shared" si="76"/>
        <v>0.33333333333333337</v>
      </c>
      <c r="S26" s="32">
        <f t="shared" si="76"/>
        <v>0.46153846153846145</v>
      </c>
      <c r="T26" s="32">
        <f t="shared" si="76"/>
        <v>0.35714285714285715</v>
      </c>
      <c r="U26" s="32">
        <f t="shared" si="76"/>
        <v>0.33333333333333331</v>
      </c>
      <c r="V26" s="32">
        <f t="shared" si="76"/>
        <v>0.21874999999999994</v>
      </c>
      <c r="W26" s="32">
        <f t="shared" si="76"/>
        <v>0.23529411764705882</v>
      </c>
      <c r="X26" s="32">
        <f t="shared" si="76"/>
        <v>0.1818181818181818</v>
      </c>
      <c r="Y26" s="32">
        <f t="shared" si="76"/>
        <v>0.19999999999999998</v>
      </c>
      <c r="Z26" s="32">
        <f t="shared" si="76"/>
        <v>0.22580645161290316</v>
      </c>
      <c r="AA26" s="32">
        <f t="shared" si="76"/>
        <v>0.23076923076923075</v>
      </c>
      <c r="AB26" s="32">
        <f t="shared" si="76"/>
        <v>0.27999999999999997</v>
      </c>
      <c r="AC26" s="32">
        <f t="shared" si="76"/>
        <v>0.1764705882352941</v>
      </c>
      <c r="AD26" s="41"/>
    </row>
    <row r="27" spans="1:30" s="61" customFormat="1" ht="15" customHeight="1" thickBot="1">
      <c r="A27" s="197"/>
      <c r="B27" s="277"/>
      <c r="C27" s="42" t="s">
        <v>41</v>
      </c>
      <c r="D27" s="42"/>
      <c r="E27" s="43">
        <f t="shared" ref="E27:AC27" si="77">COS(ATAN(E26))</f>
        <v>0.98233856642247475</v>
      </c>
      <c r="F27" s="43">
        <f t="shared" si="77"/>
        <v>0.94868329805051377</v>
      </c>
      <c r="G27" s="43">
        <f t="shared" si="77"/>
        <v>0.95782628522115143</v>
      </c>
      <c r="H27" s="43">
        <f t="shared" si="77"/>
        <v>0.97618706018395274</v>
      </c>
      <c r="I27" s="43">
        <f t="shared" si="77"/>
        <v>0.95358266513414158</v>
      </c>
      <c r="J27" s="43">
        <f t="shared" si="77"/>
        <v>0.95358266513414158</v>
      </c>
      <c r="K27" s="43">
        <f t="shared" si="77"/>
        <v>0.97513285579145981</v>
      </c>
      <c r="L27" s="43">
        <f t="shared" si="77"/>
        <v>0.98200644698064732</v>
      </c>
      <c r="M27" s="43">
        <f t="shared" si="77"/>
        <v>0.97926041950710274</v>
      </c>
      <c r="N27" s="43">
        <f t="shared" si="77"/>
        <v>0.98328200498446017</v>
      </c>
      <c r="O27" s="43">
        <f t="shared" si="77"/>
        <v>0.97439119569461985</v>
      </c>
      <c r="P27" s="43">
        <f t="shared" si="77"/>
        <v>0.98200644698064732</v>
      </c>
      <c r="Q27" s="43">
        <f t="shared" si="77"/>
        <v>0.94299033358288953</v>
      </c>
      <c r="R27" s="43">
        <f t="shared" si="77"/>
        <v>0.94868329805051377</v>
      </c>
      <c r="S27" s="43">
        <f t="shared" si="77"/>
        <v>0.90795938450045166</v>
      </c>
      <c r="T27" s="43">
        <f t="shared" si="77"/>
        <v>0.94174191159483744</v>
      </c>
      <c r="U27" s="43">
        <f t="shared" si="77"/>
        <v>0.94868329805051377</v>
      </c>
      <c r="V27" s="43">
        <f t="shared" si="77"/>
        <v>0.97690001739626176</v>
      </c>
      <c r="W27" s="43">
        <f t="shared" si="77"/>
        <v>0.97341716833357594</v>
      </c>
      <c r="X27" s="43">
        <f t="shared" si="77"/>
        <v>0.98386991009990743</v>
      </c>
      <c r="Y27" s="43">
        <f t="shared" si="77"/>
        <v>0.98058067569092011</v>
      </c>
      <c r="Z27" s="43">
        <f t="shared" si="77"/>
        <v>0.97544100206770656</v>
      </c>
      <c r="AA27" s="43">
        <f t="shared" si="77"/>
        <v>0.97439119569461985</v>
      </c>
      <c r="AB27" s="43">
        <f t="shared" si="77"/>
        <v>0.96296401971418166</v>
      </c>
      <c r="AC27" s="43">
        <f t="shared" si="77"/>
        <v>0.98478355881793678</v>
      </c>
      <c r="AD27" s="44"/>
    </row>
    <row r="28" spans="1:30" s="61" customFormat="1" ht="15" customHeight="1">
      <c r="A28" s="19"/>
      <c r="B28" s="20"/>
      <c r="C28" s="20"/>
      <c r="D28" s="2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20"/>
    </row>
    <row r="29" spans="1:30" s="61" customFormat="1" ht="15" customHeight="1">
      <c r="A29" s="207" t="s">
        <v>120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</row>
    <row r="30" spans="1:30" s="61" customFormat="1" ht="15" customHeight="1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61" customFormat="1" ht="15" customHeight="1">
      <c r="A31" s="195" t="s">
        <v>98</v>
      </c>
      <c r="B31" s="275" t="s">
        <v>79</v>
      </c>
      <c r="C31" s="39" t="s">
        <v>31</v>
      </c>
      <c r="D31" s="39" t="s">
        <v>32</v>
      </c>
      <c r="E31" s="46">
        <v>10</v>
      </c>
      <c r="F31" s="46">
        <v>10</v>
      </c>
      <c r="G31" s="46">
        <v>10</v>
      </c>
      <c r="H31" s="46">
        <v>10</v>
      </c>
      <c r="I31" s="46">
        <v>10</v>
      </c>
      <c r="J31" s="46">
        <v>10</v>
      </c>
      <c r="K31" s="46">
        <v>10</v>
      </c>
      <c r="L31" s="46">
        <v>10</v>
      </c>
      <c r="M31" s="46">
        <v>10</v>
      </c>
      <c r="N31" s="46">
        <v>10</v>
      </c>
      <c r="O31" s="46">
        <v>10</v>
      </c>
      <c r="P31" s="46">
        <v>10</v>
      </c>
      <c r="Q31" s="46">
        <v>10</v>
      </c>
      <c r="R31" s="46">
        <v>10</v>
      </c>
      <c r="S31" s="46">
        <v>10</v>
      </c>
      <c r="T31" s="46">
        <v>10</v>
      </c>
      <c r="U31" s="46">
        <v>10</v>
      </c>
      <c r="V31" s="46">
        <v>10</v>
      </c>
      <c r="W31" s="46">
        <v>10</v>
      </c>
      <c r="X31" s="46">
        <v>10</v>
      </c>
      <c r="Y31" s="46">
        <v>10</v>
      </c>
      <c r="Z31" s="46">
        <v>10</v>
      </c>
      <c r="AA31" s="46">
        <v>10</v>
      </c>
      <c r="AB31" s="46">
        <v>10</v>
      </c>
      <c r="AC31" s="46">
        <v>10</v>
      </c>
      <c r="AD31" s="40"/>
    </row>
    <row r="32" spans="1:30" s="61" customFormat="1" ht="15" customHeight="1">
      <c r="A32" s="196"/>
      <c r="B32" s="276"/>
      <c r="C32" s="5" t="s">
        <v>34</v>
      </c>
      <c r="D32" s="5" t="s">
        <v>46</v>
      </c>
      <c r="E32" s="36">
        <v>15.2</v>
      </c>
      <c r="F32" s="36">
        <v>14.4</v>
      </c>
      <c r="G32" s="36">
        <v>15.2</v>
      </c>
      <c r="H32" s="36">
        <v>14.4</v>
      </c>
      <c r="I32" s="36">
        <v>15.2</v>
      </c>
      <c r="J32" s="36">
        <v>14.4</v>
      </c>
      <c r="K32" s="36">
        <v>15.2</v>
      </c>
      <c r="L32" s="36">
        <v>14.4</v>
      </c>
      <c r="M32" s="36">
        <v>38.4</v>
      </c>
      <c r="N32" s="36">
        <v>39.199999999999996</v>
      </c>
      <c r="O32" s="36">
        <v>30.4</v>
      </c>
      <c r="P32" s="36">
        <v>12.8</v>
      </c>
      <c r="Q32" s="36">
        <v>13.6</v>
      </c>
      <c r="R32" s="36">
        <v>13.6</v>
      </c>
      <c r="S32" s="36">
        <v>13.6</v>
      </c>
      <c r="T32" s="36">
        <v>13.6</v>
      </c>
      <c r="U32" s="36">
        <v>13.6</v>
      </c>
      <c r="V32" s="36">
        <v>14.4</v>
      </c>
      <c r="W32" s="36">
        <v>13.6</v>
      </c>
      <c r="X32" s="36">
        <v>14.4</v>
      </c>
      <c r="Y32" s="36">
        <v>14.4</v>
      </c>
      <c r="Z32" s="36">
        <v>14.4</v>
      </c>
      <c r="AA32" s="36">
        <v>14.4</v>
      </c>
      <c r="AB32" s="36">
        <v>15.2</v>
      </c>
      <c r="AC32" s="36">
        <v>14.4</v>
      </c>
      <c r="AD32" s="41"/>
    </row>
    <row r="33" spans="1:30" s="61" customFormat="1" ht="15" customHeight="1">
      <c r="A33" s="196"/>
      <c r="B33" s="276"/>
      <c r="C33" s="5" t="s">
        <v>36</v>
      </c>
      <c r="D33" s="7" t="s">
        <v>48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41"/>
    </row>
    <row r="34" spans="1:30" s="61" customFormat="1" ht="15" customHeight="1">
      <c r="A34" s="196"/>
      <c r="B34" s="276"/>
      <c r="C34" s="5" t="s">
        <v>38</v>
      </c>
      <c r="D34" s="7" t="s">
        <v>39</v>
      </c>
      <c r="E34" s="31">
        <f>SQRT(POWER(E32,2)+POWER(E33,2))/E31/1.73</f>
        <v>0.87861271676300579</v>
      </c>
      <c r="F34" s="31">
        <f t="shared" ref="F34" si="78">SQRT(POWER(F32,2)+POWER(F33,2))/F31/1.73</f>
        <v>0.83236994219653182</v>
      </c>
      <c r="G34" s="31">
        <f t="shared" ref="G34" si="79">SQRT(POWER(G32,2)+POWER(G33,2))/G31/1.73</f>
        <v>0.87861271676300579</v>
      </c>
      <c r="H34" s="31">
        <f t="shared" ref="H34" si="80">SQRT(POWER(H32,2)+POWER(H33,2))/H31/1.73</f>
        <v>0.83236994219653182</v>
      </c>
      <c r="I34" s="31">
        <f t="shared" ref="I34" si="81">SQRT(POWER(I32,2)+POWER(I33,2))/I31/1.73</f>
        <v>0.87861271676300579</v>
      </c>
      <c r="J34" s="31">
        <f t="shared" ref="J34" si="82">SQRT(POWER(J32,2)+POWER(J33,2))/J31/1.73</f>
        <v>0.83236994219653182</v>
      </c>
      <c r="K34" s="31">
        <f t="shared" ref="K34" si="83">SQRT(POWER(K32,2)+POWER(K33,2))/K31/1.73</f>
        <v>0.87861271676300579</v>
      </c>
      <c r="L34" s="31">
        <f t="shared" ref="L34" si="84">SQRT(POWER(L32,2)+POWER(L33,2))/L31/1.73</f>
        <v>0.83236994219653182</v>
      </c>
      <c r="M34" s="31">
        <f t="shared" ref="M34" si="85">SQRT(POWER(M32,2)+POWER(M33,2))/M31/1.73</f>
        <v>2.2196531791907512</v>
      </c>
      <c r="N34" s="31">
        <f t="shared" ref="N34" si="86">SQRT(POWER(N32,2)+POWER(N33,2))/N31/1.73</f>
        <v>2.2658959537572252</v>
      </c>
      <c r="O34" s="31">
        <f t="shared" ref="O34" si="87">SQRT(POWER(O32,2)+POWER(O33,2))/O31/1.73</f>
        <v>1.7572254335260116</v>
      </c>
      <c r="P34" s="31">
        <f t="shared" ref="P34" si="88">SQRT(POWER(P32,2)+POWER(P33,2))/P31/1.73</f>
        <v>0.73988439306358389</v>
      </c>
      <c r="Q34" s="31">
        <f t="shared" ref="Q34" si="89">SQRT(POWER(Q32,2)+POWER(Q33,2))/Q31/1.73</f>
        <v>0.78612716763005774</v>
      </c>
      <c r="R34" s="31">
        <f t="shared" ref="R34" si="90">SQRT(POWER(R32,2)+POWER(R33,2))/R31/1.73</f>
        <v>0.78612716763005774</v>
      </c>
      <c r="S34" s="31">
        <f t="shared" ref="S34" si="91">SQRT(POWER(S32,2)+POWER(S33,2))/S31/1.73</f>
        <v>0.78612716763005774</v>
      </c>
      <c r="T34" s="31">
        <f t="shared" ref="T34" si="92">SQRT(POWER(T32,2)+POWER(T33,2))/T31/1.73</f>
        <v>0.78612716763005774</v>
      </c>
      <c r="U34" s="31">
        <f t="shared" ref="U34" si="93">SQRT(POWER(U32,2)+POWER(U33,2))/U31/1.73</f>
        <v>0.78612716763005774</v>
      </c>
      <c r="V34" s="31">
        <f t="shared" ref="V34" si="94">SQRT(POWER(V32,2)+POWER(V33,2))/V31/1.73</f>
        <v>0.83236994219653182</v>
      </c>
      <c r="W34" s="31">
        <f t="shared" ref="W34" si="95">SQRT(POWER(W32,2)+POWER(W33,2))/W31/1.73</f>
        <v>0.78612716763005774</v>
      </c>
      <c r="X34" s="31">
        <f t="shared" ref="X34" si="96">SQRT(POWER(X32,2)+POWER(X33,2))/X31/1.73</f>
        <v>0.83236994219653182</v>
      </c>
      <c r="Y34" s="31">
        <f t="shared" ref="Y34" si="97">SQRT(POWER(Y32,2)+POWER(Y33,2))/Y31/1.73</f>
        <v>0.83236994219653182</v>
      </c>
      <c r="Z34" s="31">
        <f t="shared" ref="Z34" si="98">SQRT(POWER(Z32,2)+POWER(Z33,2))/Z31/1.73</f>
        <v>0.83236994219653182</v>
      </c>
      <c r="AA34" s="31">
        <f t="shared" ref="AA34" si="99">SQRT(POWER(AA32,2)+POWER(AA33,2))/AA31/1.73</f>
        <v>0.83236994219653182</v>
      </c>
      <c r="AB34" s="31">
        <f t="shared" ref="AB34" si="100">SQRT(POWER(AB32,2)+POWER(AB33,2))/AB31/1.73</f>
        <v>0.87861271676300579</v>
      </c>
      <c r="AC34" s="31">
        <f t="shared" ref="AC34" si="101">SQRT(POWER(AC32,2)+POWER(AC33,2))/AC31/1.73</f>
        <v>0.83236994219653182</v>
      </c>
      <c r="AD34" s="49"/>
    </row>
    <row r="35" spans="1:30" s="61" customFormat="1" ht="15" customHeight="1">
      <c r="A35" s="196"/>
      <c r="B35" s="276"/>
      <c r="C35" s="7" t="s">
        <v>40</v>
      </c>
      <c r="D35" s="7"/>
      <c r="E35" s="32">
        <f>E33/E32</f>
        <v>0</v>
      </c>
      <c r="F35" s="32">
        <f t="shared" ref="F35:AC35" si="102">F33/F32</f>
        <v>0</v>
      </c>
      <c r="G35" s="32">
        <f t="shared" si="102"/>
        <v>0</v>
      </c>
      <c r="H35" s="32">
        <f t="shared" si="102"/>
        <v>0</v>
      </c>
      <c r="I35" s="32">
        <f t="shared" si="102"/>
        <v>0</v>
      </c>
      <c r="J35" s="32">
        <f t="shared" si="102"/>
        <v>0</v>
      </c>
      <c r="K35" s="32">
        <f t="shared" si="102"/>
        <v>0</v>
      </c>
      <c r="L35" s="32">
        <f t="shared" si="102"/>
        <v>0</v>
      </c>
      <c r="M35" s="32">
        <f t="shared" si="102"/>
        <v>0</v>
      </c>
      <c r="N35" s="32">
        <f t="shared" si="102"/>
        <v>0</v>
      </c>
      <c r="O35" s="32">
        <f t="shared" si="102"/>
        <v>0</v>
      </c>
      <c r="P35" s="32">
        <f t="shared" si="102"/>
        <v>0</v>
      </c>
      <c r="Q35" s="32">
        <f t="shared" si="102"/>
        <v>0</v>
      </c>
      <c r="R35" s="32">
        <f t="shared" si="102"/>
        <v>0</v>
      </c>
      <c r="S35" s="32">
        <f t="shared" si="102"/>
        <v>0</v>
      </c>
      <c r="T35" s="32">
        <f t="shared" si="102"/>
        <v>0</v>
      </c>
      <c r="U35" s="32">
        <f t="shared" si="102"/>
        <v>0</v>
      </c>
      <c r="V35" s="32">
        <f t="shared" si="102"/>
        <v>0</v>
      </c>
      <c r="W35" s="32">
        <f t="shared" si="102"/>
        <v>0</v>
      </c>
      <c r="X35" s="32">
        <f t="shared" si="102"/>
        <v>0</v>
      </c>
      <c r="Y35" s="32">
        <f t="shared" si="102"/>
        <v>0</v>
      </c>
      <c r="Z35" s="32">
        <f t="shared" si="102"/>
        <v>0</v>
      </c>
      <c r="AA35" s="32">
        <f t="shared" si="102"/>
        <v>0</v>
      </c>
      <c r="AB35" s="32">
        <f t="shared" si="102"/>
        <v>0</v>
      </c>
      <c r="AC35" s="32">
        <f t="shared" si="102"/>
        <v>0</v>
      </c>
      <c r="AD35" s="41"/>
    </row>
    <row r="36" spans="1:30" s="61" customFormat="1" ht="15" customHeight="1" thickBot="1">
      <c r="A36" s="197"/>
      <c r="B36" s="277"/>
      <c r="C36" s="42" t="s">
        <v>41</v>
      </c>
      <c r="D36" s="42"/>
      <c r="E36" s="43">
        <f t="shared" ref="E36:AC36" si="103">COS(ATAN(E35))</f>
        <v>1</v>
      </c>
      <c r="F36" s="43">
        <f t="shared" si="103"/>
        <v>1</v>
      </c>
      <c r="G36" s="43">
        <f t="shared" si="103"/>
        <v>1</v>
      </c>
      <c r="H36" s="43">
        <f t="shared" si="103"/>
        <v>1</v>
      </c>
      <c r="I36" s="43">
        <f t="shared" si="103"/>
        <v>1</v>
      </c>
      <c r="J36" s="43">
        <f t="shared" si="103"/>
        <v>1</v>
      </c>
      <c r="K36" s="43">
        <f t="shared" si="103"/>
        <v>1</v>
      </c>
      <c r="L36" s="43">
        <f t="shared" si="103"/>
        <v>1</v>
      </c>
      <c r="M36" s="43">
        <f t="shared" si="103"/>
        <v>1</v>
      </c>
      <c r="N36" s="43">
        <f t="shared" si="103"/>
        <v>1</v>
      </c>
      <c r="O36" s="43">
        <f t="shared" si="103"/>
        <v>1</v>
      </c>
      <c r="P36" s="43">
        <f t="shared" si="103"/>
        <v>1</v>
      </c>
      <c r="Q36" s="43">
        <f t="shared" si="103"/>
        <v>1</v>
      </c>
      <c r="R36" s="43">
        <f t="shared" si="103"/>
        <v>1</v>
      </c>
      <c r="S36" s="43">
        <f t="shared" si="103"/>
        <v>1</v>
      </c>
      <c r="T36" s="43">
        <f t="shared" si="103"/>
        <v>1</v>
      </c>
      <c r="U36" s="43">
        <f t="shared" si="103"/>
        <v>1</v>
      </c>
      <c r="V36" s="43">
        <f t="shared" si="103"/>
        <v>1</v>
      </c>
      <c r="W36" s="43">
        <f t="shared" si="103"/>
        <v>1</v>
      </c>
      <c r="X36" s="43">
        <f t="shared" si="103"/>
        <v>1</v>
      </c>
      <c r="Y36" s="43">
        <f t="shared" si="103"/>
        <v>1</v>
      </c>
      <c r="Z36" s="43">
        <f t="shared" si="103"/>
        <v>1</v>
      </c>
      <c r="AA36" s="43">
        <f t="shared" si="103"/>
        <v>1</v>
      </c>
      <c r="AB36" s="43">
        <f t="shared" si="103"/>
        <v>1</v>
      </c>
      <c r="AC36" s="43">
        <f t="shared" si="103"/>
        <v>1</v>
      </c>
      <c r="AD36" s="44"/>
    </row>
    <row r="37" spans="1:30" s="61" customFormat="1" ht="15" customHeight="1">
      <c r="A37" s="58"/>
      <c r="B37" s="58"/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59"/>
    </row>
    <row r="38" spans="1:30" s="61" customFormat="1" ht="15" customHeight="1">
      <c r="A38" s="207" t="s">
        <v>49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</row>
    <row r="39" spans="1:30" s="61" customFormat="1" ht="15" customHeight="1" thickBot="1">
      <c r="A39" s="58"/>
      <c r="B39" s="58"/>
      <c r="C39" s="59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59"/>
    </row>
    <row r="40" spans="1:30" s="61" customFormat="1" ht="15" customHeight="1">
      <c r="A40" s="195" t="s">
        <v>99</v>
      </c>
      <c r="B40" s="275" t="s">
        <v>51</v>
      </c>
      <c r="C40" s="39" t="s">
        <v>31</v>
      </c>
      <c r="D40" s="39" t="s">
        <v>32</v>
      </c>
      <c r="E40" s="46">
        <v>0.4</v>
      </c>
      <c r="F40" s="46">
        <v>0.4</v>
      </c>
      <c r="G40" s="46">
        <v>0.4</v>
      </c>
      <c r="H40" s="46">
        <v>0.4</v>
      </c>
      <c r="I40" s="46">
        <v>0.4</v>
      </c>
      <c r="J40" s="46">
        <v>0.4</v>
      </c>
      <c r="K40" s="46">
        <v>0.4</v>
      </c>
      <c r="L40" s="46">
        <v>0.4</v>
      </c>
      <c r="M40" s="46">
        <v>0.4</v>
      </c>
      <c r="N40" s="46">
        <v>0.4</v>
      </c>
      <c r="O40" s="46">
        <v>0.4</v>
      </c>
      <c r="P40" s="46">
        <v>0.4</v>
      </c>
      <c r="Q40" s="46">
        <v>0.4</v>
      </c>
      <c r="R40" s="46">
        <v>0.4</v>
      </c>
      <c r="S40" s="46">
        <v>0.4</v>
      </c>
      <c r="T40" s="46">
        <v>0.4</v>
      </c>
      <c r="U40" s="46">
        <v>0.4</v>
      </c>
      <c r="V40" s="46">
        <v>0.4</v>
      </c>
      <c r="W40" s="46">
        <v>0.4</v>
      </c>
      <c r="X40" s="46">
        <v>0.4</v>
      </c>
      <c r="Y40" s="46">
        <v>0.4</v>
      </c>
      <c r="Z40" s="46">
        <v>0.4</v>
      </c>
      <c r="AA40" s="46">
        <v>0.4</v>
      </c>
      <c r="AB40" s="46">
        <v>0.4</v>
      </c>
      <c r="AC40" s="46">
        <v>0.4</v>
      </c>
      <c r="AD40" s="40"/>
    </row>
    <row r="41" spans="1:30" s="61" customFormat="1" ht="15" customHeight="1">
      <c r="A41" s="196"/>
      <c r="B41" s="276"/>
      <c r="C41" s="5" t="s">
        <v>34</v>
      </c>
      <c r="D41" s="5" t="s">
        <v>46</v>
      </c>
      <c r="E41" s="6">
        <v>22</v>
      </c>
      <c r="F41" s="6">
        <v>17.8</v>
      </c>
      <c r="G41" s="6">
        <v>15.4</v>
      </c>
      <c r="H41" s="6">
        <v>14</v>
      </c>
      <c r="I41" s="6">
        <v>15.6</v>
      </c>
      <c r="J41" s="6">
        <v>20.2</v>
      </c>
      <c r="K41" s="6">
        <v>22.1</v>
      </c>
      <c r="L41" s="6">
        <v>22.4</v>
      </c>
      <c r="M41" s="6">
        <v>24</v>
      </c>
      <c r="N41" s="6">
        <v>26.400000000000002</v>
      </c>
      <c r="O41" s="6">
        <v>23.6</v>
      </c>
      <c r="P41" s="6">
        <v>22</v>
      </c>
      <c r="Q41" s="6">
        <v>21.6</v>
      </c>
      <c r="R41" s="6">
        <v>22</v>
      </c>
      <c r="S41" s="6">
        <v>22.8</v>
      </c>
      <c r="T41" s="6">
        <v>22.8</v>
      </c>
      <c r="U41" s="6">
        <v>23.200000000000003</v>
      </c>
      <c r="V41" s="6">
        <v>25.200000000000003</v>
      </c>
      <c r="W41" s="6">
        <v>34</v>
      </c>
      <c r="X41" s="6">
        <v>35.6</v>
      </c>
      <c r="Y41" s="6">
        <v>35.6</v>
      </c>
      <c r="Z41" s="6">
        <v>29.6</v>
      </c>
      <c r="AA41" s="6">
        <v>25.200000000000003</v>
      </c>
      <c r="AB41" s="6">
        <v>22.400000000000002</v>
      </c>
      <c r="AC41" s="6">
        <v>22.400000000000002</v>
      </c>
      <c r="AD41" s="52"/>
    </row>
    <row r="42" spans="1:30" s="61" customFormat="1" ht="15" customHeight="1">
      <c r="A42" s="196"/>
      <c r="B42" s="276"/>
      <c r="C42" s="5" t="s">
        <v>36</v>
      </c>
      <c r="D42" s="7" t="s">
        <v>48</v>
      </c>
      <c r="E42" s="8">
        <v>7.7</v>
      </c>
      <c r="F42" s="8">
        <v>6.8</v>
      </c>
      <c r="G42" s="8">
        <v>7.1</v>
      </c>
      <c r="H42" s="8">
        <v>7</v>
      </c>
      <c r="I42" s="8">
        <v>7</v>
      </c>
      <c r="J42" s="8">
        <v>8.5</v>
      </c>
      <c r="K42" s="8">
        <v>15</v>
      </c>
      <c r="L42" s="8">
        <v>16</v>
      </c>
      <c r="M42" s="8">
        <v>15.6</v>
      </c>
      <c r="N42" s="8">
        <v>14.399999999999999</v>
      </c>
      <c r="O42" s="8">
        <v>15.2</v>
      </c>
      <c r="P42" s="8">
        <v>15.2</v>
      </c>
      <c r="Q42" s="8">
        <v>14.799999999999999</v>
      </c>
      <c r="R42" s="8">
        <v>15.6</v>
      </c>
      <c r="S42" s="8">
        <v>15.6</v>
      </c>
      <c r="T42" s="8">
        <v>15.2</v>
      </c>
      <c r="U42" s="8">
        <v>16</v>
      </c>
      <c r="V42" s="8">
        <v>16.399999999999999</v>
      </c>
      <c r="W42" s="8">
        <v>18.399999999999999</v>
      </c>
      <c r="X42" s="8">
        <v>19.2</v>
      </c>
      <c r="Y42" s="8">
        <v>18.8</v>
      </c>
      <c r="Z42" s="8">
        <v>17.2</v>
      </c>
      <c r="AA42" s="8">
        <v>15.6</v>
      </c>
      <c r="AB42" s="8">
        <v>15.2</v>
      </c>
      <c r="AC42" s="8">
        <v>15.6</v>
      </c>
      <c r="AD42" s="41"/>
    </row>
    <row r="43" spans="1:30" s="61" customFormat="1" ht="15" customHeight="1">
      <c r="A43" s="196"/>
      <c r="B43" s="276"/>
      <c r="C43" s="5" t="s">
        <v>38</v>
      </c>
      <c r="D43" s="7" t="s">
        <v>39</v>
      </c>
      <c r="E43" s="31">
        <f>SQRT(POWER(E41,2)+POWER(E42,2))/E40/1.73</f>
        <v>33.682922124940461</v>
      </c>
      <c r="F43" s="31">
        <f t="shared" ref="F43" si="104">SQRT(POWER(F41,2)+POWER(F42,2))/F40/1.73</f>
        <v>27.53563327040786</v>
      </c>
      <c r="G43" s="31">
        <f t="shared" ref="G43" si="105">SQRT(POWER(G41,2)+POWER(G42,2))/G40/1.73</f>
        <v>24.50561997047463</v>
      </c>
      <c r="H43" s="31">
        <f t="shared" ref="H43" si="106">SQRT(POWER(H41,2)+POWER(H42,2))/H40/1.73</f>
        <v>22.61918474349498</v>
      </c>
      <c r="I43" s="31">
        <f t="shared" ref="I43" si="107">SQRT(POWER(I41,2)+POWER(I42,2))/I40/1.73</f>
        <v>24.708869868776301</v>
      </c>
      <c r="J43" s="31">
        <f t="shared" ref="J43" si="108">SQRT(POWER(J41,2)+POWER(J42,2))/J40/1.73</f>
        <v>31.669826033387007</v>
      </c>
      <c r="K43" s="31">
        <f t="shared" ref="K43" si="109">SQRT(POWER(K41,2)+POWER(K42,2))/K40/1.73</f>
        <v>38.597884469087049</v>
      </c>
      <c r="L43" s="31">
        <f t="shared" ref="L43" si="110">SQRT(POWER(L41,2)+POWER(L42,2))/L40/1.73</f>
        <v>39.779538807133534</v>
      </c>
      <c r="M43" s="31">
        <f t="shared" ref="M43" si="111">SQRT(POWER(M41,2)+POWER(M42,2))/M40/1.73</f>
        <v>41.364833902462067</v>
      </c>
      <c r="N43" s="31">
        <f t="shared" ref="N43" si="112">SQRT(POWER(N41,2)+POWER(N42,2))/N40/1.73</f>
        <v>43.456522842109834</v>
      </c>
      <c r="O43" s="31">
        <f t="shared" ref="O43" si="113">SQRT(POWER(O41,2)+POWER(O42,2))/O40/1.73</f>
        <v>40.565516900630627</v>
      </c>
      <c r="P43" s="31">
        <f t="shared" ref="P43" si="114">SQRT(POWER(P41,2)+POWER(P42,2))/P40/1.73</f>
        <v>38.641953556897732</v>
      </c>
      <c r="Q43" s="31">
        <f t="shared" ref="Q43" si="115">SQRT(POWER(Q41,2)+POWER(Q42,2))/Q40/1.73</f>
        <v>37.838099072955238</v>
      </c>
      <c r="R43" s="31">
        <f t="shared" ref="R43" si="116">SQRT(POWER(R41,2)+POWER(R42,2))/R40/1.73</f>
        <v>38.973428511069535</v>
      </c>
      <c r="S43" s="31">
        <f t="shared" ref="S43" si="117">SQRT(POWER(S41,2)+POWER(S42,2))/S40/1.73</f>
        <v>39.922073178802329</v>
      </c>
      <c r="T43" s="31">
        <f t="shared" ref="T43" si="118">SQRT(POWER(T41,2)+POWER(T42,2))/T40/1.73</f>
        <v>39.598540019546697</v>
      </c>
      <c r="U43" s="31">
        <f t="shared" ref="U43" si="119">SQRT(POWER(U41,2)+POWER(U42,2))/U40/1.73</f>
        <v>40.72581492210066</v>
      </c>
      <c r="V43" s="31">
        <f t="shared" ref="V43" si="120">SQRT(POWER(V41,2)+POWER(V42,2))/V40/1.73</f>
        <v>43.448833463505522</v>
      </c>
      <c r="W43" s="31">
        <f t="shared" ref="W43" si="121">SQRT(POWER(W41,2)+POWER(W42,2))/W40/1.73</f>
        <v>55.866386666253135</v>
      </c>
      <c r="X43" s="31">
        <f t="shared" ref="X43" si="122">SQRT(POWER(X41,2)+POWER(X42,2))/X40/1.73</f>
        <v>58.450139931088685</v>
      </c>
      <c r="Y43" s="31">
        <f t="shared" ref="Y43" si="123">SQRT(POWER(Y41,2)+POWER(Y42,2))/Y40/1.73</f>
        <v>58.177977526409862</v>
      </c>
      <c r="Z43" s="31">
        <f t="shared" ref="Z43" si="124">SQRT(POWER(Z41,2)+POWER(Z42,2))/Z40/1.73</f>
        <v>49.471799909317021</v>
      </c>
      <c r="AA43" s="31">
        <f t="shared" ref="AA43" si="125">SQRT(POWER(AA41,2)+POWER(AA42,2))/AA40/1.73</f>
        <v>42.829210526803948</v>
      </c>
      <c r="AB43" s="31">
        <f t="shared" ref="AB43" si="126">SQRT(POWER(AB41,2)+POWER(AB42,2))/AB40/1.73</f>
        <v>39.11890015188122</v>
      </c>
      <c r="AC43" s="31">
        <f t="shared" ref="AC43" si="127">SQRT(POWER(AC41,2)+POWER(AC42,2))/AC40/1.73</f>
        <v>39.446367441208828</v>
      </c>
      <c r="AD43" s="41"/>
    </row>
    <row r="44" spans="1:30" s="61" customFormat="1" ht="15" customHeight="1">
      <c r="A44" s="196"/>
      <c r="B44" s="276"/>
      <c r="C44" s="7" t="s">
        <v>40</v>
      </c>
      <c r="D44" s="7"/>
      <c r="E44" s="32">
        <f t="shared" ref="E44:AC44" si="128">E42/E41</f>
        <v>0.35000000000000003</v>
      </c>
      <c r="F44" s="32">
        <f t="shared" si="128"/>
        <v>0.38202247191011235</v>
      </c>
      <c r="G44" s="32">
        <f t="shared" si="128"/>
        <v>0.46103896103896103</v>
      </c>
      <c r="H44" s="32">
        <f t="shared" si="128"/>
        <v>0.5</v>
      </c>
      <c r="I44" s="32">
        <f t="shared" si="128"/>
        <v>0.44871794871794873</v>
      </c>
      <c r="J44" s="32">
        <f t="shared" si="128"/>
        <v>0.42079207920792083</v>
      </c>
      <c r="K44" s="32">
        <f t="shared" si="128"/>
        <v>0.67873303167420806</v>
      </c>
      <c r="L44" s="32">
        <f t="shared" si="128"/>
        <v>0.7142857142857143</v>
      </c>
      <c r="M44" s="32">
        <f t="shared" si="128"/>
        <v>0.65</v>
      </c>
      <c r="N44" s="32">
        <f t="shared" si="128"/>
        <v>0.5454545454545453</v>
      </c>
      <c r="O44" s="32">
        <f t="shared" si="128"/>
        <v>0.64406779661016944</v>
      </c>
      <c r="P44" s="32">
        <f t="shared" si="128"/>
        <v>0.69090909090909092</v>
      </c>
      <c r="Q44" s="32">
        <f t="shared" si="128"/>
        <v>0.68518518518518512</v>
      </c>
      <c r="R44" s="32">
        <f t="shared" si="128"/>
        <v>0.70909090909090911</v>
      </c>
      <c r="S44" s="32">
        <f t="shared" si="128"/>
        <v>0.68421052631578949</v>
      </c>
      <c r="T44" s="32">
        <f t="shared" si="128"/>
        <v>0.66666666666666663</v>
      </c>
      <c r="U44" s="32">
        <f t="shared" si="128"/>
        <v>0.68965517241379304</v>
      </c>
      <c r="V44" s="32">
        <f t="shared" si="128"/>
        <v>0.6507936507936507</v>
      </c>
      <c r="W44" s="32">
        <f t="shared" si="128"/>
        <v>0.54117647058823526</v>
      </c>
      <c r="X44" s="32">
        <f t="shared" si="128"/>
        <v>0.5393258426966292</v>
      </c>
      <c r="Y44" s="32">
        <f t="shared" si="128"/>
        <v>0.5280898876404494</v>
      </c>
      <c r="Z44" s="32">
        <f t="shared" si="128"/>
        <v>0.58108108108108103</v>
      </c>
      <c r="AA44" s="32">
        <f t="shared" si="128"/>
        <v>0.61904761904761896</v>
      </c>
      <c r="AB44" s="32">
        <f t="shared" si="128"/>
        <v>0.67857142857142849</v>
      </c>
      <c r="AC44" s="32">
        <f t="shared" si="128"/>
        <v>0.6964285714285714</v>
      </c>
      <c r="AD44" s="41"/>
    </row>
    <row r="45" spans="1:30" s="61" customFormat="1" ht="15" customHeight="1" thickBot="1">
      <c r="A45" s="197"/>
      <c r="B45" s="277"/>
      <c r="C45" s="42" t="s">
        <v>41</v>
      </c>
      <c r="D45" s="42"/>
      <c r="E45" s="43">
        <f t="shared" ref="E45:AC45" si="129">COS(ATAN(E44))</f>
        <v>0.94385835636601745</v>
      </c>
      <c r="F45" s="43">
        <f t="shared" si="129"/>
        <v>0.93415477683038417</v>
      </c>
      <c r="G45" s="43">
        <f t="shared" si="129"/>
        <v>0.90813190145479028</v>
      </c>
      <c r="H45" s="43">
        <f t="shared" si="129"/>
        <v>0.89442719099991586</v>
      </c>
      <c r="I45" s="43">
        <f t="shared" si="129"/>
        <v>0.91235870846700617</v>
      </c>
      <c r="J45" s="43">
        <f t="shared" si="129"/>
        <v>0.92172124388410548</v>
      </c>
      <c r="K45" s="43">
        <f t="shared" si="129"/>
        <v>0.82741364259351846</v>
      </c>
      <c r="L45" s="43">
        <f t="shared" si="129"/>
        <v>0.813733471206735</v>
      </c>
      <c r="M45" s="43">
        <f t="shared" si="129"/>
        <v>0.83844361630063713</v>
      </c>
      <c r="N45" s="43">
        <f t="shared" si="129"/>
        <v>0.87789557291438447</v>
      </c>
      <c r="O45" s="43">
        <f t="shared" si="129"/>
        <v>0.84071518985733384</v>
      </c>
      <c r="P45" s="43">
        <f t="shared" si="129"/>
        <v>0.82273033809326901</v>
      </c>
      <c r="Q45" s="43">
        <f t="shared" si="129"/>
        <v>0.82493237232099859</v>
      </c>
      <c r="R45" s="43">
        <f t="shared" si="129"/>
        <v>0.81573289107528946</v>
      </c>
      <c r="S45" s="43">
        <f t="shared" si="129"/>
        <v>0.82530726124983178</v>
      </c>
      <c r="T45" s="43">
        <f t="shared" si="129"/>
        <v>0.83205029433784372</v>
      </c>
      <c r="U45" s="43">
        <f t="shared" si="129"/>
        <v>0.82321278591530633</v>
      </c>
      <c r="V45" s="43">
        <f t="shared" si="129"/>
        <v>0.83813953259955154</v>
      </c>
      <c r="W45" s="43">
        <f t="shared" si="129"/>
        <v>0.87947245040921995</v>
      </c>
      <c r="X45" s="43">
        <f t="shared" si="129"/>
        <v>0.88015335405278483</v>
      </c>
      <c r="Y45" s="43">
        <f t="shared" si="129"/>
        <v>0.88427079957959775</v>
      </c>
      <c r="Z45" s="43">
        <f t="shared" si="129"/>
        <v>0.86462523199873931</v>
      </c>
      <c r="AA45" s="43">
        <f t="shared" si="129"/>
        <v>0.85026514668786179</v>
      </c>
      <c r="AB45" s="43">
        <f t="shared" si="129"/>
        <v>0.82747577439175835</v>
      </c>
      <c r="AC45" s="43">
        <f t="shared" si="129"/>
        <v>0.8206064156547801</v>
      </c>
      <c r="AD45" s="44"/>
    </row>
    <row r="46" spans="1:30" s="61" customFormat="1" ht="15" customHeight="1">
      <c r="A46" s="195" t="s">
        <v>100</v>
      </c>
      <c r="B46" s="275" t="s">
        <v>51</v>
      </c>
      <c r="C46" s="39" t="s">
        <v>31</v>
      </c>
      <c r="D46" s="39" t="s">
        <v>32</v>
      </c>
      <c r="E46" s="46">
        <v>0.4</v>
      </c>
      <c r="F46" s="46">
        <v>0.4</v>
      </c>
      <c r="G46" s="46">
        <v>0.4</v>
      </c>
      <c r="H46" s="46">
        <v>0.4</v>
      </c>
      <c r="I46" s="46">
        <v>0.4</v>
      </c>
      <c r="J46" s="46">
        <v>0.4</v>
      </c>
      <c r="K46" s="46">
        <v>0.4</v>
      </c>
      <c r="L46" s="46">
        <v>0.4</v>
      </c>
      <c r="M46" s="46">
        <v>0.4</v>
      </c>
      <c r="N46" s="46">
        <v>0.4</v>
      </c>
      <c r="O46" s="46">
        <v>0.4</v>
      </c>
      <c r="P46" s="46">
        <v>0.4</v>
      </c>
      <c r="Q46" s="46">
        <v>0.4</v>
      </c>
      <c r="R46" s="46">
        <v>0.4</v>
      </c>
      <c r="S46" s="46">
        <v>0.4</v>
      </c>
      <c r="T46" s="46">
        <v>0.4</v>
      </c>
      <c r="U46" s="46">
        <v>0.4</v>
      </c>
      <c r="V46" s="46">
        <v>0.4</v>
      </c>
      <c r="W46" s="46">
        <v>0.4</v>
      </c>
      <c r="X46" s="46">
        <v>0.4</v>
      </c>
      <c r="Y46" s="46">
        <v>0.4</v>
      </c>
      <c r="Z46" s="46">
        <v>0.4</v>
      </c>
      <c r="AA46" s="46">
        <v>0.4</v>
      </c>
      <c r="AB46" s="46">
        <v>0.4</v>
      </c>
      <c r="AC46" s="46">
        <v>0.4</v>
      </c>
      <c r="AD46" s="40"/>
    </row>
    <row r="47" spans="1:30" s="61" customFormat="1" ht="15" customHeight="1">
      <c r="A47" s="196"/>
      <c r="B47" s="276"/>
      <c r="C47" s="5" t="s">
        <v>34</v>
      </c>
      <c r="D47" s="5" t="s">
        <v>46</v>
      </c>
      <c r="E47" s="6">
        <v>7.9</v>
      </c>
      <c r="F47" s="6">
        <v>5.8</v>
      </c>
      <c r="G47" s="6">
        <v>4.7</v>
      </c>
      <c r="H47" s="6">
        <v>4.7</v>
      </c>
      <c r="I47" s="6">
        <v>6.5</v>
      </c>
      <c r="J47" s="6">
        <v>11.1</v>
      </c>
      <c r="K47" s="6">
        <v>12</v>
      </c>
      <c r="L47" s="6">
        <v>13.8</v>
      </c>
      <c r="M47" s="6">
        <v>13.8</v>
      </c>
      <c r="N47" s="6">
        <v>12</v>
      </c>
      <c r="O47" s="6">
        <v>9.9</v>
      </c>
      <c r="P47" s="6">
        <v>8</v>
      </c>
      <c r="Q47" s="6">
        <v>9.5</v>
      </c>
      <c r="R47" s="6">
        <v>11</v>
      </c>
      <c r="S47" s="6">
        <v>11.200000000000001</v>
      </c>
      <c r="T47" s="6">
        <v>9.6</v>
      </c>
      <c r="U47" s="6">
        <v>10.4</v>
      </c>
      <c r="V47" s="6">
        <v>12</v>
      </c>
      <c r="W47" s="6">
        <v>19.600000000000001</v>
      </c>
      <c r="X47" s="6">
        <v>20.399999999999999</v>
      </c>
      <c r="Y47" s="6">
        <v>18.399999999999999</v>
      </c>
      <c r="Z47" s="6">
        <v>17.2</v>
      </c>
      <c r="AA47" s="6">
        <v>15.200000000000001</v>
      </c>
      <c r="AB47" s="6">
        <v>12.4</v>
      </c>
      <c r="AC47" s="6">
        <v>12</v>
      </c>
      <c r="AD47" s="52"/>
    </row>
    <row r="48" spans="1:30" s="61" customFormat="1" ht="15" customHeight="1">
      <c r="A48" s="196"/>
      <c r="B48" s="276"/>
      <c r="C48" s="5" t="s">
        <v>36</v>
      </c>
      <c r="D48" s="7" t="s">
        <v>48</v>
      </c>
      <c r="E48" s="8">
        <v>2.1</v>
      </c>
      <c r="F48" s="8">
        <v>2</v>
      </c>
      <c r="G48" s="8">
        <v>2</v>
      </c>
      <c r="H48" s="8">
        <v>2</v>
      </c>
      <c r="I48" s="8">
        <v>2.1</v>
      </c>
      <c r="J48" s="8">
        <v>2.2000000000000002</v>
      </c>
      <c r="K48" s="8">
        <v>2.2000000000000002</v>
      </c>
      <c r="L48" s="8">
        <v>2.4</v>
      </c>
      <c r="M48" s="8">
        <v>3</v>
      </c>
      <c r="N48" s="8">
        <v>3.1</v>
      </c>
      <c r="O48" s="8">
        <v>2.9</v>
      </c>
      <c r="P48" s="8">
        <v>2.8</v>
      </c>
      <c r="Q48" s="8">
        <v>2.9</v>
      </c>
      <c r="R48" s="8">
        <v>3.2</v>
      </c>
      <c r="S48" s="8">
        <v>3.2</v>
      </c>
      <c r="T48" s="8">
        <v>3.2</v>
      </c>
      <c r="U48" s="8">
        <v>3.2</v>
      </c>
      <c r="V48" s="8">
        <v>2.8</v>
      </c>
      <c r="W48" s="8">
        <v>2.8</v>
      </c>
      <c r="X48" s="8">
        <v>3.2</v>
      </c>
      <c r="Y48" s="8">
        <v>2.8</v>
      </c>
      <c r="Z48" s="8">
        <v>2.8</v>
      </c>
      <c r="AA48" s="8">
        <v>2.8</v>
      </c>
      <c r="AB48" s="8">
        <v>3.2</v>
      </c>
      <c r="AC48" s="8">
        <v>3.2</v>
      </c>
      <c r="AD48" s="41"/>
    </row>
    <row r="49" spans="1:30" s="61" customFormat="1" ht="15" customHeight="1">
      <c r="A49" s="196"/>
      <c r="B49" s="276"/>
      <c r="C49" s="5" t="s">
        <v>38</v>
      </c>
      <c r="D49" s="7" t="s">
        <v>39</v>
      </c>
      <c r="E49" s="31">
        <f>SQRT(POWER(E47,2)+POWER(E48,2))/E46/1.73</f>
        <v>11.812644692303934</v>
      </c>
      <c r="F49" s="31">
        <f t="shared" ref="F49" si="130">SQRT(POWER(F47,2)+POWER(F48,2))/F46/1.73</f>
        <v>8.8658159827618324</v>
      </c>
      <c r="G49" s="31">
        <f t="shared" ref="G49" si="131">SQRT(POWER(G47,2)+POWER(G48,2))/G46/1.73</f>
        <v>7.3812675081630834</v>
      </c>
      <c r="H49" s="31">
        <f t="shared" ref="H49" si="132">SQRT(POWER(H47,2)+POWER(H48,2))/H46/1.73</f>
        <v>7.3812675081630834</v>
      </c>
      <c r="I49" s="31">
        <f t="shared" ref="I49" si="133">SQRT(POWER(I47,2)+POWER(I48,2))/I46/1.73</f>
        <v>9.8711163918717126</v>
      </c>
      <c r="J49" s="31">
        <f t="shared" ref="J49" si="134">SQRT(POWER(J47,2)+POWER(J48,2))/J46/1.73</f>
        <v>16.352482647292252</v>
      </c>
      <c r="K49" s="31">
        <f t="shared" ref="K49" si="135">SQRT(POWER(K47,2)+POWER(K48,2))/K46/1.73</f>
        <v>17.630057803468205</v>
      </c>
      <c r="L49" s="31">
        <f t="shared" ref="L49" si="136">SQRT(POWER(L47,2)+POWER(L48,2))/L46/1.73</f>
        <v>20.241533288893788</v>
      </c>
      <c r="M49" s="31">
        <f t="shared" ref="M49" si="137">SQRT(POWER(M47,2)+POWER(M48,2))/M46/1.73</f>
        <v>20.407980860011246</v>
      </c>
      <c r="N49" s="31">
        <f t="shared" ref="N49" si="138">SQRT(POWER(N47,2)+POWER(N48,2))/N46/1.73</f>
        <v>17.910332568009885</v>
      </c>
      <c r="O49" s="31">
        <f t="shared" ref="O49" si="139">SQRT(POWER(O47,2)+POWER(O48,2))/O46/1.73</f>
        <v>14.907524536773177</v>
      </c>
      <c r="P49" s="31">
        <f t="shared" ref="P49" si="140">SQRT(POWER(P47,2)+POWER(P48,2))/P46/1.73</f>
        <v>12.248335318160166</v>
      </c>
      <c r="Q49" s="31">
        <f t="shared" ref="Q49" si="141">SQRT(POWER(Q47,2)+POWER(Q48,2))/Q46/1.73</f>
        <v>14.353719701547996</v>
      </c>
      <c r="R49" s="31">
        <f t="shared" ref="R49" si="142">SQRT(POWER(R47,2)+POWER(R48,2))/R46/1.73</f>
        <v>16.554917331352236</v>
      </c>
      <c r="S49" s="31">
        <f t="shared" ref="S49" si="143">SQRT(POWER(S47,2)+POWER(S48,2))/S46/1.73</f>
        <v>16.832624021457846</v>
      </c>
      <c r="T49" s="31">
        <f t="shared" ref="T49" si="144">SQRT(POWER(T47,2)+POWER(T48,2))/T46/1.73</f>
        <v>14.62324929557632</v>
      </c>
      <c r="U49" s="31">
        <f t="shared" ref="U49" si="145">SQRT(POWER(U47,2)+POWER(U48,2))/U46/1.73</f>
        <v>15.724243362699934</v>
      </c>
      <c r="V49" s="31">
        <f t="shared" ref="V49" si="146">SQRT(POWER(V47,2)+POWER(V48,2))/V46/1.73</f>
        <v>17.806846012427009</v>
      </c>
      <c r="W49" s="31">
        <f t="shared" ref="W49" si="147">SQRT(POWER(W47,2)+POWER(W48,2))/W46/1.73</f>
        <v>28.611257042230243</v>
      </c>
      <c r="X49" s="31">
        <f t="shared" ref="X49" si="148">SQRT(POWER(X47,2)+POWER(X48,2))/X46/1.73</f>
        <v>29.840253177203017</v>
      </c>
      <c r="Y49" s="31">
        <f t="shared" ref="Y49" si="149">SQRT(POWER(Y47,2)+POWER(Y48,2))/Y46/1.73</f>
        <v>26.89569970897535</v>
      </c>
      <c r="Z49" s="31">
        <f t="shared" ref="Z49" si="150">SQRT(POWER(Z47,2)+POWER(Z48,2))/Z46/1.73</f>
        <v>25.182683133863538</v>
      </c>
      <c r="AA49" s="31">
        <f t="shared" ref="AA49" si="151">SQRT(POWER(AA47,2)+POWER(AA48,2))/AA46/1.73</f>
        <v>22.334889117181106</v>
      </c>
      <c r="AB49" s="31">
        <f t="shared" ref="AB49" si="152">SQRT(POWER(AB47,2)+POWER(AB48,2))/AB46/1.73</f>
        <v>18.506139414545807</v>
      </c>
      <c r="AC49" s="31">
        <f t="shared" ref="AC49" si="153">SQRT(POWER(AC47,2)+POWER(AC48,2))/AC46/1.73</f>
        <v>17.947022770242803</v>
      </c>
      <c r="AD49" s="41"/>
    </row>
    <row r="50" spans="1:30" s="61" customFormat="1" ht="15" customHeight="1">
      <c r="A50" s="196"/>
      <c r="B50" s="276"/>
      <c r="C50" s="7" t="s">
        <v>40</v>
      </c>
      <c r="D50" s="7"/>
      <c r="E50" s="32">
        <f t="shared" ref="E50:AC50" si="154">E48/E47</f>
        <v>0.26582278481012656</v>
      </c>
      <c r="F50" s="32">
        <f t="shared" si="154"/>
        <v>0.34482758620689657</v>
      </c>
      <c r="G50" s="32">
        <f t="shared" si="154"/>
        <v>0.42553191489361702</v>
      </c>
      <c r="H50" s="32">
        <f t="shared" si="154"/>
        <v>0.42553191489361702</v>
      </c>
      <c r="I50" s="32">
        <f t="shared" si="154"/>
        <v>0.32307692307692309</v>
      </c>
      <c r="J50" s="32">
        <f t="shared" si="154"/>
        <v>0.19819819819819823</v>
      </c>
      <c r="K50" s="32">
        <f t="shared" si="154"/>
        <v>0.18333333333333335</v>
      </c>
      <c r="L50" s="32">
        <f t="shared" si="154"/>
        <v>0.17391304347826086</v>
      </c>
      <c r="M50" s="32">
        <f t="shared" si="154"/>
        <v>0.21739130434782608</v>
      </c>
      <c r="N50" s="32">
        <f t="shared" si="154"/>
        <v>0.25833333333333336</v>
      </c>
      <c r="O50" s="32">
        <f t="shared" si="154"/>
        <v>0.29292929292929293</v>
      </c>
      <c r="P50" s="32">
        <f t="shared" si="154"/>
        <v>0.35</v>
      </c>
      <c r="Q50" s="32">
        <f t="shared" si="154"/>
        <v>0.30526315789473685</v>
      </c>
      <c r="R50" s="32">
        <f t="shared" si="154"/>
        <v>0.29090909090909095</v>
      </c>
      <c r="S50" s="32">
        <f t="shared" si="154"/>
        <v>0.2857142857142857</v>
      </c>
      <c r="T50" s="32">
        <f t="shared" si="154"/>
        <v>0.33333333333333337</v>
      </c>
      <c r="U50" s="32">
        <f t="shared" si="154"/>
        <v>0.30769230769230771</v>
      </c>
      <c r="V50" s="32">
        <f t="shared" si="154"/>
        <v>0.23333333333333331</v>
      </c>
      <c r="W50" s="32">
        <f t="shared" si="154"/>
        <v>0.14285714285714285</v>
      </c>
      <c r="X50" s="32">
        <f t="shared" si="154"/>
        <v>0.15686274509803924</v>
      </c>
      <c r="Y50" s="32">
        <f t="shared" si="154"/>
        <v>0.15217391304347827</v>
      </c>
      <c r="Z50" s="32">
        <f t="shared" si="154"/>
        <v>0.16279069767441859</v>
      </c>
      <c r="AA50" s="32">
        <f t="shared" si="154"/>
        <v>0.18421052631578944</v>
      </c>
      <c r="AB50" s="32">
        <f t="shared" si="154"/>
        <v>0.25806451612903225</v>
      </c>
      <c r="AC50" s="32">
        <f t="shared" si="154"/>
        <v>0.26666666666666666</v>
      </c>
      <c r="AD50" s="41"/>
    </row>
    <row r="51" spans="1:30" s="61" customFormat="1" ht="15" customHeight="1" thickBot="1">
      <c r="A51" s="197"/>
      <c r="B51" s="277"/>
      <c r="C51" s="42" t="s">
        <v>41</v>
      </c>
      <c r="D51" s="42"/>
      <c r="E51" s="43">
        <f t="shared" ref="E51:AC51" si="155">COS(ATAN(E50))</f>
        <v>0.96643768338651825</v>
      </c>
      <c r="F51" s="43">
        <f t="shared" si="155"/>
        <v>0.94537298162627215</v>
      </c>
      <c r="G51" s="43">
        <f t="shared" si="155"/>
        <v>0.92015463562857847</v>
      </c>
      <c r="H51" s="43">
        <f t="shared" si="155"/>
        <v>0.92015463562857847</v>
      </c>
      <c r="I51" s="43">
        <f t="shared" si="155"/>
        <v>0.9515705428769603</v>
      </c>
      <c r="J51" s="43">
        <f t="shared" si="155"/>
        <v>0.9809190918421028</v>
      </c>
      <c r="K51" s="43">
        <f t="shared" si="155"/>
        <v>0.98360655737704916</v>
      </c>
      <c r="L51" s="43">
        <f t="shared" si="155"/>
        <v>0.98521175481967449</v>
      </c>
      <c r="M51" s="43">
        <f t="shared" si="155"/>
        <v>0.97717636392280094</v>
      </c>
      <c r="N51" s="43">
        <f t="shared" si="155"/>
        <v>0.96821431967159743</v>
      </c>
      <c r="O51" s="43">
        <f t="shared" si="155"/>
        <v>0.95967364307954972</v>
      </c>
      <c r="P51" s="43">
        <f t="shared" si="155"/>
        <v>0.94385835636601745</v>
      </c>
      <c r="Q51" s="43">
        <f t="shared" si="155"/>
        <v>0.95642969103969722</v>
      </c>
      <c r="R51" s="43">
        <f t="shared" si="155"/>
        <v>0.96019529660357539</v>
      </c>
      <c r="S51" s="43">
        <f t="shared" si="155"/>
        <v>0.96152394764082316</v>
      </c>
      <c r="T51" s="43">
        <f t="shared" si="155"/>
        <v>0.94868329805051377</v>
      </c>
      <c r="U51" s="43">
        <f t="shared" si="155"/>
        <v>0.9557790087219501</v>
      </c>
      <c r="V51" s="43">
        <f t="shared" si="155"/>
        <v>0.97384120974179322</v>
      </c>
      <c r="W51" s="43">
        <f t="shared" si="155"/>
        <v>0.98994949366116658</v>
      </c>
      <c r="X51" s="43">
        <f t="shared" si="155"/>
        <v>0.98791952638822611</v>
      </c>
      <c r="Y51" s="43">
        <f t="shared" si="155"/>
        <v>0.98861883733961142</v>
      </c>
      <c r="Z51" s="43">
        <f t="shared" si="155"/>
        <v>0.98700726993051058</v>
      </c>
      <c r="AA51" s="43">
        <f t="shared" si="155"/>
        <v>0.98345318858907294</v>
      </c>
      <c r="AB51" s="43">
        <f t="shared" si="155"/>
        <v>0.9682773237093576</v>
      </c>
      <c r="AC51" s="43">
        <f t="shared" si="155"/>
        <v>0.96623493960124629</v>
      </c>
      <c r="AD51" s="44"/>
    </row>
    <row r="52" spans="1:30" s="61" customFormat="1" ht="15" customHeight="1">
      <c r="A52" s="195" t="s">
        <v>101</v>
      </c>
      <c r="B52" s="275" t="s">
        <v>51</v>
      </c>
      <c r="C52" s="39" t="s">
        <v>31</v>
      </c>
      <c r="D52" s="39" t="s">
        <v>32</v>
      </c>
      <c r="E52" s="46">
        <v>0.4</v>
      </c>
      <c r="F52" s="46">
        <v>0.4</v>
      </c>
      <c r="G52" s="46">
        <v>0.4</v>
      </c>
      <c r="H52" s="46">
        <v>0.4</v>
      </c>
      <c r="I52" s="46">
        <v>0.4</v>
      </c>
      <c r="J52" s="46">
        <v>0.4</v>
      </c>
      <c r="K52" s="46">
        <v>0.4</v>
      </c>
      <c r="L52" s="46">
        <v>0.4</v>
      </c>
      <c r="M52" s="46">
        <v>0.4</v>
      </c>
      <c r="N52" s="46">
        <v>0.4</v>
      </c>
      <c r="O52" s="46">
        <v>0.4</v>
      </c>
      <c r="P52" s="46">
        <v>0.4</v>
      </c>
      <c r="Q52" s="46">
        <v>0.4</v>
      </c>
      <c r="R52" s="46">
        <v>0.4</v>
      </c>
      <c r="S52" s="46">
        <v>0.4</v>
      </c>
      <c r="T52" s="46">
        <v>0.4</v>
      </c>
      <c r="U52" s="46">
        <v>0.4</v>
      </c>
      <c r="V52" s="46">
        <v>0.4</v>
      </c>
      <c r="W52" s="46">
        <v>0.4</v>
      </c>
      <c r="X52" s="46">
        <v>0.4</v>
      </c>
      <c r="Y52" s="46">
        <v>0.4</v>
      </c>
      <c r="Z52" s="46">
        <v>0.4</v>
      </c>
      <c r="AA52" s="46">
        <v>0.4</v>
      </c>
      <c r="AB52" s="46">
        <v>0.4</v>
      </c>
      <c r="AC52" s="46">
        <v>0.4</v>
      </c>
      <c r="AD52" s="40"/>
    </row>
    <row r="53" spans="1:30" s="61" customFormat="1" ht="15" customHeight="1">
      <c r="A53" s="196"/>
      <c r="B53" s="276"/>
      <c r="C53" s="5" t="s">
        <v>34</v>
      </c>
      <c r="D53" s="5" t="s">
        <v>46</v>
      </c>
      <c r="E53" s="6">
        <v>19.8</v>
      </c>
      <c r="F53" s="6">
        <v>18.600000000000001</v>
      </c>
      <c r="G53" s="6">
        <v>18</v>
      </c>
      <c r="H53" s="6">
        <v>17.399999999999999</v>
      </c>
      <c r="I53" s="6">
        <v>18</v>
      </c>
      <c r="J53" s="6">
        <v>17.399999999999999</v>
      </c>
      <c r="K53" s="6">
        <v>20.399999999999999</v>
      </c>
      <c r="L53" s="6">
        <v>27</v>
      </c>
      <c r="M53" s="6">
        <v>31.800000000000004</v>
      </c>
      <c r="N53" s="6">
        <v>27</v>
      </c>
      <c r="O53" s="6">
        <v>24</v>
      </c>
      <c r="P53" s="6">
        <v>22.2</v>
      </c>
      <c r="Q53" s="6">
        <v>22.799999999999997</v>
      </c>
      <c r="R53" s="6">
        <v>21</v>
      </c>
      <c r="S53" s="6">
        <v>19.8</v>
      </c>
      <c r="T53" s="6">
        <v>18.600000000000001</v>
      </c>
      <c r="U53" s="6">
        <v>21</v>
      </c>
      <c r="V53" s="6">
        <v>25.799999999999997</v>
      </c>
      <c r="W53" s="6">
        <v>30</v>
      </c>
      <c r="X53" s="6">
        <v>32.400000000000006</v>
      </c>
      <c r="Y53" s="6">
        <v>31.200000000000003</v>
      </c>
      <c r="Z53" s="6">
        <v>31.8</v>
      </c>
      <c r="AA53" s="6">
        <v>31.2</v>
      </c>
      <c r="AB53" s="6">
        <v>24.6</v>
      </c>
      <c r="AC53" s="6">
        <v>21.599999999999998</v>
      </c>
      <c r="AD53" s="52"/>
    </row>
    <row r="54" spans="1:30" s="61" customFormat="1" ht="15" customHeight="1">
      <c r="A54" s="196"/>
      <c r="B54" s="276"/>
      <c r="C54" s="5" t="s">
        <v>36</v>
      </c>
      <c r="D54" s="7" t="s">
        <v>48</v>
      </c>
      <c r="E54" s="8">
        <v>6.6</v>
      </c>
      <c r="F54" s="8">
        <v>6.6</v>
      </c>
      <c r="G54" s="8">
        <v>6</v>
      </c>
      <c r="H54" s="8">
        <v>6.6</v>
      </c>
      <c r="I54" s="8">
        <v>6.6</v>
      </c>
      <c r="J54" s="8">
        <v>7.1999999999999993</v>
      </c>
      <c r="K54" s="8">
        <v>6.6</v>
      </c>
      <c r="L54" s="8">
        <v>6</v>
      </c>
      <c r="M54" s="8">
        <v>6</v>
      </c>
      <c r="N54" s="8">
        <v>6.6</v>
      </c>
      <c r="O54" s="8">
        <v>7.1999999999999993</v>
      </c>
      <c r="P54" s="8">
        <v>8.4</v>
      </c>
      <c r="Q54" s="8">
        <v>7.1999999999999993</v>
      </c>
      <c r="R54" s="8">
        <v>7.1999999999999993</v>
      </c>
      <c r="S54" s="8">
        <v>6.6</v>
      </c>
      <c r="T54" s="8">
        <v>6</v>
      </c>
      <c r="U54" s="8">
        <v>6</v>
      </c>
      <c r="V54" s="8">
        <v>7.2</v>
      </c>
      <c r="W54" s="8">
        <v>7.1999999999999993</v>
      </c>
      <c r="X54" s="8">
        <v>7.1999999999999993</v>
      </c>
      <c r="Y54" s="8">
        <v>6.6</v>
      </c>
      <c r="Z54" s="8">
        <v>6.6</v>
      </c>
      <c r="AA54" s="8">
        <v>6.6</v>
      </c>
      <c r="AB54" s="8">
        <v>7.1999999999999993</v>
      </c>
      <c r="AC54" s="8">
        <v>7.1999999999999993</v>
      </c>
      <c r="AD54" s="41"/>
    </row>
    <row r="55" spans="1:30" s="61" customFormat="1" ht="15" customHeight="1">
      <c r="A55" s="196"/>
      <c r="B55" s="276"/>
      <c r="C55" s="5" t="s">
        <v>38</v>
      </c>
      <c r="D55" s="7" t="s">
        <v>39</v>
      </c>
      <c r="E55" s="31">
        <f>SQRT(POWER(E53,2)+POWER(E54,2))/E52/1.73</f>
        <v>30.160451672126158</v>
      </c>
      <c r="F55" s="31">
        <f t="shared" ref="F55" si="156">SQRT(POWER(F53,2)+POWER(F54,2))/F52/1.73</f>
        <v>28.520608445199759</v>
      </c>
      <c r="G55" s="31">
        <f t="shared" ref="G55" si="157">SQRT(POWER(G53,2)+POWER(G54,2))/G52/1.73</f>
        <v>27.418592429205599</v>
      </c>
      <c r="H55" s="31">
        <f t="shared" ref="H55" si="158">SQRT(POWER(H53,2)+POWER(H54,2))/H52/1.73</f>
        <v>26.892593790643044</v>
      </c>
      <c r="I55" s="31">
        <f t="shared" ref="I55" si="159">SQRT(POWER(I53,2)+POWER(I54,2))/I52/1.73</f>
        <v>27.704991864746457</v>
      </c>
      <c r="J55" s="31">
        <f t="shared" ref="J55" si="160">SQRT(POWER(J53,2)+POWER(J54,2))/J52/1.73</f>
        <v>27.212175999667998</v>
      </c>
      <c r="K55" s="31">
        <f t="shared" ref="K55" si="161">SQRT(POWER(K53,2)+POWER(K54,2))/K52/1.73</f>
        <v>30.984222633304572</v>
      </c>
      <c r="L55" s="31">
        <f t="shared" ref="L55" si="162">SQRT(POWER(L53,2)+POWER(L54,2))/L52/1.73</f>
        <v>39.969123369766848</v>
      </c>
      <c r="M55" s="31">
        <f t="shared" ref="M55" si="163">SQRT(POWER(M53,2)+POWER(M54,2))/M52/1.73</f>
        <v>46.764577665301054</v>
      </c>
      <c r="N55" s="31">
        <f t="shared" ref="N55" si="164">SQRT(POWER(N53,2)+POWER(N54,2))/N52/1.73</f>
        <v>40.166132330290644</v>
      </c>
      <c r="O55" s="31">
        <f t="shared" ref="O55" si="165">SQRT(POWER(O53,2)+POWER(O54,2))/O52/1.73</f>
        <v>36.209155522233125</v>
      </c>
      <c r="P55" s="31">
        <f t="shared" ref="P55" si="166">SQRT(POWER(P53,2)+POWER(P54,2))/P52/1.73</f>
        <v>34.300648170264417</v>
      </c>
      <c r="Q55" s="31">
        <f t="shared" ref="Q55" si="167">SQRT(POWER(Q53,2)+POWER(Q54,2))/Q52/1.73</f>
        <v>34.551778344227642</v>
      </c>
      <c r="R55" s="31">
        <f t="shared" ref="R55" si="168">SQRT(POWER(R53,2)+POWER(R54,2))/R52/1.73</f>
        <v>32.080924855491325</v>
      </c>
      <c r="S55" s="31">
        <f t="shared" ref="S55" si="169">SQRT(POWER(S53,2)+POWER(S54,2))/S52/1.73</f>
        <v>30.160451672126158</v>
      </c>
      <c r="T55" s="31">
        <f t="shared" ref="T55" si="170">SQRT(POWER(T53,2)+POWER(T54,2))/T52/1.73</f>
        <v>28.242481170350864</v>
      </c>
      <c r="U55" s="31">
        <f t="shared" ref="U55" si="171">SQRT(POWER(U53,2)+POWER(U54,2))/U52/1.73</f>
        <v>31.56117004023346</v>
      </c>
      <c r="V55" s="31">
        <f t="shared" ref="V55" si="172">SQRT(POWER(V53,2)+POWER(V54,2))/V52/1.73</f>
        <v>38.70782824083765</v>
      </c>
      <c r="W55" s="31">
        <f t="shared" ref="W55" si="173">SQRT(POWER(W53,2)+POWER(W54,2))/W52/1.73</f>
        <v>44.583676759014246</v>
      </c>
      <c r="X55" s="31">
        <f t="shared" ref="X55" si="174">SQRT(POWER(X53,2)+POWER(X54,2))/X52/1.73</f>
        <v>47.962948043720232</v>
      </c>
      <c r="Y55" s="31">
        <f t="shared" ref="Y55" si="175">SQRT(POWER(Y53,2)+POWER(Y54,2))/Y52/1.73</f>
        <v>46.084447165034604</v>
      </c>
      <c r="Z55" s="31">
        <f t="shared" ref="Z55" si="176">SQRT(POWER(Z53,2)+POWER(Z54,2))/Z52/1.73</f>
        <v>46.933070298465978</v>
      </c>
      <c r="AA55" s="31">
        <f t="shared" ref="AA55" si="177">SQRT(POWER(AA53,2)+POWER(AA54,2))/AA52/1.73</f>
        <v>46.084447165034604</v>
      </c>
      <c r="AB55" s="31">
        <f t="shared" ref="AB55" si="178">SQRT(POWER(AB53,2)+POWER(AB54,2))/AB52/1.73</f>
        <v>37.040478664671376</v>
      </c>
      <c r="AC55" s="31">
        <f t="shared" ref="AC55" si="179">SQRT(POWER(AC53,2)+POWER(AC54,2))/AC52/1.73</f>
        <v>32.902310915046719</v>
      </c>
      <c r="AD55" s="41"/>
    </row>
    <row r="56" spans="1:30" s="61" customFormat="1" ht="15" customHeight="1">
      <c r="A56" s="196"/>
      <c r="B56" s="276"/>
      <c r="C56" s="7" t="s">
        <v>40</v>
      </c>
      <c r="D56" s="7"/>
      <c r="E56" s="32">
        <f t="shared" ref="E56:AC56" si="180">E54/E53</f>
        <v>0.33333333333333331</v>
      </c>
      <c r="F56" s="32">
        <f t="shared" si="180"/>
        <v>0.35483870967741932</v>
      </c>
      <c r="G56" s="32">
        <f t="shared" si="180"/>
        <v>0.33333333333333331</v>
      </c>
      <c r="H56" s="32">
        <f t="shared" si="180"/>
        <v>0.37931034482758624</v>
      </c>
      <c r="I56" s="32">
        <f t="shared" si="180"/>
        <v>0.36666666666666664</v>
      </c>
      <c r="J56" s="32">
        <f t="shared" si="180"/>
        <v>0.41379310344827586</v>
      </c>
      <c r="K56" s="32">
        <f t="shared" si="180"/>
        <v>0.3235294117647059</v>
      </c>
      <c r="L56" s="32">
        <f t="shared" si="180"/>
        <v>0.22222222222222221</v>
      </c>
      <c r="M56" s="32">
        <f t="shared" si="180"/>
        <v>0.18867924528301885</v>
      </c>
      <c r="N56" s="32">
        <f t="shared" si="180"/>
        <v>0.24444444444444444</v>
      </c>
      <c r="O56" s="32">
        <f t="shared" si="180"/>
        <v>0.3</v>
      </c>
      <c r="P56" s="32">
        <f t="shared" si="180"/>
        <v>0.3783783783783784</v>
      </c>
      <c r="Q56" s="32">
        <f t="shared" si="180"/>
        <v>0.31578947368421051</v>
      </c>
      <c r="R56" s="32">
        <f t="shared" si="180"/>
        <v>0.3428571428571428</v>
      </c>
      <c r="S56" s="32">
        <f t="shared" si="180"/>
        <v>0.33333333333333331</v>
      </c>
      <c r="T56" s="32">
        <f t="shared" si="180"/>
        <v>0.32258064516129031</v>
      </c>
      <c r="U56" s="32">
        <f t="shared" si="180"/>
        <v>0.2857142857142857</v>
      </c>
      <c r="V56" s="32">
        <f t="shared" si="180"/>
        <v>0.27906976744186052</v>
      </c>
      <c r="W56" s="32">
        <f t="shared" si="180"/>
        <v>0.23999999999999996</v>
      </c>
      <c r="X56" s="32">
        <f t="shared" si="180"/>
        <v>0.22222222222222215</v>
      </c>
      <c r="Y56" s="32">
        <f t="shared" si="180"/>
        <v>0.21153846153846151</v>
      </c>
      <c r="Z56" s="32">
        <f t="shared" si="180"/>
        <v>0.20754716981132074</v>
      </c>
      <c r="AA56" s="32">
        <f t="shared" si="180"/>
        <v>0.21153846153846154</v>
      </c>
      <c r="AB56" s="32">
        <f t="shared" si="180"/>
        <v>0.29268292682926822</v>
      </c>
      <c r="AC56" s="32">
        <f t="shared" si="180"/>
        <v>0.33333333333333331</v>
      </c>
      <c r="AD56" s="41"/>
    </row>
    <row r="57" spans="1:30" s="61" customFormat="1" ht="15" customHeight="1" thickBot="1">
      <c r="A57" s="197"/>
      <c r="B57" s="277"/>
      <c r="C57" s="42" t="s">
        <v>41</v>
      </c>
      <c r="D57" s="42"/>
      <c r="E57" s="43">
        <f t="shared" ref="E57:AC57" si="181">COS(ATAN(E56))</f>
        <v>0.94868329805051377</v>
      </c>
      <c r="F57" s="43">
        <f t="shared" si="181"/>
        <v>0.94242774548124653</v>
      </c>
      <c r="G57" s="43">
        <f t="shared" si="181"/>
        <v>0.94868329805051377</v>
      </c>
      <c r="H57" s="43">
        <f t="shared" si="181"/>
        <v>0.93499752631778343</v>
      </c>
      <c r="I57" s="43">
        <f t="shared" si="181"/>
        <v>0.93887631588660869</v>
      </c>
      <c r="J57" s="43">
        <f t="shared" si="181"/>
        <v>0.92401683242189092</v>
      </c>
      <c r="K57" s="43">
        <f t="shared" si="181"/>
        <v>0.95144451855441137</v>
      </c>
      <c r="L57" s="43">
        <f t="shared" si="181"/>
        <v>0.97618706018395274</v>
      </c>
      <c r="M57" s="43">
        <f t="shared" si="181"/>
        <v>0.98266165374847081</v>
      </c>
      <c r="N57" s="43">
        <f t="shared" si="181"/>
        <v>0.97139900649677746</v>
      </c>
      <c r="O57" s="43">
        <f t="shared" si="181"/>
        <v>0.95782628522115143</v>
      </c>
      <c r="P57" s="43">
        <f t="shared" si="181"/>
        <v>0.93528625745628358</v>
      </c>
      <c r="Q57" s="43">
        <f t="shared" si="181"/>
        <v>0.95358266513414158</v>
      </c>
      <c r="R57" s="43">
        <f t="shared" si="181"/>
        <v>0.94594594594594594</v>
      </c>
      <c r="S57" s="43">
        <f t="shared" si="181"/>
        <v>0.94868329805051377</v>
      </c>
      <c r="T57" s="43">
        <f t="shared" si="181"/>
        <v>0.95170861776055093</v>
      </c>
      <c r="U57" s="43">
        <f t="shared" si="181"/>
        <v>0.96152394764082316</v>
      </c>
      <c r="V57" s="43">
        <f t="shared" si="181"/>
        <v>0.96319630133330425</v>
      </c>
      <c r="W57" s="43">
        <f t="shared" si="181"/>
        <v>0.97238730198051748</v>
      </c>
      <c r="X57" s="43">
        <f t="shared" si="181"/>
        <v>0.97618706018395274</v>
      </c>
      <c r="Y57" s="43">
        <f t="shared" si="181"/>
        <v>0.97834970311894121</v>
      </c>
      <c r="Z57" s="43">
        <f t="shared" si="181"/>
        <v>0.97913383746674543</v>
      </c>
      <c r="AA57" s="43">
        <f t="shared" si="181"/>
        <v>0.97834970311894121</v>
      </c>
      <c r="AB57" s="43">
        <f t="shared" si="181"/>
        <v>0.95973740700827059</v>
      </c>
      <c r="AC57" s="43">
        <f t="shared" si="181"/>
        <v>0.94868329805051377</v>
      </c>
      <c r="AD57" s="44"/>
    </row>
    <row r="58" spans="1:30" s="61" customFormat="1" ht="15" customHeight="1">
      <c r="A58" s="195" t="s">
        <v>102</v>
      </c>
      <c r="B58" s="275" t="s">
        <v>51</v>
      </c>
      <c r="C58" s="39" t="s">
        <v>31</v>
      </c>
      <c r="D58" s="39" t="s">
        <v>32</v>
      </c>
      <c r="E58" s="46">
        <v>0.4</v>
      </c>
      <c r="F58" s="46">
        <v>0.4</v>
      </c>
      <c r="G58" s="46">
        <v>0.4</v>
      </c>
      <c r="H58" s="46">
        <v>0.4</v>
      </c>
      <c r="I58" s="46">
        <v>0.4</v>
      </c>
      <c r="J58" s="46">
        <v>0.4</v>
      </c>
      <c r="K58" s="46">
        <v>0.4</v>
      </c>
      <c r="L58" s="46">
        <v>0.4</v>
      </c>
      <c r="M58" s="46">
        <v>0.4</v>
      </c>
      <c r="N58" s="46">
        <v>0.4</v>
      </c>
      <c r="O58" s="46">
        <v>0.4</v>
      </c>
      <c r="P58" s="46">
        <v>0.4</v>
      </c>
      <c r="Q58" s="46">
        <v>0.4</v>
      </c>
      <c r="R58" s="46">
        <v>0.4</v>
      </c>
      <c r="S58" s="46">
        <v>0.4</v>
      </c>
      <c r="T58" s="46">
        <v>0.4</v>
      </c>
      <c r="U58" s="46">
        <v>0.4</v>
      </c>
      <c r="V58" s="46">
        <v>0.4</v>
      </c>
      <c r="W58" s="46">
        <v>0.4</v>
      </c>
      <c r="X58" s="46">
        <v>0.4</v>
      </c>
      <c r="Y58" s="46">
        <v>0.4</v>
      </c>
      <c r="Z58" s="46">
        <v>0.4</v>
      </c>
      <c r="AA58" s="46">
        <v>0.4</v>
      </c>
      <c r="AB58" s="46">
        <v>0.4</v>
      </c>
      <c r="AC58" s="46">
        <v>0.4</v>
      </c>
      <c r="AD58" s="40"/>
    </row>
    <row r="59" spans="1:30" s="61" customFormat="1" ht="15" customHeight="1">
      <c r="A59" s="196"/>
      <c r="B59" s="276"/>
      <c r="C59" s="5" t="s">
        <v>34</v>
      </c>
      <c r="D59" s="5" t="s">
        <v>46</v>
      </c>
      <c r="E59" s="6">
        <v>12.6</v>
      </c>
      <c r="F59" s="6">
        <v>12.3</v>
      </c>
      <c r="G59" s="6">
        <v>12.3</v>
      </c>
      <c r="H59" s="6">
        <v>12</v>
      </c>
      <c r="I59" s="6">
        <v>11.5</v>
      </c>
      <c r="J59" s="6">
        <v>10</v>
      </c>
      <c r="K59" s="6">
        <v>10.5</v>
      </c>
      <c r="L59" s="6">
        <v>12.6</v>
      </c>
      <c r="M59" s="6">
        <v>15.9</v>
      </c>
      <c r="N59" s="6">
        <v>16.8</v>
      </c>
      <c r="O59" s="6">
        <v>17</v>
      </c>
      <c r="P59" s="6">
        <v>16</v>
      </c>
      <c r="Q59" s="6">
        <v>15.8</v>
      </c>
      <c r="R59" s="6">
        <v>14.2</v>
      </c>
      <c r="S59" s="6">
        <v>13.8</v>
      </c>
      <c r="T59" s="6">
        <v>13.8</v>
      </c>
      <c r="U59" s="6">
        <v>14.2</v>
      </c>
      <c r="V59" s="6">
        <v>14.8</v>
      </c>
      <c r="W59" s="6">
        <v>15.5</v>
      </c>
      <c r="X59" s="6">
        <v>15.9</v>
      </c>
      <c r="Y59" s="6">
        <v>16.8</v>
      </c>
      <c r="Z59" s="6">
        <v>14.6</v>
      </c>
      <c r="AA59" s="6">
        <v>12.6</v>
      </c>
      <c r="AB59" s="6">
        <v>13.5</v>
      </c>
      <c r="AC59" s="6">
        <v>12.3</v>
      </c>
      <c r="AD59" s="52"/>
    </row>
    <row r="60" spans="1:30" s="61" customFormat="1" ht="15" customHeight="1">
      <c r="A60" s="196"/>
      <c r="B60" s="276"/>
      <c r="C60" s="5" t="s">
        <v>36</v>
      </c>
      <c r="D60" s="7" t="s">
        <v>48</v>
      </c>
      <c r="E60" s="8">
        <v>0.3</v>
      </c>
      <c r="F60" s="8">
        <v>0</v>
      </c>
      <c r="G60" s="8">
        <v>0</v>
      </c>
      <c r="H60" s="8">
        <v>0.3</v>
      </c>
      <c r="I60" s="8">
        <v>0.2</v>
      </c>
      <c r="J60" s="8">
        <v>0</v>
      </c>
      <c r="K60" s="8">
        <v>0</v>
      </c>
      <c r="L60" s="8">
        <v>0.2</v>
      </c>
      <c r="M60" s="8">
        <v>0.3</v>
      </c>
      <c r="N60" s="8">
        <v>0.4</v>
      </c>
      <c r="O60" s="8">
        <v>0.4</v>
      </c>
      <c r="P60" s="8">
        <v>0.3</v>
      </c>
      <c r="Q60" s="8">
        <v>0.3</v>
      </c>
      <c r="R60" s="8">
        <v>0.3</v>
      </c>
      <c r="S60" s="8">
        <v>0.2</v>
      </c>
      <c r="T60" s="8">
        <v>0.2</v>
      </c>
      <c r="U60" s="8">
        <v>0.3</v>
      </c>
      <c r="V60" s="8">
        <v>0.3</v>
      </c>
      <c r="W60" s="8">
        <v>0.4</v>
      </c>
      <c r="X60" s="8">
        <v>0.3</v>
      </c>
      <c r="Y60" s="8">
        <v>0.4</v>
      </c>
      <c r="Z60" s="8">
        <v>0.3</v>
      </c>
      <c r="AA60" s="8">
        <v>0.3</v>
      </c>
      <c r="AB60" s="8">
        <v>0.3</v>
      </c>
      <c r="AC60" s="8">
        <v>0</v>
      </c>
      <c r="AD60" s="41"/>
    </row>
    <row r="61" spans="1:30" s="61" customFormat="1" ht="15" customHeight="1">
      <c r="A61" s="196"/>
      <c r="B61" s="276"/>
      <c r="C61" s="5" t="s">
        <v>38</v>
      </c>
      <c r="D61" s="7" t="s">
        <v>39</v>
      </c>
      <c r="E61" s="31">
        <f>SQRT(POWER(E59,2)+POWER(E60,2))/E58/1.73</f>
        <v>18.2132527782659</v>
      </c>
      <c r="F61" s="31">
        <f t="shared" ref="F61" si="182">SQRT(POWER(F59,2)+POWER(F60,2))/F58/1.73</f>
        <v>17.77456647398844</v>
      </c>
      <c r="G61" s="31">
        <f t="shared" ref="G61" si="183">SQRT(POWER(G59,2)+POWER(G60,2))/G58/1.73</f>
        <v>17.77456647398844</v>
      </c>
      <c r="H61" s="31">
        <f t="shared" ref="H61" si="184">SQRT(POWER(H59,2)+POWER(H60,2))/H58/1.73</f>
        <v>17.346458691106264</v>
      </c>
      <c r="I61" s="31">
        <f t="shared" ref="I61" si="185">SQRT(POWER(I59,2)+POWER(I60,2))/I58/1.73</f>
        <v>16.621010114091646</v>
      </c>
      <c r="J61" s="31">
        <f t="shared" ref="J61" si="186">SQRT(POWER(J59,2)+POWER(J60,2))/J58/1.73</f>
        <v>14.450867052023122</v>
      </c>
      <c r="K61" s="31">
        <f t="shared" ref="K61" si="187">SQRT(POWER(K59,2)+POWER(K60,2))/K58/1.73</f>
        <v>15.173410404624278</v>
      </c>
      <c r="L61" s="31">
        <f t="shared" ref="L61" si="188">SQRT(POWER(L59,2)+POWER(L60,2))/L58/1.73</f>
        <v>18.210386129506777</v>
      </c>
      <c r="M61" s="31">
        <f t="shared" ref="M61" si="189">SQRT(POWER(M59,2)+POWER(M60,2))/M58/1.73</f>
        <v>22.980968116818332</v>
      </c>
      <c r="N61" s="31">
        <f t="shared" ref="N61" si="190">SQRT(POWER(N59,2)+POWER(N60,2))/N58/1.73</f>
        <v>24.284337037687866</v>
      </c>
      <c r="O61" s="31">
        <f t="shared" ref="O61" si="191">SQRT(POWER(O59,2)+POWER(O60,2))/O58/1.73</f>
        <v>24.5732734554913</v>
      </c>
      <c r="P61" s="31">
        <f t="shared" ref="P61" si="192">SQRT(POWER(P59,2)+POWER(P60,2))/P58/1.73</f>
        <v>23.125451232443726</v>
      </c>
      <c r="Q61" s="31">
        <f t="shared" ref="Q61" si="193">SQRT(POWER(Q59,2)+POWER(Q60,2))/Q58/1.73</f>
        <v>22.83648532458573</v>
      </c>
      <c r="R61" s="31">
        <f t="shared" ref="R61" si="194">SQRT(POWER(R59,2)+POWER(R60,2))/R58/1.73</f>
        <v>20.524810203105424</v>
      </c>
      <c r="S61" s="31">
        <f t="shared" ref="S61" si="195">SQRT(POWER(S59,2)+POWER(S60,2))/S58/1.73</f>
        <v>19.944290750388575</v>
      </c>
      <c r="T61" s="31">
        <f t="shared" ref="T61" si="196">SQRT(POWER(T59,2)+POWER(T60,2))/T58/1.73</f>
        <v>19.944290750388575</v>
      </c>
      <c r="U61" s="31">
        <f t="shared" ref="U61" si="197">SQRT(POWER(U59,2)+POWER(U60,2))/U58/1.73</f>
        <v>20.524810203105424</v>
      </c>
      <c r="V61" s="31">
        <f t="shared" ref="V61" si="198">SQRT(POWER(V59,2)+POWER(V60,2))/V58/1.73</f>
        <v>21.391676630458718</v>
      </c>
      <c r="W61" s="31">
        <f t="shared" ref="W61" si="199">SQRT(POWER(W59,2)+POWER(W60,2))/W58/1.73</f>
        <v>22.406301201284208</v>
      </c>
      <c r="X61" s="31">
        <f t="shared" ref="X61" si="200">SQRT(POWER(X59,2)+POWER(X60,2))/X58/1.73</f>
        <v>22.980968116818332</v>
      </c>
      <c r="Y61" s="31">
        <f t="shared" ref="Y61" si="201">SQRT(POWER(Y59,2)+POWER(Y60,2))/Y58/1.73</f>
        <v>24.284337037687866</v>
      </c>
      <c r="Z61" s="31">
        <f t="shared" ref="Z61" si="202">SQRT(POWER(Z59,2)+POWER(Z60,2))/Z58/1.73</f>
        <v>21.102719460274901</v>
      </c>
      <c r="AA61" s="31">
        <f t="shared" ref="AA61" si="203">SQRT(POWER(AA59,2)+POWER(AA60,2))/AA58/1.73</f>
        <v>18.2132527782659</v>
      </c>
      <c r="AB61" s="31">
        <f t="shared" ref="AB61" si="204">SQRT(POWER(AB59,2)+POWER(AB60,2))/AB58/1.73</f>
        <v>19.513486881376124</v>
      </c>
      <c r="AC61" s="31">
        <f t="shared" ref="AC61" si="205">SQRT(POWER(AC59,2)+POWER(AC60,2))/AC58/1.73</f>
        <v>17.77456647398844</v>
      </c>
      <c r="AD61" s="41"/>
    </row>
    <row r="62" spans="1:30" s="61" customFormat="1" ht="15" customHeight="1">
      <c r="A62" s="196"/>
      <c r="B62" s="276"/>
      <c r="C62" s="7" t="s">
        <v>40</v>
      </c>
      <c r="D62" s="7"/>
      <c r="E62" s="32">
        <f t="shared" ref="E62:AC62" si="206">E60/E59</f>
        <v>2.3809523809523808E-2</v>
      </c>
      <c r="F62" s="32">
        <f t="shared" si="206"/>
        <v>0</v>
      </c>
      <c r="G62" s="32">
        <f t="shared" si="206"/>
        <v>0</v>
      </c>
      <c r="H62" s="32">
        <f t="shared" si="206"/>
        <v>2.4999999999999998E-2</v>
      </c>
      <c r="I62" s="32">
        <f t="shared" si="206"/>
        <v>1.7391304347826087E-2</v>
      </c>
      <c r="J62" s="32">
        <f t="shared" si="206"/>
        <v>0</v>
      </c>
      <c r="K62" s="32">
        <f t="shared" si="206"/>
        <v>0</v>
      </c>
      <c r="L62" s="32">
        <f t="shared" si="206"/>
        <v>1.5873015873015876E-2</v>
      </c>
      <c r="M62" s="32">
        <f t="shared" si="206"/>
        <v>1.8867924528301886E-2</v>
      </c>
      <c r="N62" s="32">
        <f t="shared" si="206"/>
        <v>2.3809523809523808E-2</v>
      </c>
      <c r="O62" s="32">
        <f t="shared" si="206"/>
        <v>2.3529411764705882E-2</v>
      </c>
      <c r="P62" s="32">
        <f t="shared" si="206"/>
        <v>1.8749999999999999E-2</v>
      </c>
      <c r="Q62" s="32">
        <f t="shared" si="206"/>
        <v>1.8987341772151896E-2</v>
      </c>
      <c r="R62" s="32">
        <f t="shared" si="206"/>
        <v>2.1126760563380281E-2</v>
      </c>
      <c r="S62" s="32">
        <f t="shared" si="206"/>
        <v>1.4492753623188406E-2</v>
      </c>
      <c r="T62" s="32">
        <f t="shared" si="206"/>
        <v>1.4492753623188406E-2</v>
      </c>
      <c r="U62" s="32">
        <f t="shared" si="206"/>
        <v>2.1126760563380281E-2</v>
      </c>
      <c r="V62" s="32">
        <f t="shared" si="206"/>
        <v>2.0270270270270268E-2</v>
      </c>
      <c r="W62" s="32">
        <f t="shared" si="206"/>
        <v>2.5806451612903226E-2</v>
      </c>
      <c r="X62" s="32">
        <f t="shared" si="206"/>
        <v>1.8867924528301886E-2</v>
      </c>
      <c r="Y62" s="32">
        <f t="shared" si="206"/>
        <v>2.3809523809523808E-2</v>
      </c>
      <c r="Z62" s="32">
        <f t="shared" si="206"/>
        <v>2.0547945205479451E-2</v>
      </c>
      <c r="AA62" s="32">
        <f t="shared" si="206"/>
        <v>2.3809523809523808E-2</v>
      </c>
      <c r="AB62" s="32">
        <f t="shared" si="206"/>
        <v>2.2222222222222223E-2</v>
      </c>
      <c r="AC62" s="32">
        <f t="shared" si="206"/>
        <v>0</v>
      </c>
      <c r="AD62" s="41"/>
    </row>
    <row r="63" spans="1:30" s="61" customFormat="1" ht="15" customHeight="1" thickBot="1">
      <c r="A63" s="197"/>
      <c r="B63" s="277"/>
      <c r="C63" s="42" t="s">
        <v>41</v>
      </c>
      <c r="D63" s="42"/>
      <c r="E63" s="43">
        <f t="shared" ref="E63:AC63" si="207">COS(ATAN(E62))</f>
        <v>0.9997166737441362</v>
      </c>
      <c r="F63" s="43">
        <f t="shared" si="207"/>
        <v>1</v>
      </c>
      <c r="G63" s="43">
        <f t="shared" si="207"/>
        <v>1</v>
      </c>
      <c r="H63" s="43">
        <f t="shared" si="207"/>
        <v>0.9996876464081228</v>
      </c>
      <c r="I63" s="43">
        <f t="shared" si="207"/>
        <v>0.99984880556309108</v>
      </c>
      <c r="J63" s="43">
        <f t="shared" si="207"/>
        <v>1</v>
      </c>
      <c r="K63" s="43">
        <f t="shared" si="207"/>
        <v>1</v>
      </c>
      <c r="L63" s="43">
        <f t="shared" si="207"/>
        <v>0.99987404748359898</v>
      </c>
      <c r="M63" s="43">
        <f t="shared" si="207"/>
        <v>0.99982204822352216</v>
      </c>
      <c r="N63" s="43">
        <f t="shared" si="207"/>
        <v>0.9997166737441362</v>
      </c>
      <c r="O63" s="43">
        <f t="shared" si="207"/>
        <v>0.99972329827915229</v>
      </c>
      <c r="P63" s="43">
        <f t="shared" si="207"/>
        <v>0.99982426508499722</v>
      </c>
      <c r="Q63" s="43">
        <f t="shared" si="207"/>
        <v>0.99981978915184611</v>
      </c>
      <c r="R63" s="43">
        <f t="shared" si="207"/>
        <v>0.99977690467354963</v>
      </c>
      <c r="S63" s="43">
        <f t="shared" si="207"/>
        <v>0.99989499658709968</v>
      </c>
      <c r="T63" s="43">
        <f t="shared" si="207"/>
        <v>0.99989499658709968</v>
      </c>
      <c r="U63" s="43">
        <f t="shared" si="207"/>
        <v>0.99977690467354963</v>
      </c>
      <c r="V63" s="43">
        <f t="shared" si="207"/>
        <v>0.99979462135949437</v>
      </c>
      <c r="W63" s="43">
        <f t="shared" si="207"/>
        <v>0.99966717975531161</v>
      </c>
      <c r="X63" s="43">
        <f t="shared" si="207"/>
        <v>0.99982204822352216</v>
      </c>
      <c r="Y63" s="43">
        <f t="shared" si="207"/>
        <v>0.9997166737441362</v>
      </c>
      <c r="Z63" s="43">
        <f t="shared" si="207"/>
        <v>0.99978895780093513</v>
      </c>
      <c r="AA63" s="43">
        <f t="shared" si="207"/>
        <v>0.9997166737441362</v>
      </c>
      <c r="AB63" s="43">
        <f t="shared" si="207"/>
        <v>0.99975317783161</v>
      </c>
      <c r="AC63" s="43">
        <f t="shared" si="207"/>
        <v>1</v>
      </c>
      <c r="AD63" s="44"/>
    </row>
    <row r="64" spans="1:30" s="61" customFormat="1" ht="15" customHeight="1">
      <c r="A64" s="195" t="s">
        <v>103</v>
      </c>
      <c r="B64" s="275" t="s">
        <v>51</v>
      </c>
      <c r="C64" s="39" t="s">
        <v>31</v>
      </c>
      <c r="D64" s="39" t="s">
        <v>32</v>
      </c>
      <c r="E64" s="46">
        <v>0.4</v>
      </c>
      <c r="F64" s="46">
        <v>0.4</v>
      </c>
      <c r="G64" s="46">
        <v>0.4</v>
      </c>
      <c r="H64" s="46">
        <v>0.4</v>
      </c>
      <c r="I64" s="46">
        <v>0.4</v>
      </c>
      <c r="J64" s="46">
        <v>0.4</v>
      </c>
      <c r="K64" s="46">
        <v>0.4</v>
      </c>
      <c r="L64" s="46">
        <v>0.4</v>
      </c>
      <c r="M64" s="46">
        <v>0.4</v>
      </c>
      <c r="N64" s="46">
        <v>0.4</v>
      </c>
      <c r="O64" s="46">
        <v>0.4</v>
      </c>
      <c r="P64" s="46">
        <v>0.4</v>
      </c>
      <c r="Q64" s="46">
        <v>0.4</v>
      </c>
      <c r="R64" s="46">
        <v>0.4</v>
      </c>
      <c r="S64" s="46">
        <v>0.4</v>
      </c>
      <c r="T64" s="46">
        <v>0.4</v>
      </c>
      <c r="U64" s="46">
        <v>0.4</v>
      </c>
      <c r="V64" s="46">
        <v>0.4</v>
      </c>
      <c r="W64" s="46">
        <v>0.4</v>
      </c>
      <c r="X64" s="46">
        <v>0.4</v>
      </c>
      <c r="Y64" s="46">
        <v>0.4</v>
      </c>
      <c r="Z64" s="46">
        <v>0.4</v>
      </c>
      <c r="AA64" s="46">
        <v>0.4</v>
      </c>
      <c r="AB64" s="46">
        <v>0.4</v>
      </c>
      <c r="AC64" s="46">
        <v>0.4</v>
      </c>
      <c r="AD64" s="40"/>
    </row>
    <row r="65" spans="1:30" s="61" customFormat="1" ht="15" customHeight="1">
      <c r="A65" s="196"/>
      <c r="B65" s="276"/>
      <c r="C65" s="5" t="s">
        <v>34</v>
      </c>
      <c r="D65" s="5" t="s">
        <v>46</v>
      </c>
      <c r="E65" s="6">
        <v>12</v>
      </c>
      <c r="F65" s="6">
        <v>10.5</v>
      </c>
      <c r="G65" s="6">
        <v>10.799999999999999</v>
      </c>
      <c r="H65" s="6">
        <v>10.5</v>
      </c>
      <c r="I65" s="6">
        <v>10.199999999999999</v>
      </c>
      <c r="J65" s="6">
        <v>10.799999999999999</v>
      </c>
      <c r="K65" s="6">
        <v>12</v>
      </c>
      <c r="L65" s="6">
        <v>13.2</v>
      </c>
      <c r="M65" s="6">
        <v>13.5</v>
      </c>
      <c r="N65" s="6">
        <v>13.5</v>
      </c>
      <c r="O65" s="6">
        <v>15.6</v>
      </c>
      <c r="P65" s="6">
        <v>12</v>
      </c>
      <c r="Q65" s="6">
        <v>11.1</v>
      </c>
      <c r="R65" s="6">
        <v>11.399999999999999</v>
      </c>
      <c r="S65" s="6">
        <v>10.799999999999999</v>
      </c>
      <c r="T65" s="6">
        <v>11.4</v>
      </c>
      <c r="U65" s="6">
        <v>10.8</v>
      </c>
      <c r="V65" s="6">
        <v>15</v>
      </c>
      <c r="W65" s="6">
        <v>17.100000000000001</v>
      </c>
      <c r="X65" s="6">
        <v>15</v>
      </c>
      <c r="Y65" s="6">
        <v>17.399999999999999</v>
      </c>
      <c r="Z65" s="6">
        <v>16.5</v>
      </c>
      <c r="AA65" s="6">
        <v>15</v>
      </c>
      <c r="AB65" s="6">
        <v>13.8</v>
      </c>
      <c r="AC65" s="6">
        <v>12.3</v>
      </c>
      <c r="AD65" s="52"/>
    </row>
    <row r="66" spans="1:30" s="61" customFormat="1" ht="15" customHeight="1">
      <c r="A66" s="196"/>
      <c r="B66" s="276"/>
      <c r="C66" s="5" t="s">
        <v>36</v>
      </c>
      <c r="D66" s="7" t="s">
        <v>48</v>
      </c>
      <c r="E66" s="8">
        <v>2.7</v>
      </c>
      <c r="F66" s="8">
        <v>2.7</v>
      </c>
      <c r="G66" s="8">
        <v>3</v>
      </c>
      <c r="H66" s="8">
        <v>3.3</v>
      </c>
      <c r="I66" s="8">
        <v>2.7</v>
      </c>
      <c r="J66" s="8">
        <v>3.3</v>
      </c>
      <c r="K66" s="8">
        <v>2.7</v>
      </c>
      <c r="L66" s="8">
        <v>2.7</v>
      </c>
      <c r="M66" s="8">
        <v>2.4</v>
      </c>
      <c r="N66" s="8">
        <v>2.7</v>
      </c>
      <c r="O66" s="8">
        <v>3</v>
      </c>
      <c r="P66" s="8">
        <v>2.7</v>
      </c>
      <c r="Q66" s="8">
        <v>2.7</v>
      </c>
      <c r="R66" s="8">
        <v>3</v>
      </c>
      <c r="S66" s="8">
        <v>3</v>
      </c>
      <c r="T66" s="8">
        <v>3.3</v>
      </c>
      <c r="U66" s="8">
        <v>2.4</v>
      </c>
      <c r="V66" s="8">
        <v>2.7</v>
      </c>
      <c r="W66" s="8">
        <v>2.7</v>
      </c>
      <c r="X66" s="8">
        <v>2.0999999999999996</v>
      </c>
      <c r="Y66" s="8">
        <v>2.7</v>
      </c>
      <c r="Z66" s="8">
        <v>2.7</v>
      </c>
      <c r="AA66" s="8">
        <v>2.4</v>
      </c>
      <c r="AB66" s="8">
        <v>2.7</v>
      </c>
      <c r="AC66" s="8">
        <v>2.7</v>
      </c>
      <c r="AD66" s="41"/>
    </row>
    <row r="67" spans="1:30" s="61" customFormat="1" ht="15" customHeight="1">
      <c r="A67" s="196"/>
      <c r="B67" s="276"/>
      <c r="C67" s="5" t="s">
        <v>38</v>
      </c>
      <c r="D67" s="7" t="s">
        <v>39</v>
      </c>
      <c r="E67" s="31">
        <f>SQRT(POWER(E65,2)+POWER(E66,2))/E64/1.73</f>
        <v>17.774566473988436</v>
      </c>
      <c r="F67" s="31">
        <f t="shared" ref="F67" si="208">SQRT(POWER(F65,2)+POWER(F66,2))/F64/1.73</f>
        <v>15.667032658606345</v>
      </c>
      <c r="G67" s="31">
        <f t="shared" ref="G67" si="209">SQRT(POWER(G65,2)+POWER(G66,2))/G64/1.73</f>
        <v>16.197868519308731</v>
      </c>
      <c r="H67" s="31">
        <f t="shared" ref="H67" si="210">SQRT(POWER(H65,2)+POWER(H66,2))/H64/1.73</f>
        <v>15.905147105067172</v>
      </c>
      <c r="I67" s="31">
        <f t="shared" ref="I67" si="211">SQRT(POWER(I65,2)+POWER(I66,2))/I64/1.73</f>
        <v>15.247548030406625</v>
      </c>
      <c r="J67" s="31">
        <f t="shared" ref="J67" si="212">SQRT(POWER(J65,2)+POWER(J66,2))/J64/1.73</f>
        <v>16.319245859582697</v>
      </c>
      <c r="K67" s="31">
        <f t="shared" ref="K67" si="213">SQRT(POWER(K65,2)+POWER(K66,2))/K64/1.73</f>
        <v>17.774566473988436</v>
      </c>
      <c r="L67" s="31">
        <f t="shared" ref="L67" si="214">SQRT(POWER(L65,2)+POWER(L66,2))/L64/1.73</f>
        <v>19.470096739496199</v>
      </c>
      <c r="M67" s="31">
        <f t="shared" ref="M67" si="215">SQRT(POWER(M65,2)+POWER(M66,2))/M64/1.73</f>
        <v>19.814557598889778</v>
      </c>
      <c r="N67" s="31">
        <f t="shared" ref="N67" si="216">SQRT(POWER(N65,2)+POWER(N66,2))/N64/1.73</f>
        <v>19.895018333382254</v>
      </c>
      <c r="O67" s="31">
        <f t="shared" ref="O67" si="217">SQRT(POWER(O65,2)+POWER(O66,2))/O64/1.73</f>
        <v>22.95642016452091</v>
      </c>
      <c r="P67" s="31">
        <f t="shared" ref="P67" si="218">SQRT(POWER(P65,2)+POWER(P66,2))/P64/1.73</f>
        <v>17.774566473988436</v>
      </c>
      <c r="Q67" s="31">
        <f t="shared" ref="Q67" si="219">SQRT(POWER(Q65,2)+POWER(Q66,2))/Q64/1.73</f>
        <v>16.508178697681885</v>
      </c>
      <c r="R67" s="31">
        <f t="shared" ref="R67" si="220">SQRT(POWER(R65,2)+POWER(R66,2))/R64/1.73</f>
        <v>17.034869396868643</v>
      </c>
      <c r="S67" s="31">
        <f t="shared" ref="S67" si="221">SQRT(POWER(S65,2)+POWER(S66,2))/S64/1.73</f>
        <v>16.197868519308731</v>
      </c>
      <c r="T67" s="31">
        <f t="shared" ref="T67" si="222">SQRT(POWER(T65,2)+POWER(T66,2))/T64/1.73</f>
        <v>17.150324085132208</v>
      </c>
      <c r="U67" s="31">
        <f t="shared" ref="U67" si="223">SQRT(POWER(U65,2)+POWER(U66,2))/U64/1.73</f>
        <v>15.987649347906743</v>
      </c>
      <c r="V67" s="31">
        <f t="shared" ref="V67" si="224">SQRT(POWER(V65,2)+POWER(V66,2))/V64/1.73</f>
        <v>22.02465744950382</v>
      </c>
      <c r="W67" s="31">
        <f t="shared" ref="W67" si="225">SQRT(POWER(W65,2)+POWER(W66,2))/W64/1.73</f>
        <v>25.017117999283538</v>
      </c>
      <c r="X67" s="31">
        <f t="shared" ref="X67" si="226">SQRT(POWER(X65,2)+POWER(X66,2))/X64/1.73</f>
        <v>21.887697505256074</v>
      </c>
      <c r="Y67" s="31">
        <f t="shared" ref="Y67" si="227">SQRT(POWER(Y65,2)+POWER(Y66,2))/Y64/1.73</f>
        <v>25.445428770224026</v>
      </c>
      <c r="Z67" s="31">
        <f t="shared" ref="Z67" si="228">SQRT(POWER(Z65,2)+POWER(Z66,2))/Z64/1.73</f>
        <v>24.16105455449614</v>
      </c>
      <c r="AA67" s="31">
        <f t="shared" ref="AA67" si="229">SQRT(POWER(AA65,2)+POWER(AA66,2))/AA64/1.73</f>
        <v>21.952003874865017</v>
      </c>
      <c r="AB67" s="31">
        <f t="shared" ref="AB67" si="230">SQRT(POWER(AB65,2)+POWER(AB66,2))/AB64/1.73</f>
        <v>20.320303431083175</v>
      </c>
      <c r="AC67" s="31">
        <f t="shared" ref="AC67" si="231">SQRT(POWER(AC65,2)+POWER(AC66,2))/AC64/1.73</f>
        <v>18.197767510244532</v>
      </c>
      <c r="AD67" s="41"/>
    </row>
    <row r="68" spans="1:30" s="61" customFormat="1" ht="15" customHeight="1">
      <c r="A68" s="196"/>
      <c r="B68" s="276"/>
      <c r="C68" s="7" t="s">
        <v>40</v>
      </c>
      <c r="D68" s="7"/>
      <c r="E68" s="32">
        <f t="shared" ref="E68:AC68" si="232">E66/E65</f>
        <v>0.22500000000000001</v>
      </c>
      <c r="F68" s="32">
        <f t="shared" si="232"/>
        <v>0.25714285714285717</v>
      </c>
      <c r="G68" s="32">
        <f t="shared" si="232"/>
        <v>0.27777777777777779</v>
      </c>
      <c r="H68" s="32">
        <f t="shared" si="232"/>
        <v>0.31428571428571428</v>
      </c>
      <c r="I68" s="32">
        <f t="shared" si="232"/>
        <v>0.26470588235294124</v>
      </c>
      <c r="J68" s="32">
        <f t="shared" si="232"/>
        <v>0.30555555555555558</v>
      </c>
      <c r="K68" s="32">
        <f t="shared" si="232"/>
        <v>0.22500000000000001</v>
      </c>
      <c r="L68" s="32">
        <f t="shared" si="232"/>
        <v>0.20454545454545456</v>
      </c>
      <c r="M68" s="32">
        <f t="shared" si="232"/>
        <v>0.17777777777777778</v>
      </c>
      <c r="N68" s="32">
        <f t="shared" si="232"/>
        <v>0.2</v>
      </c>
      <c r="O68" s="32">
        <f t="shared" si="232"/>
        <v>0.19230769230769232</v>
      </c>
      <c r="P68" s="32">
        <f t="shared" si="232"/>
        <v>0.22500000000000001</v>
      </c>
      <c r="Q68" s="32">
        <f t="shared" si="232"/>
        <v>0.24324324324324326</v>
      </c>
      <c r="R68" s="32">
        <f t="shared" si="232"/>
        <v>0.26315789473684215</v>
      </c>
      <c r="S68" s="32">
        <f t="shared" si="232"/>
        <v>0.27777777777777779</v>
      </c>
      <c r="T68" s="32">
        <f t="shared" si="232"/>
        <v>0.28947368421052627</v>
      </c>
      <c r="U68" s="32">
        <f t="shared" si="232"/>
        <v>0.22222222222222221</v>
      </c>
      <c r="V68" s="32">
        <f t="shared" si="232"/>
        <v>0.18000000000000002</v>
      </c>
      <c r="W68" s="32">
        <f t="shared" si="232"/>
        <v>0.15789473684210525</v>
      </c>
      <c r="X68" s="32">
        <f t="shared" si="232"/>
        <v>0.13999999999999999</v>
      </c>
      <c r="Y68" s="32">
        <f t="shared" si="232"/>
        <v>0.15517241379310348</v>
      </c>
      <c r="Z68" s="32">
        <f t="shared" si="232"/>
        <v>0.16363636363636364</v>
      </c>
      <c r="AA68" s="32">
        <f t="shared" si="232"/>
        <v>0.16</v>
      </c>
      <c r="AB68" s="32">
        <f t="shared" si="232"/>
        <v>0.19565217391304349</v>
      </c>
      <c r="AC68" s="32">
        <f t="shared" si="232"/>
        <v>0.21951219512195122</v>
      </c>
      <c r="AD68" s="41"/>
    </row>
    <row r="69" spans="1:30" s="61" customFormat="1" ht="15" customHeight="1" thickBot="1">
      <c r="A69" s="197"/>
      <c r="B69" s="277"/>
      <c r="C69" s="42" t="s">
        <v>41</v>
      </c>
      <c r="D69" s="42"/>
      <c r="E69" s="43">
        <f t="shared" ref="E69:AC69" si="233">COS(ATAN(E68))</f>
        <v>0.97560975609756095</v>
      </c>
      <c r="F69" s="43">
        <f t="shared" si="233"/>
        <v>0.96849293259684965</v>
      </c>
      <c r="G69" s="43">
        <f t="shared" si="233"/>
        <v>0.96351790962994066</v>
      </c>
      <c r="H69" s="43">
        <f t="shared" si="233"/>
        <v>0.95399371690125545</v>
      </c>
      <c r="I69" s="43">
        <f t="shared" si="233"/>
        <v>0.96670522786151192</v>
      </c>
      <c r="J69" s="43">
        <f t="shared" si="233"/>
        <v>0.95635157105133894</v>
      </c>
      <c r="K69" s="43">
        <f t="shared" si="233"/>
        <v>0.97560975609756095</v>
      </c>
      <c r="L69" s="43">
        <f t="shared" si="233"/>
        <v>0.97971493228256545</v>
      </c>
      <c r="M69" s="43">
        <f t="shared" si="233"/>
        <v>0.9845625077859067</v>
      </c>
      <c r="N69" s="43">
        <f t="shared" si="233"/>
        <v>0.98058067569092011</v>
      </c>
      <c r="O69" s="43">
        <f t="shared" si="233"/>
        <v>0.98200644698064732</v>
      </c>
      <c r="P69" s="43">
        <f t="shared" si="233"/>
        <v>0.97560975609756095</v>
      </c>
      <c r="Q69" s="43">
        <f t="shared" si="233"/>
        <v>0.97166760316194689</v>
      </c>
      <c r="R69" s="43">
        <f t="shared" si="233"/>
        <v>0.96707453726264636</v>
      </c>
      <c r="S69" s="43">
        <f t="shared" si="233"/>
        <v>0.96351790962994066</v>
      </c>
      <c r="T69" s="43">
        <f t="shared" si="233"/>
        <v>0.96056426441456144</v>
      </c>
      <c r="U69" s="43">
        <f t="shared" si="233"/>
        <v>0.97618706018395274</v>
      </c>
      <c r="V69" s="43">
        <f t="shared" si="233"/>
        <v>0.98418332397369523</v>
      </c>
      <c r="W69" s="43">
        <f t="shared" si="233"/>
        <v>0.98776296532906904</v>
      </c>
      <c r="X69" s="43">
        <f t="shared" si="233"/>
        <v>0.99034174667433017</v>
      </c>
      <c r="Y69" s="43">
        <f t="shared" si="233"/>
        <v>0.98817390335917898</v>
      </c>
      <c r="Z69" s="43">
        <f t="shared" si="233"/>
        <v>0.98687458289774954</v>
      </c>
      <c r="AA69" s="43">
        <f t="shared" si="233"/>
        <v>0.98744063191670539</v>
      </c>
      <c r="AB69" s="43">
        <f t="shared" si="233"/>
        <v>0.98139265486002081</v>
      </c>
      <c r="AC69" s="43">
        <f t="shared" si="233"/>
        <v>0.97674434317188374</v>
      </c>
      <c r="AD69" s="44"/>
    </row>
    <row r="70" spans="1:30" s="61" customFormat="1" ht="15" customHeight="1">
      <c r="A70" s="195" t="s">
        <v>104</v>
      </c>
      <c r="B70" s="275" t="s">
        <v>51</v>
      </c>
      <c r="C70" s="39" t="s">
        <v>31</v>
      </c>
      <c r="D70" s="39" t="s">
        <v>32</v>
      </c>
      <c r="E70" s="46">
        <v>0.4</v>
      </c>
      <c r="F70" s="46">
        <v>0.4</v>
      </c>
      <c r="G70" s="46">
        <v>0.4</v>
      </c>
      <c r="H70" s="46">
        <v>0.4</v>
      </c>
      <c r="I70" s="46">
        <v>0.4</v>
      </c>
      <c r="J70" s="46">
        <v>0.4</v>
      </c>
      <c r="K70" s="46">
        <v>0.4</v>
      </c>
      <c r="L70" s="46">
        <v>0.4</v>
      </c>
      <c r="M70" s="46">
        <v>0.4</v>
      </c>
      <c r="N70" s="46">
        <v>0.4</v>
      </c>
      <c r="O70" s="46">
        <v>0.4</v>
      </c>
      <c r="P70" s="46">
        <v>0.4</v>
      </c>
      <c r="Q70" s="46">
        <v>0.4</v>
      </c>
      <c r="R70" s="46">
        <v>0.4</v>
      </c>
      <c r="S70" s="46">
        <v>0.4</v>
      </c>
      <c r="T70" s="46">
        <v>0.4</v>
      </c>
      <c r="U70" s="46">
        <v>0.4</v>
      </c>
      <c r="V70" s="46">
        <v>0.4</v>
      </c>
      <c r="W70" s="46">
        <v>0.4</v>
      </c>
      <c r="X70" s="46">
        <v>0.4</v>
      </c>
      <c r="Y70" s="46">
        <v>0.4</v>
      </c>
      <c r="Z70" s="46">
        <v>0.4</v>
      </c>
      <c r="AA70" s="46">
        <v>0.4</v>
      </c>
      <c r="AB70" s="46">
        <v>0.4</v>
      </c>
      <c r="AC70" s="46">
        <v>0.4</v>
      </c>
      <c r="AD70" s="40"/>
    </row>
    <row r="71" spans="1:30" s="61" customFormat="1" ht="15" customHeight="1">
      <c r="A71" s="196"/>
      <c r="B71" s="276"/>
      <c r="C71" s="5" t="s">
        <v>34</v>
      </c>
      <c r="D71" s="5" t="s">
        <v>46</v>
      </c>
      <c r="E71" s="6">
        <v>8.4</v>
      </c>
      <c r="F71" s="6">
        <v>8.4</v>
      </c>
      <c r="G71" s="6">
        <v>7.6</v>
      </c>
      <c r="H71" s="6">
        <v>7.6</v>
      </c>
      <c r="I71" s="6">
        <v>7.6</v>
      </c>
      <c r="J71" s="6">
        <v>7.1999999999999993</v>
      </c>
      <c r="K71" s="6">
        <v>8</v>
      </c>
      <c r="L71" s="6">
        <v>11.600000000000001</v>
      </c>
      <c r="M71" s="6">
        <v>9.1999999999999993</v>
      </c>
      <c r="N71" s="6">
        <v>7.2</v>
      </c>
      <c r="O71" s="6">
        <v>8.4</v>
      </c>
      <c r="P71" s="6">
        <v>9.1999999999999993</v>
      </c>
      <c r="Q71" s="6">
        <v>8</v>
      </c>
      <c r="R71" s="6">
        <v>8.8000000000000007</v>
      </c>
      <c r="S71" s="6">
        <v>8</v>
      </c>
      <c r="T71" s="6">
        <v>10.4</v>
      </c>
      <c r="U71" s="6">
        <v>9.1999999999999993</v>
      </c>
      <c r="V71" s="6">
        <v>10</v>
      </c>
      <c r="W71" s="6">
        <v>12</v>
      </c>
      <c r="X71" s="6">
        <v>15.2</v>
      </c>
      <c r="Y71" s="6">
        <v>13.6</v>
      </c>
      <c r="Z71" s="6">
        <v>13.6</v>
      </c>
      <c r="AA71" s="6">
        <v>12</v>
      </c>
      <c r="AB71" s="6">
        <v>10</v>
      </c>
      <c r="AC71" s="6">
        <v>9.6</v>
      </c>
      <c r="AD71" s="53"/>
    </row>
    <row r="72" spans="1:30" s="61" customFormat="1" ht="15" customHeight="1">
      <c r="A72" s="196"/>
      <c r="B72" s="276"/>
      <c r="C72" s="5" t="s">
        <v>36</v>
      </c>
      <c r="D72" s="7" t="s">
        <v>48</v>
      </c>
      <c r="E72" s="8">
        <v>3.2</v>
      </c>
      <c r="F72" s="8">
        <v>3.2</v>
      </c>
      <c r="G72" s="8">
        <v>3.2</v>
      </c>
      <c r="H72" s="8">
        <v>3.2</v>
      </c>
      <c r="I72" s="8">
        <v>3.6</v>
      </c>
      <c r="J72" s="8">
        <v>3.2</v>
      </c>
      <c r="K72" s="8">
        <v>3.2</v>
      </c>
      <c r="L72" s="8">
        <v>2.8</v>
      </c>
      <c r="M72" s="8">
        <v>2.4</v>
      </c>
      <c r="N72" s="8">
        <v>2.8</v>
      </c>
      <c r="O72" s="8">
        <v>2.8</v>
      </c>
      <c r="P72" s="8">
        <v>2.8</v>
      </c>
      <c r="Q72" s="8">
        <v>2.4</v>
      </c>
      <c r="R72" s="8">
        <v>3.2</v>
      </c>
      <c r="S72" s="8">
        <v>2</v>
      </c>
      <c r="T72" s="8">
        <v>3.2</v>
      </c>
      <c r="U72" s="8">
        <v>2.8</v>
      </c>
      <c r="V72" s="8">
        <v>2.4000000000000004</v>
      </c>
      <c r="W72" s="8">
        <v>3.2</v>
      </c>
      <c r="X72" s="8">
        <v>3.2</v>
      </c>
      <c r="Y72" s="8">
        <v>3.6</v>
      </c>
      <c r="Z72" s="8">
        <v>2.4</v>
      </c>
      <c r="AA72" s="8">
        <v>3.6</v>
      </c>
      <c r="AB72" s="8">
        <v>3.2</v>
      </c>
      <c r="AC72" s="8">
        <v>3.6</v>
      </c>
      <c r="AD72" s="45"/>
    </row>
    <row r="73" spans="1:30" s="61" customFormat="1" ht="15" customHeight="1">
      <c r="A73" s="196"/>
      <c r="B73" s="276"/>
      <c r="C73" s="5" t="s">
        <v>38</v>
      </c>
      <c r="D73" s="7" t="s">
        <v>39</v>
      </c>
      <c r="E73" s="31">
        <f>SQRT(POWER(E71,2)+POWER(E72,2))/E70/1.73</f>
        <v>12.989713904187417</v>
      </c>
      <c r="F73" s="31">
        <f t="shared" ref="F73" si="234">SQRT(POWER(F71,2)+POWER(F72,2))/F70/1.73</f>
        <v>12.989713904187417</v>
      </c>
      <c r="G73" s="31">
        <f t="shared" ref="G73" si="235">SQRT(POWER(G71,2)+POWER(G72,2))/G70/1.73</f>
        <v>11.916490247449884</v>
      </c>
      <c r="H73" s="31">
        <f t="shared" ref="H73" si="236">SQRT(POWER(H71,2)+POWER(H72,2))/H70/1.73</f>
        <v>11.916490247449884</v>
      </c>
      <c r="I73" s="31">
        <f t="shared" ref="I73" si="237">SQRT(POWER(I71,2)+POWER(I72,2))/I70/1.73</f>
        <v>12.152483261057014</v>
      </c>
      <c r="J73" s="31">
        <f t="shared" ref="J73" si="238">SQRT(POWER(J71,2)+POWER(J72,2))/J70/1.73</f>
        <v>11.385962776642895</v>
      </c>
      <c r="K73" s="31">
        <f t="shared" ref="K73" si="239">SQRT(POWER(K71,2)+POWER(K72,2))/K70/1.73</f>
        <v>12.451248108981513</v>
      </c>
      <c r="L73" s="31">
        <f t="shared" ref="L73" si="240">SQRT(POWER(L71,2)+POWER(L72,2))/L70/1.73</f>
        <v>17.24443224297838</v>
      </c>
      <c r="M73" s="31">
        <f t="shared" ref="M73" si="241">SQRT(POWER(M71,2)+POWER(M72,2))/M70/1.73</f>
        <v>13.739727542201978</v>
      </c>
      <c r="N73" s="31">
        <f t="shared" ref="N73" si="242">SQRT(POWER(N71,2)+POWER(N72,2))/N70/1.73</f>
        <v>11.163703997588419</v>
      </c>
      <c r="O73" s="31">
        <f t="shared" ref="O73" si="243">SQRT(POWER(O71,2)+POWER(O72,2))/O70/1.73</f>
        <v>12.795343133629281</v>
      </c>
      <c r="P73" s="31">
        <f t="shared" ref="P73" si="244">SQRT(POWER(P71,2)+POWER(P72,2))/P70/1.73</f>
        <v>13.896896277654688</v>
      </c>
      <c r="Q73" s="31">
        <f t="shared" ref="Q73" si="245">SQRT(POWER(Q71,2)+POWER(Q72,2))/Q70/1.73</f>
        <v>12.069718507411041</v>
      </c>
      <c r="R73" s="31">
        <f t="shared" ref="R73" si="246">SQRT(POWER(R71,2)+POWER(R72,2))/R70/1.73</f>
        <v>13.531444983490895</v>
      </c>
      <c r="S73" s="31">
        <f t="shared" ref="S73" si="247">SQRT(POWER(S71,2)+POWER(S72,2))/S70/1.73</f>
        <v>11.916490247449884</v>
      </c>
      <c r="T73" s="31">
        <f t="shared" ref="T73" si="248">SQRT(POWER(T71,2)+POWER(T72,2))/T70/1.73</f>
        <v>15.724243362699934</v>
      </c>
      <c r="U73" s="31">
        <f t="shared" ref="U73" si="249">SQRT(POWER(U71,2)+POWER(U72,2))/U70/1.73</f>
        <v>13.896896277654688</v>
      </c>
      <c r="V73" s="31">
        <f t="shared" ref="V73" si="250">SQRT(POWER(V71,2)+POWER(V72,2))/V70/1.73</f>
        <v>14.86122558633808</v>
      </c>
      <c r="W73" s="31">
        <f t="shared" ref="W73" si="251">SQRT(POWER(W71,2)+POWER(W72,2))/W70/1.73</f>
        <v>17.947022770242803</v>
      </c>
      <c r="X73" s="31">
        <f t="shared" ref="X73" si="252">SQRT(POWER(X71,2)+POWER(X72,2))/X70/1.73</f>
        <v>22.446806750228436</v>
      </c>
      <c r="Y73" s="31">
        <f t="shared" ref="Y73" si="253">SQRT(POWER(Y71,2)+POWER(Y72,2))/Y70/1.73</f>
        <v>20.330064040542169</v>
      </c>
      <c r="Z73" s="31">
        <f t="shared" ref="Z73" si="254">SQRT(POWER(Z71,2)+POWER(Z72,2))/Z70/1.73</f>
        <v>19.956851446973488</v>
      </c>
      <c r="AA73" s="31">
        <f t="shared" ref="AA73" si="255">SQRT(POWER(AA71,2)+POWER(AA72,2))/AA70/1.73</f>
        <v>18.104577761116563</v>
      </c>
      <c r="AB73" s="31">
        <f t="shared" ref="AB73" si="256">SQRT(POWER(AB71,2)+POWER(AB72,2))/AB70/1.73</f>
        <v>15.172722252493282</v>
      </c>
      <c r="AC73" s="31">
        <f t="shared" ref="AC73" si="257">SQRT(POWER(AC71,2)+POWER(AC72,2))/AC70/1.73</f>
        <v>14.816191465868549</v>
      </c>
      <c r="AD73" s="45"/>
    </row>
    <row r="74" spans="1:30" s="61" customFormat="1" ht="15" customHeight="1">
      <c r="A74" s="196"/>
      <c r="B74" s="276"/>
      <c r="C74" s="7" t="s">
        <v>40</v>
      </c>
      <c r="D74" s="7"/>
      <c r="E74" s="32">
        <f t="shared" ref="E74:AC74" si="258">E72/E71</f>
        <v>0.38095238095238093</v>
      </c>
      <c r="F74" s="32">
        <f t="shared" si="258"/>
        <v>0.38095238095238093</v>
      </c>
      <c r="G74" s="32">
        <f t="shared" si="258"/>
        <v>0.4210526315789474</v>
      </c>
      <c r="H74" s="32">
        <f t="shared" si="258"/>
        <v>0.4210526315789474</v>
      </c>
      <c r="I74" s="32">
        <f t="shared" si="258"/>
        <v>0.47368421052631582</v>
      </c>
      <c r="J74" s="32">
        <f t="shared" si="258"/>
        <v>0.44444444444444453</v>
      </c>
      <c r="K74" s="32">
        <f t="shared" si="258"/>
        <v>0.4</v>
      </c>
      <c r="L74" s="32">
        <f t="shared" si="258"/>
        <v>0.24137931034482754</v>
      </c>
      <c r="M74" s="32">
        <f t="shared" si="258"/>
        <v>0.2608695652173913</v>
      </c>
      <c r="N74" s="32">
        <f t="shared" si="258"/>
        <v>0.38888888888888884</v>
      </c>
      <c r="O74" s="32">
        <f t="shared" si="258"/>
        <v>0.33333333333333331</v>
      </c>
      <c r="P74" s="32">
        <f t="shared" si="258"/>
        <v>0.30434782608695654</v>
      </c>
      <c r="Q74" s="32">
        <f t="shared" si="258"/>
        <v>0.3</v>
      </c>
      <c r="R74" s="32">
        <f t="shared" si="258"/>
        <v>0.36363636363636365</v>
      </c>
      <c r="S74" s="32">
        <f t="shared" si="258"/>
        <v>0.25</v>
      </c>
      <c r="T74" s="32">
        <f t="shared" si="258"/>
        <v>0.30769230769230771</v>
      </c>
      <c r="U74" s="32">
        <f t="shared" si="258"/>
        <v>0.30434782608695654</v>
      </c>
      <c r="V74" s="32">
        <f t="shared" si="258"/>
        <v>0.24000000000000005</v>
      </c>
      <c r="W74" s="32">
        <f t="shared" si="258"/>
        <v>0.26666666666666666</v>
      </c>
      <c r="X74" s="32">
        <f t="shared" si="258"/>
        <v>0.2105263157894737</v>
      </c>
      <c r="Y74" s="32">
        <f t="shared" si="258"/>
        <v>0.26470588235294118</v>
      </c>
      <c r="Z74" s="32">
        <f t="shared" si="258"/>
        <v>0.17647058823529413</v>
      </c>
      <c r="AA74" s="32">
        <f t="shared" si="258"/>
        <v>0.3</v>
      </c>
      <c r="AB74" s="32">
        <f t="shared" si="258"/>
        <v>0.32</v>
      </c>
      <c r="AC74" s="32">
        <f t="shared" si="258"/>
        <v>0.375</v>
      </c>
      <c r="AD74" s="45"/>
    </row>
    <row r="75" spans="1:30" s="61" customFormat="1" ht="15" customHeight="1" thickBot="1">
      <c r="A75" s="287"/>
      <c r="B75" s="288"/>
      <c r="C75" s="64" t="s">
        <v>41</v>
      </c>
      <c r="D75" s="64"/>
      <c r="E75" s="65">
        <f t="shared" ref="E75:AC75" si="259">COS(ATAN(E74))</f>
        <v>0.93448773492896808</v>
      </c>
      <c r="F75" s="65">
        <f t="shared" si="259"/>
        <v>0.93448773492896808</v>
      </c>
      <c r="G75" s="65">
        <f t="shared" si="259"/>
        <v>0.92163537513806526</v>
      </c>
      <c r="H75" s="65">
        <f t="shared" si="259"/>
        <v>0.92163537513806526</v>
      </c>
      <c r="I75" s="65">
        <f t="shared" si="259"/>
        <v>0.90373783889353876</v>
      </c>
      <c r="J75" s="65">
        <f t="shared" si="259"/>
        <v>0.91381154862025715</v>
      </c>
      <c r="K75" s="65">
        <f t="shared" si="259"/>
        <v>0.9284766908852593</v>
      </c>
      <c r="L75" s="65">
        <f t="shared" si="259"/>
        <v>0.97208220857328687</v>
      </c>
      <c r="M75" s="65">
        <f t="shared" si="259"/>
        <v>0.96761727239684392</v>
      </c>
      <c r="N75" s="65">
        <f t="shared" si="259"/>
        <v>0.93200467154129596</v>
      </c>
      <c r="O75" s="65">
        <f t="shared" si="259"/>
        <v>0.94868329805051377</v>
      </c>
      <c r="P75" s="65">
        <f t="shared" si="259"/>
        <v>0.95667388042885837</v>
      </c>
      <c r="Q75" s="65">
        <f t="shared" si="259"/>
        <v>0.95782628522115143</v>
      </c>
      <c r="R75" s="65">
        <f t="shared" si="259"/>
        <v>0.93979342348843709</v>
      </c>
      <c r="S75" s="65">
        <f t="shared" si="259"/>
        <v>0.97014250014533188</v>
      </c>
      <c r="T75" s="65">
        <f t="shared" si="259"/>
        <v>0.9557790087219501</v>
      </c>
      <c r="U75" s="65">
        <f t="shared" si="259"/>
        <v>0.95667388042885837</v>
      </c>
      <c r="V75" s="65">
        <f t="shared" si="259"/>
        <v>0.97238730198051748</v>
      </c>
      <c r="W75" s="65">
        <f t="shared" si="259"/>
        <v>0.96623493960124629</v>
      </c>
      <c r="X75" s="65">
        <f t="shared" si="259"/>
        <v>0.97854978498674905</v>
      </c>
      <c r="Y75" s="65">
        <f t="shared" si="259"/>
        <v>0.96670522786151192</v>
      </c>
      <c r="Z75" s="65">
        <f t="shared" si="259"/>
        <v>0.98478355881793678</v>
      </c>
      <c r="AA75" s="65">
        <f t="shared" si="259"/>
        <v>0.95782628522115143</v>
      </c>
      <c r="AB75" s="65">
        <f t="shared" si="259"/>
        <v>0.95242414719932422</v>
      </c>
      <c r="AC75" s="65">
        <f t="shared" si="259"/>
        <v>0.93632917756904455</v>
      </c>
      <c r="AD75" s="66"/>
    </row>
    <row r="76" spans="1:30" ht="15" customHeight="1">
      <c r="A76" s="195" t="s">
        <v>105</v>
      </c>
      <c r="B76" s="275" t="s">
        <v>51</v>
      </c>
      <c r="C76" s="39" t="s">
        <v>31</v>
      </c>
      <c r="D76" s="39" t="s">
        <v>32</v>
      </c>
      <c r="E76" s="46">
        <v>0.4</v>
      </c>
      <c r="F76" s="46">
        <v>0.4</v>
      </c>
      <c r="G76" s="46">
        <v>0.4</v>
      </c>
      <c r="H76" s="46">
        <v>0.4</v>
      </c>
      <c r="I76" s="46">
        <v>0.4</v>
      </c>
      <c r="J76" s="46">
        <v>0.4</v>
      </c>
      <c r="K76" s="46">
        <v>0.4</v>
      </c>
      <c r="L76" s="46">
        <v>0.4</v>
      </c>
      <c r="M76" s="46">
        <v>0.4</v>
      </c>
      <c r="N76" s="46">
        <v>0.4</v>
      </c>
      <c r="O76" s="46">
        <v>0.4</v>
      </c>
      <c r="P76" s="46">
        <v>0.4</v>
      </c>
      <c r="Q76" s="46">
        <v>0.4</v>
      </c>
      <c r="R76" s="46">
        <v>0.4</v>
      </c>
      <c r="S76" s="46">
        <v>0.4</v>
      </c>
      <c r="T76" s="46">
        <v>0.4</v>
      </c>
      <c r="U76" s="46">
        <v>0.4</v>
      </c>
      <c r="V76" s="46">
        <v>0.4</v>
      </c>
      <c r="W76" s="46">
        <v>0.4</v>
      </c>
      <c r="X76" s="46">
        <v>0.4</v>
      </c>
      <c r="Y76" s="46">
        <v>0.4</v>
      </c>
      <c r="Z76" s="46">
        <v>0.4</v>
      </c>
      <c r="AA76" s="46">
        <v>0.4</v>
      </c>
      <c r="AB76" s="46">
        <v>0.4</v>
      </c>
      <c r="AC76" s="46">
        <v>0.4</v>
      </c>
      <c r="AD76" s="40"/>
    </row>
    <row r="77" spans="1:30" ht="15" customHeight="1">
      <c r="A77" s="196"/>
      <c r="B77" s="276"/>
      <c r="C77" s="5" t="s">
        <v>34</v>
      </c>
      <c r="D77" s="5" t="s">
        <v>46</v>
      </c>
      <c r="E77" s="6">
        <v>38.799999999999997</v>
      </c>
      <c r="F77" s="6">
        <v>35.200000000000003</v>
      </c>
      <c r="G77" s="6">
        <v>32.799999999999997</v>
      </c>
      <c r="H77" s="6">
        <v>34.400000000000006</v>
      </c>
      <c r="I77" s="6">
        <v>32</v>
      </c>
      <c r="J77" s="6">
        <v>33.599999999999994</v>
      </c>
      <c r="K77" s="6">
        <v>41.2</v>
      </c>
      <c r="L77" s="6">
        <v>48.8</v>
      </c>
      <c r="M77" s="6">
        <v>51.6</v>
      </c>
      <c r="N77" s="6">
        <v>45.599999999999994</v>
      </c>
      <c r="O77" s="6">
        <v>40</v>
      </c>
      <c r="P77" s="6">
        <v>38.799999999999997</v>
      </c>
      <c r="Q77" s="6">
        <v>41.2</v>
      </c>
      <c r="R77" s="6">
        <v>45.599999999999994</v>
      </c>
      <c r="S77" s="6">
        <v>40.800000000000004</v>
      </c>
      <c r="T77" s="6">
        <v>39.200000000000003</v>
      </c>
      <c r="U77" s="6">
        <v>42</v>
      </c>
      <c r="V77" s="6">
        <v>51.6</v>
      </c>
      <c r="W77" s="6">
        <v>56</v>
      </c>
      <c r="X77" s="6">
        <v>58</v>
      </c>
      <c r="Y77" s="6">
        <v>63.600000000000009</v>
      </c>
      <c r="Z77" s="6">
        <v>61.2</v>
      </c>
      <c r="AA77" s="6">
        <v>53.2</v>
      </c>
      <c r="AB77" s="6">
        <v>46.400000000000006</v>
      </c>
      <c r="AC77" s="6">
        <v>38.799999999999997</v>
      </c>
      <c r="AD77" s="41"/>
    </row>
    <row r="78" spans="1:30" ht="15" customHeight="1">
      <c r="A78" s="196"/>
      <c r="B78" s="276"/>
      <c r="C78" s="5" t="s">
        <v>36</v>
      </c>
      <c r="D78" s="7" t="s">
        <v>48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41"/>
    </row>
    <row r="79" spans="1:30" ht="15" customHeight="1">
      <c r="A79" s="196"/>
      <c r="B79" s="276"/>
      <c r="C79" s="5" t="s">
        <v>38</v>
      </c>
      <c r="D79" s="7" t="s">
        <v>39</v>
      </c>
      <c r="E79" s="31">
        <f>SQRT(POWER(E77,2)+POWER(E78,2))/E76/1.73</f>
        <v>56.069364161849705</v>
      </c>
      <c r="F79" s="31">
        <f t="shared" ref="F79:O79" si="260">SQRT(POWER(F77,2)+POWER(F78,2))/F76/1.73</f>
        <v>50.867052023121389</v>
      </c>
      <c r="G79" s="31">
        <f t="shared" si="260"/>
        <v>47.398843930635827</v>
      </c>
      <c r="H79" s="31">
        <f t="shared" si="260"/>
        <v>49.710982658959544</v>
      </c>
      <c r="I79" s="31">
        <f t="shared" si="260"/>
        <v>46.24277456647399</v>
      </c>
      <c r="J79" s="31">
        <f t="shared" si="260"/>
        <v>48.554913294797679</v>
      </c>
      <c r="K79" s="31">
        <f t="shared" si="260"/>
        <v>59.537572254335259</v>
      </c>
      <c r="L79" s="31">
        <f t="shared" si="260"/>
        <v>70.520231213872819</v>
      </c>
      <c r="M79" s="31">
        <f t="shared" si="260"/>
        <v>74.566473988439313</v>
      </c>
      <c r="N79" s="31">
        <f t="shared" si="260"/>
        <v>65.895953757225428</v>
      </c>
      <c r="O79" s="31">
        <f t="shared" si="260"/>
        <v>57.80346820809249</v>
      </c>
      <c r="P79" s="31">
        <f t="shared" ref="P79" si="261">SQRT(POWER(P77,2)+POWER(P78,2))/P76/1.73</f>
        <v>56.069364161849705</v>
      </c>
      <c r="Q79" s="31">
        <f t="shared" ref="Q79" si="262">SQRT(POWER(Q77,2)+POWER(Q78,2))/Q76/1.73</f>
        <v>59.537572254335259</v>
      </c>
      <c r="R79" s="31">
        <f t="shared" ref="R79" si="263">SQRT(POWER(R77,2)+POWER(R78,2))/R76/1.73</f>
        <v>65.895953757225428</v>
      </c>
      <c r="S79" s="31">
        <f t="shared" ref="S79" si="264">SQRT(POWER(S77,2)+POWER(S78,2))/S76/1.73</f>
        <v>58.959537572254334</v>
      </c>
      <c r="T79" s="31">
        <f t="shared" ref="T79" si="265">SQRT(POWER(T77,2)+POWER(T78,2))/T76/1.73</f>
        <v>56.647398843930638</v>
      </c>
      <c r="U79" s="31">
        <f t="shared" ref="U79" si="266">SQRT(POWER(U77,2)+POWER(U78,2))/U76/1.73</f>
        <v>60.693641618497111</v>
      </c>
      <c r="V79" s="31">
        <f t="shared" ref="V79" si="267">SQRT(POWER(V77,2)+POWER(V78,2))/V76/1.73</f>
        <v>74.566473988439313</v>
      </c>
      <c r="W79" s="31">
        <f t="shared" ref="W79" si="268">SQRT(POWER(W77,2)+POWER(W78,2))/W76/1.73</f>
        <v>80.924855491329481</v>
      </c>
      <c r="X79" s="31">
        <f t="shared" ref="X79:Y79" si="269">SQRT(POWER(X77,2)+POWER(X78,2))/X76/1.73</f>
        <v>83.815028901734109</v>
      </c>
      <c r="Y79" s="31">
        <f t="shared" si="269"/>
        <v>91.907514450867055</v>
      </c>
      <c r="Z79" s="31">
        <f t="shared" ref="Z79" si="270">SQRT(POWER(Z77,2)+POWER(Z78,2))/Z76/1.73</f>
        <v>88.439306358381501</v>
      </c>
      <c r="AA79" s="31">
        <f t="shared" ref="AA79" si="271">SQRT(POWER(AA77,2)+POWER(AA78,2))/AA76/1.73</f>
        <v>76.878612716763001</v>
      </c>
      <c r="AB79" s="31">
        <f t="shared" ref="AB79" si="272">SQRT(POWER(AB77,2)+POWER(AB78,2))/AB76/1.73</f>
        <v>67.052023121387293</v>
      </c>
      <c r="AC79" s="31">
        <f t="shared" ref="AC79" si="273">SQRT(POWER(AC77,2)+POWER(AC78,2))/AC76/1.73</f>
        <v>56.069364161849705</v>
      </c>
      <c r="AD79" s="41"/>
    </row>
    <row r="80" spans="1:30" ht="15" customHeight="1">
      <c r="A80" s="196"/>
      <c r="B80" s="276"/>
      <c r="C80" s="7" t="s">
        <v>40</v>
      </c>
      <c r="D80" s="7"/>
      <c r="E80" s="32">
        <f t="shared" ref="E80:AC80" si="274">E78/E77</f>
        <v>0</v>
      </c>
      <c r="F80" s="32">
        <f t="shared" si="274"/>
        <v>0</v>
      </c>
      <c r="G80" s="32">
        <f t="shared" si="274"/>
        <v>0</v>
      </c>
      <c r="H80" s="32">
        <f t="shared" si="274"/>
        <v>0</v>
      </c>
      <c r="I80" s="32">
        <f t="shared" si="274"/>
        <v>0</v>
      </c>
      <c r="J80" s="32">
        <f t="shared" si="274"/>
        <v>0</v>
      </c>
      <c r="K80" s="32">
        <f t="shared" si="274"/>
        <v>0</v>
      </c>
      <c r="L80" s="32">
        <f t="shared" si="274"/>
        <v>0</v>
      </c>
      <c r="M80" s="32">
        <f t="shared" si="274"/>
        <v>0</v>
      </c>
      <c r="N80" s="32">
        <f t="shared" si="274"/>
        <v>0</v>
      </c>
      <c r="O80" s="32">
        <f t="shared" si="274"/>
        <v>0</v>
      </c>
      <c r="P80" s="32">
        <f t="shared" si="274"/>
        <v>0</v>
      </c>
      <c r="Q80" s="32">
        <f t="shared" si="274"/>
        <v>0</v>
      </c>
      <c r="R80" s="32">
        <f t="shared" si="274"/>
        <v>0</v>
      </c>
      <c r="S80" s="32">
        <f t="shared" si="274"/>
        <v>0</v>
      </c>
      <c r="T80" s="32">
        <f t="shared" si="274"/>
        <v>0</v>
      </c>
      <c r="U80" s="32">
        <f t="shared" si="274"/>
        <v>0</v>
      </c>
      <c r="V80" s="32">
        <f t="shared" si="274"/>
        <v>0</v>
      </c>
      <c r="W80" s="32">
        <f t="shared" si="274"/>
        <v>0</v>
      </c>
      <c r="X80" s="32">
        <f t="shared" si="274"/>
        <v>0</v>
      </c>
      <c r="Y80" s="32">
        <f t="shared" si="274"/>
        <v>0</v>
      </c>
      <c r="Z80" s="32">
        <f t="shared" si="274"/>
        <v>0</v>
      </c>
      <c r="AA80" s="32">
        <f t="shared" si="274"/>
        <v>0</v>
      </c>
      <c r="AB80" s="32">
        <f t="shared" si="274"/>
        <v>0</v>
      </c>
      <c r="AC80" s="32">
        <f t="shared" si="274"/>
        <v>0</v>
      </c>
      <c r="AD80" s="41"/>
    </row>
    <row r="81" spans="1:30" ht="15" customHeight="1" thickBot="1">
      <c r="A81" s="197"/>
      <c r="B81" s="277"/>
      <c r="C81" s="42" t="s">
        <v>41</v>
      </c>
      <c r="D81" s="42"/>
      <c r="E81" s="43">
        <f t="shared" ref="E81:AC81" si="275">COS(ATAN(E80))</f>
        <v>1</v>
      </c>
      <c r="F81" s="43">
        <f t="shared" si="275"/>
        <v>1</v>
      </c>
      <c r="G81" s="43">
        <f t="shared" si="275"/>
        <v>1</v>
      </c>
      <c r="H81" s="43">
        <f t="shared" si="275"/>
        <v>1</v>
      </c>
      <c r="I81" s="43">
        <f t="shared" si="275"/>
        <v>1</v>
      </c>
      <c r="J81" s="43">
        <f t="shared" si="275"/>
        <v>1</v>
      </c>
      <c r="K81" s="43">
        <f t="shared" si="275"/>
        <v>1</v>
      </c>
      <c r="L81" s="43">
        <f t="shared" si="275"/>
        <v>1</v>
      </c>
      <c r="M81" s="43">
        <f t="shared" si="275"/>
        <v>1</v>
      </c>
      <c r="N81" s="43">
        <f t="shared" si="275"/>
        <v>1</v>
      </c>
      <c r="O81" s="43">
        <f t="shared" si="275"/>
        <v>1</v>
      </c>
      <c r="P81" s="43">
        <f t="shared" si="275"/>
        <v>1</v>
      </c>
      <c r="Q81" s="43">
        <f t="shared" si="275"/>
        <v>1</v>
      </c>
      <c r="R81" s="43">
        <f t="shared" si="275"/>
        <v>1</v>
      </c>
      <c r="S81" s="43">
        <f t="shared" si="275"/>
        <v>1</v>
      </c>
      <c r="T81" s="43">
        <f t="shared" si="275"/>
        <v>1</v>
      </c>
      <c r="U81" s="43">
        <f t="shared" si="275"/>
        <v>1</v>
      </c>
      <c r="V81" s="43">
        <f t="shared" si="275"/>
        <v>1</v>
      </c>
      <c r="W81" s="43">
        <f t="shared" si="275"/>
        <v>1</v>
      </c>
      <c r="X81" s="43">
        <f t="shared" si="275"/>
        <v>1</v>
      </c>
      <c r="Y81" s="43">
        <f t="shared" si="275"/>
        <v>1</v>
      </c>
      <c r="Z81" s="43">
        <f t="shared" si="275"/>
        <v>1</v>
      </c>
      <c r="AA81" s="43">
        <f t="shared" si="275"/>
        <v>1</v>
      </c>
      <c r="AB81" s="43">
        <f t="shared" si="275"/>
        <v>1</v>
      </c>
      <c r="AC81" s="43">
        <f t="shared" si="275"/>
        <v>1</v>
      </c>
      <c r="AD81" s="44"/>
    </row>
    <row r="82" spans="1:30" ht="15" customHeight="1">
      <c r="A82" s="289" t="s">
        <v>106</v>
      </c>
      <c r="B82" s="290" t="s">
        <v>51</v>
      </c>
      <c r="C82" s="67" t="s">
        <v>31</v>
      </c>
      <c r="D82" s="67" t="s">
        <v>32</v>
      </c>
      <c r="E82" s="68">
        <v>0.4</v>
      </c>
      <c r="F82" s="68">
        <v>0.4</v>
      </c>
      <c r="G82" s="68">
        <v>0.4</v>
      </c>
      <c r="H82" s="68">
        <v>0.4</v>
      </c>
      <c r="I82" s="68">
        <v>0.4</v>
      </c>
      <c r="J82" s="68">
        <v>0.4</v>
      </c>
      <c r="K82" s="68">
        <v>0.4</v>
      </c>
      <c r="L82" s="68">
        <v>0.4</v>
      </c>
      <c r="M82" s="68">
        <v>0.4</v>
      </c>
      <c r="N82" s="68">
        <v>0.4</v>
      </c>
      <c r="O82" s="68">
        <v>0.4</v>
      </c>
      <c r="P82" s="68">
        <v>0.4</v>
      </c>
      <c r="Q82" s="68">
        <v>0.4</v>
      </c>
      <c r="R82" s="68">
        <v>0.4</v>
      </c>
      <c r="S82" s="68">
        <v>0.4</v>
      </c>
      <c r="T82" s="68">
        <v>0.4</v>
      </c>
      <c r="U82" s="68">
        <v>0.4</v>
      </c>
      <c r="V82" s="68">
        <v>0.4</v>
      </c>
      <c r="W82" s="68">
        <v>0.4</v>
      </c>
      <c r="X82" s="68">
        <v>0.4</v>
      </c>
      <c r="Y82" s="68">
        <v>0.4</v>
      </c>
      <c r="Z82" s="68">
        <v>0.4</v>
      </c>
      <c r="AA82" s="68">
        <v>0.4</v>
      </c>
      <c r="AB82" s="68">
        <v>0.4</v>
      </c>
      <c r="AC82" s="68">
        <v>0.4</v>
      </c>
      <c r="AD82" s="69"/>
    </row>
    <row r="83" spans="1:30" ht="15" customHeight="1">
      <c r="A83" s="196"/>
      <c r="B83" s="276"/>
      <c r="C83" s="5" t="s">
        <v>34</v>
      </c>
      <c r="D83" s="5" t="s">
        <v>46</v>
      </c>
      <c r="E83" s="6">
        <v>22.5</v>
      </c>
      <c r="F83" s="6">
        <v>19.200000000000003</v>
      </c>
      <c r="G83" s="6">
        <v>16.200000000000003</v>
      </c>
      <c r="H83" s="6">
        <v>16.200000000000003</v>
      </c>
      <c r="I83" s="6">
        <v>15.3</v>
      </c>
      <c r="J83" s="6">
        <v>16.8</v>
      </c>
      <c r="K83" s="6">
        <v>17.399999999999999</v>
      </c>
      <c r="L83" s="6">
        <v>24.6</v>
      </c>
      <c r="M83" s="6">
        <v>24.9</v>
      </c>
      <c r="N83" s="6">
        <v>25.5</v>
      </c>
      <c r="O83" s="6">
        <v>25.799999999999997</v>
      </c>
      <c r="P83" s="6">
        <v>24.9</v>
      </c>
      <c r="Q83" s="6">
        <v>21.6</v>
      </c>
      <c r="R83" s="6">
        <v>22.200000000000003</v>
      </c>
      <c r="S83" s="6">
        <v>25.799999999999997</v>
      </c>
      <c r="T83" s="6">
        <v>23.700000000000003</v>
      </c>
      <c r="U83" s="6">
        <v>23.1</v>
      </c>
      <c r="V83" s="6">
        <v>26.7</v>
      </c>
      <c r="W83" s="6">
        <v>32.700000000000003</v>
      </c>
      <c r="X83" s="6">
        <v>34.200000000000003</v>
      </c>
      <c r="Y83" s="6">
        <v>32.4</v>
      </c>
      <c r="Z83" s="6">
        <v>32.1</v>
      </c>
      <c r="AA83" s="6">
        <v>29.4</v>
      </c>
      <c r="AB83" s="6">
        <v>24.299999999999997</v>
      </c>
      <c r="AC83" s="6">
        <v>20.399999999999999</v>
      </c>
      <c r="AD83" s="41"/>
    </row>
    <row r="84" spans="1:30" ht="15" customHeight="1">
      <c r="A84" s="196"/>
      <c r="B84" s="276"/>
      <c r="C84" s="5" t="s">
        <v>36</v>
      </c>
      <c r="D84" s="7" t="s">
        <v>48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41"/>
    </row>
    <row r="85" spans="1:30" ht="15" customHeight="1">
      <c r="A85" s="196"/>
      <c r="B85" s="276"/>
      <c r="C85" s="5" t="s">
        <v>38</v>
      </c>
      <c r="D85" s="7" t="s">
        <v>39</v>
      </c>
      <c r="E85" s="31">
        <f>SQRT(POWER(E83,2)+POWER(E84,2))/E82/1.73</f>
        <v>32.514450867052027</v>
      </c>
      <c r="F85" s="31">
        <f t="shared" ref="F85" si="276">SQRT(POWER(F83,2)+POWER(F84,2))/F82/1.73</f>
        <v>27.745664739884397</v>
      </c>
      <c r="G85" s="31">
        <f t="shared" ref="G85" si="277">SQRT(POWER(G83,2)+POWER(G84,2))/G82/1.73</f>
        <v>23.410404624277461</v>
      </c>
      <c r="H85" s="31">
        <f t="shared" ref="H85" si="278">SQRT(POWER(H83,2)+POWER(H84,2))/H82/1.73</f>
        <v>23.410404624277461</v>
      </c>
      <c r="I85" s="31">
        <f t="shared" ref="I85" si="279">SQRT(POWER(I83,2)+POWER(I84,2))/I82/1.73</f>
        <v>22.109826589595375</v>
      </c>
      <c r="J85" s="31">
        <f t="shared" ref="J85" si="280">SQRT(POWER(J83,2)+POWER(J84,2))/J82/1.73</f>
        <v>24.277456647398843</v>
      </c>
      <c r="K85" s="31">
        <f t="shared" ref="K85" si="281">SQRT(POWER(K83,2)+POWER(K84,2))/K82/1.73</f>
        <v>25.144508670520228</v>
      </c>
      <c r="L85" s="31">
        <f t="shared" ref="L85" si="282">SQRT(POWER(L83,2)+POWER(L84,2))/L82/1.73</f>
        <v>35.549132947976879</v>
      </c>
      <c r="M85" s="31">
        <f t="shared" ref="M85" si="283">SQRT(POWER(M83,2)+POWER(M84,2))/M82/1.73</f>
        <v>35.982658959537567</v>
      </c>
      <c r="N85" s="31">
        <f t="shared" ref="N85" si="284">SQRT(POWER(N83,2)+POWER(N84,2))/N82/1.73</f>
        <v>36.849710982658962</v>
      </c>
      <c r="O85" s="31">
        <f t="shared" ref="O85" si="285">SQRT(POWER(O83,2)+POWER(O84,2))/O82/1.73</f>
        <v>37.283236994219642</v>
      </c>
      <c r="P85" s="31">
        <f t="shared" ref="P85" si="286">SQRT(POWER(P83,2)+POWER(P84,2))/P82/1.73</f>
        <v>35.982658959537567</v>
      </c>
      <c r="Q85" s="31">
        <f t="shared" ref="Q85" si="287">SQRT(POWER(Q83,2)+POWER(Q84,2))/Q82/1.73</f>
        <v>31.213872832369944</v>
      </c>
      <c r="R85" s="31">
        <f t="shared" ref="R85" si="288">SQRT(POWER(R83,2)+POWER(R84,2))/R82/1.73</f>
        <v>32.080924855491332</v>
      </c>
      <c r="S85" s="31">
        <f t="shared" ref="S85" si="289">SQRT(POWER(S83,2)+POWER(S84,2))/S82/1.73</f>
        <v>37.283236994219642</v>
      </c>
      <c r="T85" s="31">
        <f t="shared" ref="T85" si="290">SQRT(POWER(T83,2)+POWER(T84,2))/T82/1.73</f>
        <v>34.248554913294804</v>
      </c>
      <c r="U85" s="31">
        <f t="shared" ref="U85" si="291">SQRT(POWER(U83,2)+POWER(U84,2))/U82/1.73</f>
        <v>33.381502890173408</v>
      </c>
      <c r="V85" s="31">
        <f t="shared" ref="V85" si="292">SQRT(POWER(V83,2)+POWER(V84,2))/V82/1.73</f>
        <v>38.583815028901732</v>
      </c>
      <c r="W85" s="31">
        <f t="shared" ref="W85" si="293">SQRT(POWER(W83,2)+POWER(W84,2))/W82/1.73</f>
        <v>47.25433526011561</v>
      </c>
      <c r="X85" s="31">
        <f t="shared" ref="X85" si="294">SQRT(POWER(X83,2)+POWER(X84,2))/X82/1.73</f>
        <v>49.421965317919074</v>
      </c>
      <c r="Y85" s="31">
        <f t="shared" ref="Y85" si="295">SQRT(POWER(Y83,2)+POWER(Y84,2))/Y82/1.73</f>
        <v>46.820809248554909</v>
      </c>
      <c r="Z85" s="31">
        <f t="shared" ref="Z85" si="296">SQRT(POWER(Z83,2)+POWER(Z84,2))/Z82/1.73</f>
        <v>46.387283236994222</v>
      </c>
      <c r="AA85" s="31">
        <f t="shared" ref="AA85" si="297">SQRT(POWER(AA83,2)+POWER(AA84,2))/AA82/1.73</f>
        <v>42.485549132947966</v>
      </c>
      <c r="AB85" s="31">
        <f t="shared" ref="AB85" si="298">SQRT(POWER(AB83,2)+POWER(AB84,2))/AB82/1.73</f>
        <v>35.115606936416178</v>
      </c>
      <c r="AC85" s="31">
        <f t="shared" ref="AC85" si="299">SQRT(POWER(AC83,2)+POWER(AC84,2))/AC82/1.73</f>
        <v>29.479768786127163</v>
      </c>
      <c r="AD85" s="41"/>
    </row>
    <row r="86" spans="1:30" ht="15" customHeight="1">
      <c r="A86" s="196"/>
      <c r="B86" s="276"/>
      <c r="C86" s="7" t="s">
        <v>40</v>
      </c>
      <c r="D86" s="7"/>
      <c r="E86" s="32">
        <f t="shared" ref="E86:AC86" si="300">E84/E83</f>
        <v>0</v>
      </c>
      <c r="F86" s="32">
        <f t="shared" si="300"/>
        <v>0</v>
      </c>
      <c r="G86" s="32">
        <f t="shared" si="300"/>
        <v>0</v>
      </c>
      <c r="H86" s="32">
        <f t="shared" si="300"/>
        <v>0</v>
      </c>
      <c r="I86" s="32">
        <f t="shared" si="300"/>
        <v>0</v>
      </c>
      <c r="J86" s="32">
        <f t="shared" si="300"/>
        <v>0</v>
      </c>
      <c r="K86" s="32">
        <f t="shared" si="300"/>
        <v>0</v>
      </c>
      <c r="L86" s="32">
        <f t="shared" si="300"/>
        <v>0</v>
      </c>
      <c r="M86" s="32">
        <f t="shared" si="300"/>
        <v>0</v>
      </c>
      <c r="N86" s="32">
        <f t="shared" si="300"/>
        <v>0</v>
      </c>
      <c r="O86" s="32">
        <f t="shared" si="300"/>
        <v>0</v>
      </c>
      <c r="P86" s="32">
        <f t="shared" si="300"/>
        <v>0</v>
      </c>
      <c r="Q86" s="32">
        <f t="shared" si="300"/>
        <v>0</v>
      </c>
      <c r="R86" s="32">
        <f t="shared" si="300"/>
        <v>0</v>
      </c>
      <c r="S86" s="32">
        <f t="shared" si="300"/>
        <v>0</v>
      </c>
      <c r="T86" s="32">
        <f t="shared" si="300"/>
        <v>0</v>
      </c>
      <c r="U86" s="32">
        <f t="shared" si="300"/>
        <v>0</v>
      </c>
      <c r="V86" s="32">
        <f t="shared" si="300"/>
        <v>0</v>
      </c>
      <c r="W86" s="32">
        <f t="shared" si="300"/>
        <v>0</v>
      </c>
      <c r="X86" s="32">
        <f t="shared" si="300"/>
        <v>0</v>
      </c>
      <c r="Y86" s="32">
        <f t="shared" si="300"/>
        <v>0</v>
      </c>
      <c r="Z86" s="32">
        <f t="shared" si="300"/>
        <v>0</v>
      </c>
      <c r="AA86" s="32">
        <f t="shared" si="300"/>
        <v>0</v>
      </c>
      <c r="AB86" s="32">
        <f t="shared" si="300"/>
        <v>0</v>
      </c>
      <c r="AC86" s="32">
        <f t="shared" si="300"/>
        <v>0</v>
      </c>
      <c r="AD86" s="41"/>
    </row>
    <row r="87" spans="1:30" ht="15" customHeight="1" thickBot="1">
      <c r="A87" s="197"/>
      <c r="B87" s="277"/>
      <c r="C87" s="42" t="s">
        <v>41</v>
      </c>
      <c r="D87" s="42"/>
      <c r="E87" s="43">
        <f t="shared" ref="E87:AC87" si="301">COS(ATAN(E86))</f>
        <v>1</v>
      </c>
      <c r="F87" s="43">
        <f t="shared" si="301"/>
        <v>1</v>
      </c>
      <c r="G87" s="43">
        <f t="shared" si="301"/>
        <v>1</v>
      </c>
      <c r="H87" s="43">
        <f t="shared" si="301"/>
        <v>1</v>
      </c>
      <c r="I87" s="43">
        <f t="shared" si="301"/>
        <v>1</v>
      </c>
      <c r="J87" s="43">
        <f t="shared" si="301"/>
        <v>1</v>
      </c>
      <c r="K87" s="43">
        <f t="shared" si="301"/>
        <v>1</v>
      </c>
      <c r="L87" s="43">
        <f t="shared" si="301"/>
        <v>1</v>
      </c>
      <c r="M87" s="43">
        <f t="shared" si="301"/>
        <v>1</v>
      </c>
      <c r="N87" s="43">
        <f t="shared" si="301"/>
        <v>1</v>
      </c>
      <c r="O87" s="43">
        <f t="shared" si="301"/>
        <v>1</v>
      </c>
      <c r="P87" s="43">
        <f t="shared" si="301"/>
        <v>1</v>
      </c>
      <c r="Q87" s="43">
        <f t="shared" si="301"/>
        <v>1</v>
      </c>
      <c r="R87" s="43">
        <f t="shared" si="301"/>
        <v>1</v>
      </c>
      <c r="S87" s="43">
        <f t="shared" si="301"/>
        <v>1</v>
      </c>
      <c r="T87" s="43">
        <f t="shared" si="301"/>
        <v>1</v>
      </c>
      <c r="U87" s="43">
        <f t="shared" si="301"/>
        <v>1</v>
      </c>
      <c r="V87" s="43">
        <f t="shared" si="301"/>
        <v>1</v>
      </c>
      <c r="W87" s="43">
        <f t="shared" si="301"/>
        <v>1</v>
      </c>
      <c r="X87" s="43">
        <f t="shared" si="301"/>
        <v>1</v>
      </c>
      <c r="Y87" s="43">
        <f t="shared" si="301"/>
        <v>1</v>
      </c>
      <c r="Z87" s="43">
        <f t="shared" si="301"/>
        <v>1</v>
      </c>
      <c r="AA87" s="43">
        <f t="shared" si="301"/>
        <v>1</v>
      </c>
      <c r="AB87" s="43">
        <f t="shared" si="301"/>
        <v>1</v>
      </c>
      <c r="AC87" s="43">
        <f t="shared" si="301"/>
        <v>1</v>
      </c>
      <c r="AD87" s="44"/>
    </row>
    <row r="88" spans="1:30" ht="15" customHeight="1">
      <c r="A88" s="195" t="s">
        <v>107</v>
      </c>
      <c r="B88" s="275" t="s">
        <v>51</v>
      </c>
      <c r="C88" s="39" t="s">
        <v>31</v>
      </c>
      <c r="D88" s="39" t="s">
        <v>32</v>
      </c>
      <c r="E88" s="46">
        <v>0.4</v>
      </c>
      <c r="F88" s="46">
        <v>0.4</v>
      </c>
      <c r="G88" s="46">
        <v>0.4</v>
      </c>
      <c r="H88" s="46">
        <v>0.4</v>
      </c>
      <c r="I88" s="46">
        <v>0.4</v>
      </c>
      <c r="J88" s="46">
        <v>0.4</v>
      </c>
      <c r="K88" s="46">
        <v>0.4</v>
      </c>
      <c r="L88" s="46">
        <v>0.4</v>
      </c>
      <c r="M88" s="46">
        <v>0.4</v>
      </c>
      <c r="N88" s="46">
        <v>0.4</v>
      </c>
      <c r="O88" s="46">
        <v>0.4</v>
      </c>
      <c r="P88" s="46">
        <v>0.4</v>
      </c>
      <c r="Q88" s="46">
        <v>0.4</v>
      </c>
      <c r="R88" s="46">
        <v>0.4</v>
      </c>
      <c r="S88" s="46">
        <v>0.4</v>
      </c>
      <c r="T88" s="46">
        <v>0.4</v>
      </c>
      <c r="U88" s="46">
        <v>0.4</v>
      </c>
      <c r="V88" s="46">
        <v>0.4</v>
      </c>
      <c r="W88" s="46">
        <v>0.4</v>
      </c>
      <c r="X88" s="46">
        <v>0.4</v>
      </c>
      <c r="Y88" s="46">
        <v>0.4</v>
      </c>
      <c r="Z88" s="46">
        <v>0.4</v>
      </c>
      <c r="AA88" s="46">
        <v>0.4</v>
      </c>
      <c r="AB88" s="46">
        <v>0.4</v>
      </c>
      <c r="AC88" s="46">
        <v>0.4</v>
      </c>
      <c r="AD88" s="40"/>
    </row>
    <row r="89" spans="1:30" ht="15" customHeight="1">
      <c r="A89" s="196"/>
      <c r="B89" s="276"/>
      <c r="C89" s="5" t="s">
        <v>34</v>
      </c>
      <c r="D89" s="5" t="s">
        <v>46</v>
      </c>
      <c r="E89" s="6">
        <v>14</v>
      </c>
      <c r="F89" s="6">
        <v>12.4</v>
      </c>
      <c r="G89" s="6">
        <v>11.600000000000001</v>
      </c>
      <c r="H89" s="6">
        <v>12</v>
      </c>
      <c r="I89" s="6">
        <v>12.4</v>
      </c>
      <c r="J89" s="6">
        <v>13.600000000000001</v>
      </c>
      <c r="K89" s="6">
        <v>14.399999999999999</v>
      </c>
      <c r="L89" s="6">
        <v>16.8</v>
      </c>
      <c r="M89" s="6">
        <v>20.399999999999999</v>
      </c>
      <c r="N89" s="6">
        <v>21.200000000000003</v>
      </c>
      <c r="O89" s="6">
        <v>17.600000000000001</v>
      </c>
      <c r="P89" s="6">
        <v>16</v>
      </c>
      <c r="Q89" s="6">
        <v>14.799999999999999</v>
      </c>
      <c r="R89" s="6">
        <v>14.4</v>
      </c>
      <c r="S89" s="6">
        <v>12.400000000000002</v>
      </c>
      <c r="T89" s="6">
        <v>11.600000000000001</v>
      </c>
      <c r="U89" s="6">
        <v>12.4</v>
      </c>
      <c r="V89" s="6">
        <v>14</v>
      </c>
      <c r="W89" s="6">
        <v>18.399999999999999</v>
      </c>
      <c r="X89" s="6">
        <v>19.600000000000001</v>
      </c>
      <c r="Y89" s="6">
        <v>19.600000000000001</v>
      </c>
      <c r="Z89" s="6">
        <v>23.200000000000003</v>
      </c>
      <c r="AA89" s="6">
        <v>19.200000000000003</v>
      </c>
      <c r="AB89" s="6">
        <v>15.2</v>
      </c>
      <c r="AC89" s="6">
        <v>14</v>
      </c>
      <c r="AD89" s="41"/>
    </row>
    <row r="90" spans="1:30" ht="15" customHeight="1">
      <c r="A90" s="196"/>
      <c r="B90" s="276"/>
      <c r="C90" s="5" t="s">
        <v>36</v>
      </c>
      <c r="D90" s="7" t="s">
        <v>48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41"/>
    </row>
    <row r="91" spans="1:30" ht="15" customHeight="1">
      <c r="A91" s="196"/>
      <c r="B91" s="276"/>
      <c r="C91" s="5" t="s">
        <v>38</v>
      </c>
      <c r="D91" s="7" t="s">
        <v>39</v>
      </c>
      <c r="E91" s="31">
        <f>SQRT(POWER(E89,2)+POWER(E90,2))/E88/1.73</f>
        <v>20.23121387283237</v>
      </c>
      <c r="F91" s="31">
        <f t="shared" ref="F91" si="302">SQRT(POWER(F89,2)+POWER(F90,2))/F88/1.73</f>
        <v>17.919075144508671</v>
      </c>
      <c r="G91" s="31">
        <f t="shared" ref="G91" si="303">SQRT(POWER(G89,2)+POWER(G90,2))/G88/1.73</f>
        <v>16.763005780346823</v>
      </c>
      <c r="H91" s="31">
        <f t="shared" ref="H91" si="304">SQRT(POWER(H89,2)+POWER(H90,2))/H88/1.73</f>
        <v>17.341040462427745</v>
      </c>
      <c r="I91" s="31">
        <f t="shared" ref="I91" si="305">SQRT(POWER(I89,2)+POWER(I90,2))/I88/1.73</f>
        <v>17.919075144508671</v>
      </c>
      <c r="J91" s="31">
        <f t="shared" ref="J91" si="306">SQRT(POWER(J89,2)+POWER(J90,2))/J88/1.73</f>
        <v>19.653179190751445</v>
      </c>
      <c r="K91" s="31">
        <f t="shared" ref="K91" si="307">SQRT(POWER(K89,2)+POWER(K90,2))/K88/1.73</f>
        <v>20.809248554913292</v>
      </c>
      <c r="L91" s="31">
        <f t="shared" ref="L91" si="308">SQRT(POWER(L89,2)+POWER(L90,2))/L88/1.73</f>
        <v>24.277456647398843</v>
      </c>
      <c r="M91" s="31">
        <f t="shared" ref="M91" si="309">SQRT(POWER(M89,2)+POWER(M90,2))/M88/1.73</f>
        <v>29.479768786127163</v>
      </c>
      <c r="N91" s="31">
        <f t="shared" ref="N91" si="310">SQRT(POWER(N89,2)+POWER(N90,2))/N88/1.73</f>
        <v>30.635838150289022</v>
      </c>
      <c r="O91" s="31">
        <f t="shared" ref="O91" si="311">SQRT(POWER(O89,2)+POWER(O90,2))/O88/1.73</f>
        <v>25.433526011560694</v>
      </c>
      <c r="P91" s="31">
        <f t="shared" ref="P91" si="312">SQRT(POWER(P89,2)+POWER(P90,2))/P88/1.73</f>
        <v>23.121387283236995</v>
      </c>
      <c r="Q91" s="31">
        <f t="shared" ref="Q91" si="313">SQRT(POWER(Q89,2)+POWER(Q90,2))/Q88/1.73</f>
        <v>21.387283236994215</v>
      </c>
      <c r="R91" s="31">
        <f t="shared" ref="R91" si="314">SQRT(POWER(R89,2)+POWER(R90,2))/R88/1.73</f>
        <v>20.809248554913296</v>
      </c>
      <c r="S91" s="31">
        <f t="shared" ref="S91" si="315">SQRT(POWER(S89,2)+POWER(S90,2))/S88/1.73</f>
        <v>17.919075144508671</v>
      </c>
      <c r="T91" s="31">
        <f t="shared" ref="T91" si="316">SQRT(POWER(T89,2)+POWER(T90,2))/T88/1.73</f>
        <v>16.763005780346823</v>
      </c>
      <c r="U91" s="31">
        <f t="shared" ref="U91" si="317">SQRT(POWER(U89,2)+POWER(U90,2))/U88/1.73</f>
        <v>17.919075144508671</v>
      </c>
      <c r="V91" s="31">
        <f t="shared" ref="V91" si="318">SQRT(POWER(V89,2)+POWER(V90,2))/V88/1.73</f>
        <v>20.23121387283237</v>
      </c>
      <c r="W91" s="31">
        <f t="shared" ref="W91" si="319">SQRT(POWER(W89,2)+POWER(W90,2))/W88/1.73</f>
        <v>26.589595375722539</v>
      </c>
      <c r="X91" s="31">
        <f t="shared" ref="X91" si="320">SQRT(POWER(X89,2)+POWER(X90,2))/X88/1.73</f>
        <v>28.323699421965319</v>
      </c>
      <c r="Y91" s="31">
        <f t="shared" ref="Y91" si="321">SQRT(POWER(Y89,2)+POWER(Y90,2))/Y88/1.73</f>
        <v>28.323699421965319</v>
      </c>
      <c r="Z91" s="31">
        <f t="shared" ref="Z91" si="322">SQRT(POWER(Z89,2)+POWER(Z90,2))/Z88/1.73</f>
        <v>33.526011560693647</v>
      </c>
      <c r="AA91" s="31">
        <f t="shared" ref="AA91" si="323">SQRT(POWER(AA89,2)+POWER(AA90,2))/AA88/1.73</f>
        <v>27.745664739884397</v>
      </c>
      <c r="AB91" s="31">
        <f t="shared" ref="AB91" si="324">SQRT(POWER(AB89,2)+POWER(AB90,2))/AB88/1.73</f>
        <v>21.96531791907514</v>
      </c>
      <c r="AC91" s="31">
        <f t="shared" ref="AC91" si="325">SQRT(POWER(AC89,2)+POWER(AC90,2))/AC88/1.73</f>
        <v>20.23121387283237</v>
      </c>
      <c r="AD91" s="41"/>
    </row>
    <row r="92" spans="1:30" ht="15" customHeight="1">
      <c r="A92" s="196"/>
      <c r="B92" s="276"/>
      <c r="C92" s="7" t="s">
        <v>40</v>
      </c>
      <c r="D92" s="7"/>
      <c r="E92" s="32">
        <f t="shared" ref="E92:AC92" si="326">E90/E89</f>
        <v>0</v>
      </c>
      <c r="F92" s="32">
        <f t="shared" si="326"/>
        <v>0</v>
      </c>
      <c r="G92" s="32">
        <f t="shared" si="326"/>
        <v>0</v>
      </c>
      <c r="H92" s="32">
        <f t="shared" si="326"/>
        <v>0</v>
      </c>
      <c r="I92" s="32">
        <f t="shared" si="326"/>
        <v>0</v>
      </c>
      <c r="J92" s="32">
        <f t="shared" si="326"/>
        <v>0</v>
      </c>
      <c r="K92" s="32">
        <f t="shared" si="326"/>
        <v>0</v>
      </c>
      <c r="L92" s="32">
        <f t="shared" si="326"/>
        <v>0</v>
      </c>
      <c r="M92" s="32">
        <f t="shared" si="326"/>
        <v>0</v>
      </c>
      <c r="N92" s="32">
        <f t="shared" si="326"/>
        <v>0</v>
      </c>
      <c r="O92" s="32">
        <f t="shared" si="326"/>
        <v>0</v>
      </c>
      <c r="P92" s="32">
        <f t="shared" si="326"/>
        <v>0</v>
      </c>
      <c r="Q92" s="32">
        <f t="shared" si="326"/>
        <v>0</v>
      </c>
      <c r="R92" s="32">
        <f t="shared" si="326"/>
        <v>0</v>
      </c>
      <c r="S92" s="32">
        <f t="shared" si="326"/>
        <v>0</v>
      </c>
      <c r="T92" s="32">
        <f t="shared" si="326"/>
        <v>0</v>
      </c>
      <c r="U92" s="32">
        <f t="shared" si="326"/>
        <v>0</v>
      </c>
      <c r="V92" s="32">
        <f t="shared" si="326"/>
        <v>0</v>
      </c>
      <c r="W92" s="32">
        <f t="shared" si="326"/>
        <v>0</v>
      </c>
      <c r="X92" s="32">
        <f t="shared" si="326"/>
        <v>0</v>
      </c>
      <c r="Y92" s="32">
        <f t="shared" si="326"/>
        <v>0</v>
      </c>
      <c r="Z92" s="32">
        <f t="shared" si="326"/>
        <v>0</v>
      </c>
      <c r="AA92" s="32">
        <f t="shared" si="326"/>
        <v>0</v>
      </c>
      <c r="AB92" s="32">
        <f t="shared" si="326"/>
        <v>0</v>
      </c>
      <c r="AC92" s="32">
        <f t="shared" si="326"/>
        <v>0</v>
      </c>
      <c r="AD92" s="41"/>
    </row>
    <row r="93" spans="1:30" ht="15" customHeight="1" thickBot="1">
      <c r="A93" s="197"/>
      <c r="B93" s="277"/>
      <c r="C93" s="42" t="s">
        <v>41</v>
      </c>
      <c r="D93" s="42"/>
      <c r="E93" s="43">
        <f t="shared" ref="E93:AC93" si="327">COS(ATAN(E92))</f>
        <v>1</v>
      </c>
      <c r="F93" s="43">
        <f t="shared" si="327"/>
        <v>1</v>
      </c>
      <c r="G93" s="43">
        <f t="shared" si="327"/>
        <v>1</v>
      </c>
      <c r="H93" s="43">
        <f t="shared" si="327"/>
        <v>1</v>
      </c>
      <c r="I93" s="43">
        <f t="shared" si="327"/>
        <v>1</v>
      </c>
      <c r="J93" s="43">
        <f t="shared" si="327"/>
        <v>1</v>
      </c>
      <c r="K93" s="43">
        <f t="shared" si="327"/>
        <v>1</v>
      </c>
      <c r="L93" s="43">
        <f t="shared" si="327"/>
        <v>1</v>
      </c>
      <c r="M93" s="43">
        <f t="shared" si="327"/>
        <v>1</v>
      </c>
      <c r="N93" s="43">
        <f t="shared" si="327"/>
        <v>1</v>
      </c>
      <c r="O93" s="43">
        <f t="shared" si="327"/>
        <v>1</v>
      </c>
      <c r="P93" s="43">
        <f t="shared" si="327"/>
        <v>1</v>
      </c>
      <c r="Q93" s="43">
        <f t="shared" si="327"/>
        <v>1</v>
      </c>
      <c r="R93" s="43">
        <f t="shared" si="327"/>
        <v>1</v>
      </c>
      <c r="S93" s="43">
        <f t="shared" si="327"/>
        <v>1</v>
      </c>
      <c r="T93" s="43">
        <f t="shared" si="327"/>
        <v>1</v>
      </c>
      <c r="U93" s="43">
        <f t="shared" si="327"/>
        <v>1</v>
      </c>
      <c r="V93" s="43">
        <f t="shared" si="327"/>
        <v>1</v>
      </c>
      <c r="W93" s="43">
        <f t="shared" si="327"/>
        <v>1</v>
      </c>
      <c r="X93" s="43">
        <f t="shared" si="327"/>
        <v>1</v>
      </c>
      <c r="Y93" s="43">
        <f t="shared" si="327"/>
        <v>1</v>
      </c>
      <c r="Z93" s="43">
        <f t="shared" si="327"/>
        <v>1</v>
      </c>
      <c r="AA93" s="43">
        <f t="shared" si="327"/>
        <v>1</v>
      </c>
      <c r="AB93" s="43">
        <f t="shared" si="327"/>
        <v>1</v>
      </c>
      <c r="AC93" s="43">
        <f t="shared" si="327"/>
        <v>1</v>
      </c>
      <c r="AD93" s="44"/>
    </row>
    <row r="94" spans="1:30" ht="15" customHeight="1">
      <c r="A94" s="291" t="s">
        <v>108</v>
      </c>
      <c r="B94" s="275" t="s">
        <v>51</v>
      </c>
      <c r="C94" s="39" t="s">
        <v>31</v>
      </c>
      <c r="D94" s="39" t="s">
        <v>32</v>
      </c>
      <c r="E94" s="46">
        <v>0.4</v>
      </c>
      <c r="F94" s="46">
        <v>0.4</v>
      </c>
      <c r="G94" s="46">
        <v>0.4</v>
      </c>
      <c r="H94" s="46">
        <v>0.4</v>
      </c>
      <c r="I94" s="46">
        <v>0.4</v>
      </c>
      <c r="J94" s="46">
        <v>0.4</v>
      </c>
      <c r="K94" s="46">
        <v>0.4</v>
      </c>
      <c r="L94" s="46">
        <v>0.4</v>
      </c>
      <c r="M94" s="46">
        <v>0.4</v>
      </c>
      <c r="N94" s="46">
        <v>0.4</v>
      </c>
      <c r="O94" s="46">
        <v>0.4</v>
      </c>
      <c r="P94" s="46">
        <v>0.4</v>
      </c>
      <c r="Q94" s="46">
        <v>0.4</v>
      </c>
      <c r="R94" s="46">
        <v>0.4</v>
      </c>
      <c r="S94" s="46">
        <v>0.4</v>
      </c>
      <c r="T94" s="46">
        <v>0.4</v>
      </c>
      <c r="U94" s="46">
        <v>0.4</v>
      </c>
      <c r="V94" s="46">
        <v>0.4</v>
      </c>
      <c r="W94" s="46">
        <v>0.4</v>
      </c>
      <c r="X94" s="46">
        <v>0.4</v>
      </c>
      <c r="Y94" s="46">
        <v>0.4</v>
      </c>
      <c r="Z94" s="46">
        <v>0.4</v>
      </c>
      <c r="AA94" s="46">
        <v>0.4</v>
      </c>
      <c r="AB94" s="46">
        <v>0.4</v>
      </c>
      <c r="AC94" s="46">
        <v>0.4</v>
      </c>
      <c r="AD94" s="40"/>
    </row>
    <row r="95" spans="1:30" ht="15" customHeight="1">
      <c r="A95" s="292"/>
      <c r="B95" s="276"/>
      <c r="C95" s="5" t="s">
        <v>34</v>
      </c>
      <c r="D95" s="5" t="s">
        <v>46</v>
      </c>
      <c r="E95" s="10">
        <v>11.4</v>
      </c>
      <c r="F95" s="10">
        <v>10.5</v>
      </c>
      <c r="G95" s="10">
        <v>9.9</v>
      </c>
      <c r="H95" s="10">
        <v>10.199999999999999</v>
      </c>
      <c r="I95" s="10">
        <v>9.6</v>
      </c>
      <c r="J95" s="10">
        <v>10.5</v>
      </c>
      <c r="K95" s="10">
        <v>10.200000000000001</v>
      </c>
      <c r="L95" s="10">
        <v>14.400000000000002</v>
      </c>
      <c r="M95" s="10">
        <v>13.2</v>
      </c>
      <c r="N95" s="10">
        <v>11.7</v>
      </c>
      <c r="O95" s="10">
        <v>11.7</v>
      </c>
      <c r="P95" s="10">
        <v>12.3</v>
      </c>
      <c r="Q95" s="10">
        <v>12.899999999999999</v>
      </c>
      <c r="R95" s="10">
        <v>9.6000000000000014</v>
      </c>
      <c r="S95" s="10">
        <v>9.3000000000000007</v>
      </c>
      <c r="T95" s="10">
        <v>9.6</v>
      </c>
      <c r="U95" s="10">
        <v>10.799999999999999</v>
      </c>
      <c r="V95" s="10">
        <v>12.899999999999999</v>
      </c>
      <c r="W95" s="10">
        <v>14.4</v>
      </c>
      <c r="X95" s="10">
        <v>15.3</v>
      </c>
      <c r="Y95" s="10">
        <v>16.8</v>
      </c>
      <c r="Z95" s="10">
        <v>15.9</v>
      </c>
      <c r="AA95" s="10">
        <v>11.4</v>
      </c>
      <c r="AB95" s="10">
        <v>9.6000000000000014</v>
      </c>
      <c r="AC95" s="10">
        <v>8.1000000000000014</v>
      </c>
      <c r="AD95" s="41"/>
    </row>
    <row r="96" spans="1:30" ht="15" customHeight="1">
      <c r="A96" s="292"/>
      <c r="B96" s="276"/>
      <c r="C96" s="5" t="s">
        <v>36</v>
      </c>
      <c r="D96" s="7" t="s">
        <v>48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41"/>
    </row>
    <row r="97" spans="1:30" ht="15" customHeight="1">
      <c r="A97" s="292"/>
      <c r="B97" s="276"/>
      <c r="C97" s="5" t="s">
        <v>38</v>
      </c>
      <c r="D97" s="7" t="s">
        <v>39</v>
      </c>
      <c r="E97" s="31">
        <f>SQRT(POWER(E95,2)+POWER(E96,2))/E94/1.73</f>
        <v>16.473988439306357</v>
      </c>
      <c r="F97" s="31">
        <f t="shared" ref="F97" si="328">SQRT(POWER(F95,2)+POWER(F96,2))/F94/1.73</f>
        <v>15.173410404624278</v>
      </c>
      <c r="G97" s="31">
        <f t="shared" ref="G97" si="329">SQRT(POWER(G95,2)+POWER(G96,2))/G94/1.73</f>
        <v>14.306358381502891</v>
      </c>
      <c r="H97" s="31">
        <f t="shared" ref="H97" si="330">SQRT(POWER(H95,2)+POWER(H96,2))/H94/1.73</f>
        <v>14.739884393063582</v>
      </c>
      <c r="I97" s="31">
        <f t="shared" ref="I97" si="331">SQRT(POWER(I95,2)+POWER(I96,2))/I94/1.73</f>
        <v>13.872832369942195</v>
      </c>
      <c r="J97" s="31">
        <f t="shared" ref="J97" si="332">SQRT(POWER(J95,2)+POWER(J96,2))/J94/1.73</f>
        <v>15.173410404624278</v>
      </c>
      <c r="K97" s="31">
        <f t="shared" ref="K97" si="333">SQRT(POWER(K95,2)+POWER(K96,2))/K94/1.73</f>
        <v>14.739884393063583</v>
      </c>
      <c r="L97" s="31">
        <f t="shared" ref="L97" si="334">SQRT(POWER(L95,2)+POWER(L96,2))/L94/1.73</f>
        <v>20.809248554913296</v>
      </c>
      <c r="M97" s="31">
        <f t="shared" ref="M97" si="335">SQRT(POWER(M95,2)+POWER(M96,2))/M94/1.73</f>
        <v>19.075144508670515</v>
      </c>
      <c r="N97" s="31">
        <f t="shared" ref="N97" si="336">SQRT(POWER(N95,2)+POWER(N96,2))/N94/1.73</f>
        <v>16.907514450867051</v>
      </c>
      <c r="O97" s="31">
        <f t="shared" ref="O97" si="337">SQRT(POWER(O95,2)+POWER(O96,2))/O94/1.73</f>
        <v>16.907514450867051</v>
      </c>
      <c r="P97" s="31">
        <f t="shared" ref="P97" si="338">SQRT(POWER(P95,2)+POWER(P96,2))/P94/1.73</f>
        <v>17.77456647398844</v>
      </c>
      <c r="Q97" s="31">
        <f t="shared" ref="Q97" si="339">SQRT(POWER(Q95,2)+POWER(Q96,2))/Q94/1.73</f>
        <v>18.641618497109821</v>
      </c>
      <c r="R97" s="31">
        <f t="shared" ref="R97" si="340">SQRT(POWER(R95,2)+POWER(R96,2))/R94/1.73</f>
        <v>13.872832369942198</v>
      </c>
      <c r="S97" s="31">
        <f t="shared" ref="S97" si="341">SQRT(POWER(S95,2)+POWER(S96,2))/S94/1.73</f>
        <v>13.439306358381502</v>
      </c>
      <c r="T97" s="31">
        <f t="shared" ref="T97" si="342">SQRT(POWER(T95,2)+POWER(T96,2))/T94/1.73</f>
        <v>13.872832369942195</v>
      </c>
      <c r="U97" s="31">
        <f t="shared" ref="U97" si="343">SQRT(POWER(U95,2)+POWER(U96,2))/U94/1.73</f>
        <v>15.606936416184968</v>
      </c>
      <c r="V97" s="31">
        <f t="shared" ref="V97" si="344">SQRT(POWER(V95,2)+POWER(V96,2))/V94/1.73</f>
        <v>18.641618497109821</v>
      </c>
      <c r="W97" s="31">
        <f t="shared" ref="W97" si="345">SQRT(POWER(W95,2)+POWER(W96,2))/W94/1.73</f>
        <v>20.809248554913296</v>
      </c>
      <c r="X97" s="31">
        <f t="shared" ref="X97" si="346">SQRT(POWER(X95,2)+POWER(X96,2))/X94/1.73</f>
        <v>22.109826589595375</v>
      </c>
      <c r="Y97" s="31">
        <f t="shared" ref="Y97" si="347">SQRT(POWER(Y95,2)+POWER(Y96,2))/Y94/1.73</f>
        <v>24.277456647398843</v>
      </c>
      <c r="Z97" s="31">
        <f t="shared" ref="Z97" si="348">SQRT(POWER(Z95,2)+POWER(Z96,2))/Z94/1.73</f>
        <v>22.976878612716764</v>
      </c>
      <c r="AA97" s="31">
        <f t="shared" ref="AA97" si="349">SQRT(POWER(AA95,2)+POWER(AA96,2))/AA94/1.73</f>
        <v>16.473988439306357</v>
      </c>
      <c r="AB97" s="31">
        <f t="shared" ref="AB97" si="350">SQRT(POWER(AB95,2)+POWER(AB96,2))/AB94/1.73</f>
        <v>13.872832369942198</v>
      </c>
      <c r="AC97" s="31">
        <f t="shared" ref="AC97" si="351">SQRT(POWER(AC95,2)+POWER(AC96,2))/AC94/1.73</f>
        <v>11.705202312138731</v>
      </c>
      <c r="AD97" s="41"/>
    </row>
    <row r="98" spans="1:30" ht="15" customHeight="1">
      <c r="A98" s="292"/>
      <c r="B98" s="276"/>
      <c r="C98" s="7" t="s">
        <v>40</v>
      </c>
      <c r="D98" s="7"/>
      <c r="E98" s="32">
        <f t="shared" ref="E98:AC98" si="352">E96/E95</f>
        <v>0</v>
      </c>
      <c r="F98" s="32">
        <f t="shared" si="352"/>
        <v>0</v>
      </c>
      <c r="G98" s="32">
        <f t="shared" si="352"/>
        <v>0</v>
      </c>
      <c r="H98" s="32">
        <f t="shared" si="352"/>
        <v>0</v>
      </c>
      <c r="I98" s="32">
        <f t="shared" si="352"/>
        <v>0</v>
      </c>
      <c r="J98" s="32">
        <f t="shared" si="352"/>
        <v>0</v>
      </c>
      <c r="K98" s="32">
        <f t="shared" si="352"/>
        <v>0</v>
      </c>
      <c r="L98" s="32">
        <f t="shared" si="352"/>
        <v>0</v>
      </c>
      <c r="M98" s="32">
        <f t="shared" si="352"/>
        <v>0</v>
      </c>
      <c r="N98" s="32">
        <f t="shared" si="352"/>
        <v>0</v>
      </c>
      <c r="O98" s="32">
        <f t="shared" si="352"/>
        <v>0</v>
      </c>
      <c r="P98" s="32">
        <f t="shared" si="352"/>
        <v>0</v>
      </c>
      <c r="Q98" s="32">
        <f t="shared" si="352"/>
        <v>0</v>
      </c>
      <c r="R98" s="32">
        <f t="shared" si="352"/>
        <v>0</v>
      </c>
      <c r="S98" s="32">
        <f t="shared" si="352"/>
        <v>0</v>
      </c>
      <c r="T98" s="32">
        <f t="shared" si="352"/>
        <v>0</v>
      </c>
      <c r="U98" s="32">
        <f t="shared" si="352"/>
        <v>0</v>
      </c>
      <c r="V98" s="32">
        <f t="shared" si="352"/>
        <v>0</v>
      </c>
      <c r="W98" s="32">
        <f t="shared" si="352"/>
        <v>0</v>
      </c>
      <c r="X98" s="32">
        <f t="shared" si="352"/>
        <v>0</v>
      </c>
      <c r="Y98" s="32">
        <f t="shared" si="352"/>
        <v>0</v>
      </c>
      <c r="Z98" s="32">
        <f t="shared" si="352"/>
        <v>0</v>
      </c>
      <c r="AA98" s="32">
        <f t="shared" si="352"/>
        <v>0</v>
      </c>
      <c r="AB98" s="32">
        <f t="shared" si="352"/>
        <v>0</v>
      </c>
      <c r="AC98" s="32">
        <f t="shared" si="352"/>
        <v>0</v>
      </c>
      <c r="AD98" s="41"/>
    </row>
    <row r="99" spans="1:30" ht="15" customHeight="1" thickBot="1">
      <c r="A99" s="293"/>
      <c r="B99" s="277"/>
      <c r="C99" s="42" t="s">
        <v>41</v>
      </c>
      <c r="D99" s="42"/>
      <c r="E99" s="43">
        <f t="shared" ref="E99:AC99" si="353">COS(ATAN(E98))</f>
        <v>1</v>
      </c>
      <c r="F99" s="43">
        <f t="shared" si="353"/>
        <v>1</v>
      </c>
      <c r="G99" s="43">
        <f t="shared" si="353"/>
        <v>1</v>
      </c>
      <c r="H99" s="43">
        <f t="shared" si="353"/>
        <v>1</v>
      </c>
      <c r="I99" s="43">
        <f t="shared" si="353"/>
        <v>1</v>
      </c>
      <c r="J99" s="43">
        <f t="shared" si="353"/>
        <v>1</v>
      </c>
      <c r="K99" s="43">
        <f t="shared" si="353"/>
        <v>1</v>
      </c>
      <c r="L99" s="43">
        <f t="shared" si="353"/>
        <v>1</v>
      </c>
      <c r="M99" s="43">
        <f t="shared" si="353"/>
        <v>1</v>
      </c>
      <c r="N99" s="43">
        <f t="shared" si="353"/>
        <v>1</v>
      </c>
      <c r="O99" s="43">
        <f t="shared" si="353"/>
        <v>1</v>
      </c>
      <c r="P99" s="43">
        <f t="shared" si="353"/>
        <v>1</v>
      </c>
      <c r="Q99" s="43">
        <f t="shared" si="353"/>
        <v>1</v>
      </c>
      <c r="R99" s="43">
        <f t="shared" si="353"/>
        <v>1</v>
      </c>
      <c r="S99" s="43">
        <f t="shared" si="353"/>
        <v>1</v>
      </c>
      <c r="T99" s="43">
        <f t="shared" si="353"/>
        <v>1</v>
      </c>
      <c r="U99" s="43">
        <f t="shared" si="353"/>
        <v>1</v>
      </c>
      <c r="V99" s="43">
        <f t="shared" si="353"/>
        <v>1</v>
      </c>
      <c r="W99" s="43">
        <f t="shared" si="353"/>
        <v>1</v>
      </c>
      <c r="X99" s="43">
        <f t="shared" si="353"/>
        <v>1</v>
      </c>
      <c r="Y99" s="43">
        <f t="shared" si="353"/>
        <v>1</v>
      </c>
      <c r="Z99" s="43">
        <f t="shared" si="353"/>
        <v>1</v>
      </c>
      <c r="AA99" s="43">
        <f t="shared" si="353"/>
        <v>1</v>
      </c>
      <c r="AB99" s="43">
        <f t="shared" si="353"/>
        <v>1</v>
      </c>
      <c r="AC99" s="43">
        <f t="shared" si="353"/>
        <v>1</v>
      </c>
      <c r="AD99" s="44"/>
    </row>
    <row r="100" spans="1:30" ht="15" customHeight="1">
      <c r="A100" s="195" t="s">
        <v>109</v>
      </c>
      <c r="B100" s="275" t="s">
        <v>51</v>
      </c>
      <c r="C100" s="39" t="s">
        <v>31</v>
      </c>
      <c r="D100" s="39" t="s">
        <v>32</v>
      </c>
      <c r="E100" s="46">
        <v>0.4</v>
      </c>
      <c r="F100" s="46">
        <v>0.4</v>
      </c>
      <c r="G100" s="46">
        <v>0.4</v>
      </c>
      <c r="H100" s="46">
        <v>0.4</v>
      </c>
      <c r="I100" s="46">
        <v>0.4</v>
      </c>
      <c r="J100" s="46">
        <v>0.4</v>
      </c>
      <c r="K100" s="46">
        <v>0.4</v>
      </c>
      <c r="L100" s="46">
        <v>0.4</v>
      </c>
      <c r="M100" s="46">
        <v>0.4</v>
      </c>
      <c r="N100" s="46">
        <v>0.4</v>
      </c>
      <c r="O100" s="46">
        <v>0.4</v>
      </c>
      <c r="P100" s="46">
        <v>0.4</v>
      </c>
      <c r="Q100" s="46">
        <v>0.4</v>
      </c>
      <c r="R100" s="46">
        <v>0.4</v>
      </c>
      <c r="S100" s="46">
        <v>0.4</v>
      </c>
      <c r="T100" s="46">
        <v>0.4</v>
      </c>
      <c r="U100" s="46">
        <v>0.4</v>
      </c>
      <c r="V100" s="46">
        <v>0.4</v>
      </c>
      <c r="W100" s="46">
        <v>0.4</v>
      </c>
      <c r="X100" s="46">
        <v>0.4</v>
      </c>
      <c r="Y100" s="46">
        <v>0.4</v>
      </c>
      <c r="Z100" s="46">
        <v>0.4</v>
      </c>
      <c r="AA100" s="46">
        <v>0.4</v>
      </c>
      <c r="AB100" s="46">
        <v>0.4</v>
      </c>
      <c r="AC100" s="46">
        <v>0.4</v>
      </c>
      <c r="AD100" s="40"/>
    </row>
    <row r="101" spans="1:30" ht="15" customHeight="1">
      <c r="A101" s="196"/>
      <c r="B101" s="276"/>
      <c r="C101" s="5" t="s">
        <v>34</v>
      </c>
      <c r="D101" s="5" t="s">
        <v>46</v>
      </c>
      <c r="E101" s="6">
        <v>26</v>
      </c>
      <c r="F101" s="6">
        <v>22</v>
      </c>
      <c r="G101" s="6">
        <v>19.600000000000001</v>
      </c>
      <c r="H101" s="6">
        <v>17.200000000000003</v>
      </c>
      <c r="I101" s="6">
        <v>16.399999999999999</v>
      </c>
      <c r="J101" s="6">
        <v>17.200000000000003</v>
      </c>
      <c r="K101" s="6">
        <v>23.200000000000003</v>
      </c>
      <c r="L101" s="6">
        <v>34</v>
      </c>
      <c r="M101" s="6">
        <v>33.200000000000003</v>
      </c>
      <c r="N101" s="6">
        <v>22.4</v>
      </c>
      <c r="O101" s="6">
        <v>22.4</v>
      </c>
      <c r="P101" s="6">
        <v>25.6</v>
      </c>
      <c r="Q101" s="6">
        <v>26.799999999999997</v>
      </c>
      <c r="R101" s="6">
        <v>29.6</v>
      </c>
      <c r="S101" s="6">
        <v>30.400000000000002</v>
      </c>
      <c r="T101" s="6">
        <v>27.200000000000003</v>
      </c>
      <c r="U101" s="6">
        <v>33.200000000000003</v>
      </c>
      <c r="V101" s="6">
        <v>33.6</v>
      </c>
      <c r="W101" s="6">
        <v>41.6</v>
      </c>
      <c r="X101" s="6">
        <v>40.4</v>
      </c>
      <c r="Y101" s="6">
        <v>39.599999999999994</v>
      </c>
      <c r="Z101" s="6">
        <v>37.6</v>
      </c>
      <c r="AA101" s="6">
        <v>39.200000000000003</v>
      </c>
      <c r="AB101" s="6">
        <v>36</v>
      </c>
      <c r="AC101" s="6">
        <v>27.200000000000003</v>
      </c>
      <c r="AD101" s="41"/>
    </row>
    <row r="102" spans="1:30" ht="15" customHeight="1">
      <c r="A102" s="196"/>
      <c r="B102" s="276"/>
      <c r="C102" s="5" t="s">
        <v>36</v>
      </c>
      <c r="D102" s="7" t="s">
        <v>48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41"/>
    </row>
    <row r="103" spans="1:30" ht="15" customHeight="1">
      <c r="A103" s="196"/>
      <c r="B103" s="276"/>
      <c r="C103" s="5" t="s">
        <v>38</v>
      </c>
      <c r="D103" s="7" t="s">
        <v>39</v>
      </c>
      <c r="E103" s="31">
        <f>SQRT(POWER(E101,2)+POWER(E102,2))/E100/1.73</f>
        <v>37.572254335260119</v>
      </c>
      <c r="F103" s="31">
        <f t="shared" ref="F103" si="354">SQRT(POWER(F101,2)+POWER(F102,2))/F100/1.73</f>
        <v>31.791907514450866</v>
      </c>
      <c r="G103" s="31">
        <f t="shared" ref="G103" si="355">SQRT(POWER(G101,2)+POWER(G102,2))/G100/1.73</f>
        <v>28.323699421965319</v>
      </c>
      <c r="H103" s="31">
        <f t="shared" ref="H103" si="356">SQRT(POWER(H101,2)+POWER(H102,2))/H100/1.73</f>
        <v>24.855491329479772</v>
      </c>
      <c r="I103" s="31">
        <f t="shared" ref="I103" si="357">SQRT(POWER(I101,2)+POWER(I102,2))/I100/1.73</f>
        <v>23.699421965317914</v>
      </c>
      <c r="J103" s="31">
        <f t="shared" ref="J103" si="358">SQRT(POWER(J101,2)+POWER(J102,2))/J100/1.73</f>
        <v>24.855491329479772</v>
      </c>
      <c r="K103" s="31">
        <f t="shared" ref="K103" si="359">SQRT(POWER(K101,2)+POWER(K102,2))/K100/1.73</f>
        <v>33.526011560693647</v>
      </c>
      <c r="L103" s="31">
        <f t="shared" ref="L103" si="360">SQRT(POWER(L101,2)+POWER(L102,2))/L100/1.73</f>
        <v>49.132947976878611</v>
      </c>
      <c r="M103" s="31">
        <f t="shared" ref="M103" si="361">SQRT(POWER(M101,2)+POWER(M102,2))/M100/1.73</f>
        <v>47.97687861271676</v>
      </c>
      <c r="N103" s="31">
        <f t="shared" ref="N103" si="362">SQRT(POWER(N101,2)+POWER(N102,2))/N100/1.73</f>
        <v>32.369942196531788</v>
      </c>
      <c r="O103" s="31">
        <f t="shared" ref="O103" si="363">SQRT(POWER(O101,2)+POWER(O102,2))/O100/1.73</f>
        <v>32.369942196531788</v>
      </c>
      <c r="P103" s="31">
        <f t="shared" ref="P103" si="364">SQRT(POWER(P101,2)+POWER(P102,2))/P100/1.73</f>
        <v>36.994219653179194</v>
      </c>
      <c r="Q103" s="31">
        <f t="shared" ref="Q103" si="365">SQRT(POWER(Q101,2)+POWER(Q102,2))/Q100/1.73</f>
        <v>38.728323699421956</v>
      </c>
      <c r="R103" s="31">
        <f t="shared" ref="R103" si="366">SQRT(POWER(R101,2)+POWER(R102,2))/R100/1.73</f>
        <v>42.774566473988443</v>
      </c>
      <c r="S103" s="31">
        <f t="shared" ref="S103" si="367">SQRT(POWER(S101,2)+POWER(S102,2))/S100/1.73</f>
        <v>43.930635838150287</v>
      </c>
      <c r="T103" s="31">
        <f t="shared" ref="T103" si="368">SQRT(POWER(T101,2)+POWER(T102,2))/T100/1.73</f>
        <v>39.306358381502889</v>
      </c>
      <c r="U103" s="31">
        <f t="shared" ref="U103" si="369">SQRT(POWER(U101,2)+POWER(U102,2))/U100/1.73</f>
        <v>47.97687861271676</v>
      </c>
      <c r="V103" s="31">
        <f t="shared" ref="V103" si="370">SQRT(POWER(V101,2)+POWER(V102,2))/V100/1.73</f>
        <v>48.554913294797686</v>
      </c>
      <c r="W103" s="31">
        <f t="shared" ref="W103" si="371">SQRT(POWER(W101,2)+POWER(W102,2))/W100/1.73</f>
        <v>60.115606936416185</v>
      </c>
      <c r="X103" s="31">
        <f t="shared" ref="X103" si="372">SQRT(POWER(X101,2)+POWER(X102,2))/X100/1.73</f>
        <v>58.381502890173401</v>
      </c>
      <c r="Y103" s="31">
        <f t="shared" ref="Y103" si="373">SQRT(POWER(Y101,2)+POWER(Y102,2))/Y100/1.73</f>
        <v>57.22543352601155</v>
      </c>
      <c r="Z103" s="31">
        <f t="shared" ref="Z103" si="374">SQRT(POWER(Z101,2)+POWER(Z102,2))/Z100/1.73</f>
        <v>54.335260115606935</v>
      </c>
      <c r="AA103" s="31">
        <f t="shared" ref="AA103" si="375">SQRT(POWER(AA101,2)+POWER(AA102,2))/AA100/1.73</f>
        <v>56.647398843930638</v>
      </c>
      <c r="AB103" s="31">
        <f t="shared" ref="AB103" si="376">SQRT(POWER(AB101,2)+POWER(AB102,2))/AB100/1.73</f>
        <v>52.02312138728324</v>
      </c>
      <c r="AC103" s="31">
        <f t="shared" ref="AC103" si="377">SQRT(POWER(AC101,2)+POWER(AC102,2))/AC100/1.73</f>
        <v>39.306358381502889</v>
      </c>
      <c r="AD103" s="41"/>
    </row>
    <row r="104" spans="1:30" ht="15" customHeight="1">
      <c r="A104" s="196"/>
      <c r="B104" s="276"/>
      <c r="C104" s="7" t="s">
        <v>40</v>
      </c>
      <c r="D104" s="7"/>
      <c r="E104" s="32">
        <f t="shared" ref="E104:AC104" si="378">E102/E101</f>
        <v>0</v>
      </c>
      <c r="F104" s="32">
        <f t="shared" si="378"/>
        <v>0</v>
      </c>
      <c r="G104" s="32">
        <f>G102/G101</f>
        <v>0</v>
      </c>
      <c r="H104" s="32">
        <f>H102/H101</f>
        <v>0</v>
      </c>
      <c r="I104" s="32">
        <f t="shared" si="378"/>
        <v>0</v>
      </c>
      <c r="J104" s="32">
        <f>J102/J101</f>
        <v>0</v>
      </c>
      <c r="K104" s="32">
        <f t="shared" si="378"/>
        <v>0</v>
      </c>
      <c r="L104" s="32">
        <f t="shared" si="378"/>
        <v>0</v>
      </c>
      <c r="M104" s="32">
        <f t="shared" si="378"/>
        <v>0</v>
      </c>
      <c r="N104" s="32">
        <f t="shared" si="378"/>
        <v>0</v>
      </c>
      <c r="O104" s="32">
        <f t="shared" si="378"/>
        <v>0</v>
      </c>
      <c r="P104" s="32">
        <f t="shared" si="378"/>
        <v>0</v>
      </c>
      <c r="Q104" s="32">
        <f t="shared" si="378"/>
        <v>0</v>
      </c>
      <c r="R104" s="32">
        <f t="shared" si="378"/>
        <v>0</v>
      </c>
      <c r="S104" s="32">
        <f t="shared" si="378"/>
        <v>0</v>
      </c>
      <c r="T104" s="32">
        <f t="shared" si="378"/>
        <v>0</v>
      </c>
      <c r="U104" s="32">
        <f t="shared" si="378"/>
        <v>0</v>
      </c>
      <c r="V104" s="32">
        <f t="shared" si="378"/>
        <v>0</v>
      </c>
      <c r="W104" s="32">
        <f t="shared" si="378"/>
        <v>0</v>
      </c>
      <c r="X104" s="32">
        <f t="shared" si="378"/>
        <v>0</v>
      </c>
      <c r="Y104" s="32">
        <f t="shared" si="378"/>
        <v>0</v>
      </c>
      <c r="Z104" s="32">
        <f t="shared" si="378"/>
        <v>0</v>
      </c>
      <c r="AA104" s="32">
        <f t="shared" si="378"/>
        <v>0</v>
      </c>
      <c r="AB104" s="32">
        <f t="shared" si="378"/>
        <v>0</v>
      </c>
      <c r="AC104" s="32">
        <f t="shared" si="378"/>
        <v>0</v>
      </c>
      <c r="AD104" s="41"/>
    </row>
    <row r="105" spans="1:30" ht="15" customHeight="1" thickBot="1">
      <c r="A105" s="197"/>
      <c r="B105" s="277"/>
      <c r="C105" s="42" t="s">
        <v>41</v>
      </c>
      <c r="D105" s="42"/>
      <c r="E105" s="43">
        <f t="shared" ref="E105:AC105" si="379">COS(ATAN(E104))</f>
        <v>1</v>
      </c>
      <c r="F105" s="43">
        <f t="shared" si="379"/>
        <v>1</v>
      </c>
      <c r="G105" s="43">
        <f t="shared" si="379"/>
        <v>1</v>
      </c>
      <c r="H105" s="43">
        <f t="shared" si="379"/>
        <v>1</v>
      </c>
      <c r="I105" s="43">
        <f t="shared" si="379"/>
        <v>1</v>
      </c>
      <c r="J105" s="43">
        <f t="shared" si="379"/>
        <v>1</v>
      </c>
      <c r="K105" s="43">
        <f t="shared" si="379"/>
        <v>1</v>
      </c>
      <c r="L105" s="43">
        <f t="shared" si="379"/>
        <v>1</v>
      </c>
      <c r="M105" s="43">
        <f t="shared" si="379"/>
        <v>1</v>
      </c>
      <c r="N105" s="43">
        <f t="shared" si="379"/>
        <v>1</v>
      </c>
      <c r="O105" s="43">
        <f t="shared" si="379"/>
        <v>1</v>
      </c>
      <c r="P105" s="43">
        <f t="shared" si="379"/>
        <v>1</v>
      </c>
      <c r="Q105" s="43">
        <f t="shared" si="379"/>
        <v>1</v>
      </c>
      <c r="R105" s="43">
        <f t="shared" si="379"/>
        <v>1</v>
      </c>
      <c r="S105" s="43">
        <f t="shared" si="379"/>
        <v>1</v>
      </c>
      <c r="T105" s="43">
        <f t="shared" si="379"/>
        <v>1</v>
      </c>
      <c r="U105" s="43">
        <f t="shared" si="379"/>
        <v>1</v>
      </c>
      <c r="V105" s="43">
        <f t="shared" si="379"/>
        <v>1</v>
      </c>
      <c r="W105" s="43">
        <f t="shared" si="379"/>
        <v>1</v>
      </c>
      <c r="X105" s="43">
        <f t="shared" si="379"/>
        <v>1</v>
      </c>
      <c r="Y105" s="43">
        <f t="shared" si="379"/>
        <v>1</v>
      </c>
      <c r="Z105" s="43">
        <f t="shared" si="379"/>
        <v>1</v>
      </c>
      <c r="AA105" s="43">
        <f t="shared" si="379"/>
        <v>1</v>
      </c>
      <c r="AB105" s="43">
        <f t="shared" si="379"/>
        <v>1</v>
      </c>
      <c r="AC105" s="43">
        <f t="shared" si="379"/>
        <v>1</v>
      </c>
      <c r="AD105" s="44"/>
    </row>
    <row r="106" spans="1:30" ht="15" customHeight="1">
      <c r="A106" s="195" t="s">
        <v>110</v>
      </c>
      <c r="B106" s="275" t="s">
        <v>51</v>
      </c>
      <c r="C106" s="39" t="s">
        <v>31</v>
      </c>
      <c r="D106" s="39" t="s">
        <v>32</v>
      </c>
      <c r="E106" s="46">
        <v>0.4</v>
      </c>
      <c r="F106" s="46">
        <v>0.4</v>
      </c>
      <c r="G106" s="46">
        <v>0.4</v>
      </c>
      <c r="H106" s="46">
        <v>0.4</v>
      </c>
      <c r="I106" s="46">
        <v>0.4</v>
      </c>
      <c r="J106" s="46">
        <v>0.4</v>
      </c>
      <c r="K106" s="46">
        <v>0.4</v>
      </c>
      <c r="L106" s="46">
        <v>0.4</v>
      </c>
      <c r="M106" s="46">
        <v>0.4</v>
      </c>
      <c r="N106" s="46">
        <v>0.4</v>
      </c>
      <c r="O106" s="46">
        <v>0.4</v>
      </c>
      <c r="P106" s="46">
        <v>0.4</v>
      </c>
      <c r="Q106" s="46">
        <v>0.4</v>
      </c>
      <c r="R106" s="46">
        <v>0.4</v>
      </c>
      <c r="S106" s="46">
        <v>0.4</v>
      </c>
      <c r="T106" s="46">
        <v>0.4</v>
      </c>
      <c r="U106" s="46">
        <v>0.4</v>
      </c>
      <c r="V106" s="46">
        <v>0.4</v>
      </c>
      <c r="W106" s="46">
        <v>0.4</v>
      </c>
      <c r="X106" s="46">
        <v>0.4</v>
      </c>
      <c r="Y106" s="46">
        <v>0.4</v>
      </c>
      <c r="Z106" s="46">
        <v>0.4</v>
      </c>
      <c r="AA106" s="46">
        <v>0.4</v>
      </c>
      <c r="AB106" s="46">
        <v>0.4</v>
      </c>
      <c r="AC106" s="46">
        <v>0.4</v>
      </c>
      <c r="AD106" s="40"/>
    </row>
    <row r="107" spans="1:30" ht="15" customHeight="1">
      <c r="A107" s="196"/>
      <c r="B107" s="276"/>
      <c r="C107" s="5" t="s">
        <v>34</v>
      </c>
      <c r="D107" s="5" t="s">
        <v>46</v>
      </c>
      <c r="E107" s="6">
        <v>8</v>
      </c>
      <c r="F107" s="6">
        <v>6.8</v>
      </c>
      <c r="G107" s="6">
        <v>6</v>
      </c>
      <c r="H107" s="6">
        <v>6.4</v>
      </c>
      <c r="I107" s="6">
        <v>5.6000000000000005</v>
      </c>
      <c r="J107" s="6">
        <v>6.8</v>
      </c>
      <c r="K107" s="6">
        <v>6.8</v>
      </c>
      <c r="L107" s="6">
        <v>8.4</v>
      </c>
      <c r="M107" s="6">
        <v>9.1999999999999993</v>
      </c>
      <c r="N107" s="6">
        <v>8</v>
      </c>
      <c r="O107" s="6">
        <v>6.4</v>
      </c>
      <c r="P107" s="6">
        <v>6.8</v>
      </c>
      <c r="Q107" s="6">
        <v>8.4</v>
      </c>
      <c r="R107" s="6">
        <v>8</v>
      </c>
      <c r="S107" s="6">
        <v>6.8</v>
      </c>
      <c r="T107" s="6">
        <v>6.8</v>
      </c>
      <c r="U107" s="6">
        <v>8.3999999999999986</v>
      </c>
      <c r="V107" s="6">
        <v>8.8000000000000007</v>
      </c>
      <c r="W107" s="6">
        <v>9.6000000000000014</v>
      </c>
      <c r="X107" s="6">
        <v>11.600000000000001</v>
      </c>
      <c r="Y107" s="6">
        <v>13.6</v>
      </c>
      <c r="Z107" s="6">
        <v>9.6</v>
      </c>
      <c r="AA107" s="6">
        <v>10.8</v>
      </c>
      <c r="AB107" s="6">
        <v>9.1999999999999993</v>
      </c>
      <c r="AC107" s="6">
        <v>8</v>
      </c>
      <c r="AD107" s="41"/>
    </row>
    <row r="108" spans="1:30" ht="15" customHeight="1">
      <c r="A108" s="196"/>
      <c r="B108" s="276"/>
      <c r="C108" s="5" t="s">
        <v>36</v>
      </c>
      <c r="D108" s="7" t="s">
        <v>48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41"/>
    </row>
    <row r="109" spans="1:30" ht="15" customHeight="1">
      <c r="A109" s="196"/>
      <c r="B109" s="276"/>
      <c r="C109" s="5" t="s">
        <v>38</v>
      </c>
      <c r="D109" s="7" t="s">
        <v>39</v>
      </c>
      <c r="E109" s="31">
        <f>SQRT(POWER(E107,2)+POWER(E108,2))/E106/1.73</f>
        <v>11.560693641618498</v>
      </c>
      <c r="F109" s="31">
        <f t="shared" ref="F109" si="380">SQRT(POWER(F107,2)+POWER(F108,2))/F106/1.73</f>
        <v>9.8265895953757223</v>
      </c>
      <c r="G109" s="31">
        <f t="shared" ref="G109" si="381">SQRT(POWER(G107,2)+POWER(G108,2))/G106/1.73</f>
        <v>8.6705202312138727</v>
      </c>
      <c r="H109" s="31">
        <f t="shared" ref="H109" si="382">SQRT(POWER(H107,2)+POWER(H108,2))/H106/1.73</f>
        <v>9.2485549132947984</v>
      </c>
      <c r="I109" s="31">
        <f t="shared" ref="I109" si="383">SQRT(POWER(I107,2)+POWER(I108,2))/I106/1.73</f>
        <v>8.0924855491329488</v>
      </c>
      <c r="J109" s="31">
        <f t="shared" ref="J109" si="384">SQRT(POWER(J107,2)+POWER(J108,2))/J106/1.73</f>
        <v>9.8265895953757223</v>
      </c>
      <c r="K109" s="31">
        <f t="shared" ref="K109" si="385">SQRT(POWER(K107,2)+POWER(K108,2))/K106/1.73</f>
        <v>9.8265895953757223</v>
      </c>
      <c r="L109" s="31">
        <f t="shared" ref="L109" si="386">SQRT(POWER(L107,2)+POWER(L108,2))/L106/1.73</f>
        <v>12.138728323699421</v>
      </c>
      <c r="M109" s="31">
        <f t="shared" ref="M109" si="387">SQRT(POWER(M107,2)+POWER(M108,2))/M106/1.73</f>
        <v>13.294797687861269</v>
      </c>
      <c r="N109" s="31">
        <f t="shared" ref="N109" si="388">SQRT(POWER(N107,2)+POWER(N108,2))/N106/1.73</f>
        <v>11.560693641618498</v>
      </c>
      <c r="O109" s="31">
        <f t="shared" ref="O109" si="389">SQRT(POWER(O107,2)+POWER(O108,2))/O106/1.73</f>
        <v>9.2485549132947984</v>
      </c>
      <c r="P109" s="31">
        <f t="shared" ref="P109" si="390">SQRT(POWER(P107,2)+POWER(P108,2))/P106/1.73</f>
        <v>9.8265895953757223</v>
      </c>
      <c r="Q109" s="31">
        <f t="shared" ref="Q109" si="391">SQRT(POWER(Q107,2)+POWER(Q108,2))/Q106/1.73</f>
        <v>12.138728323699421</v>
      </c>
      <c r="R109" s="31">
        <f t="shared" ref="R109" si="392">SQRT(POWER(R107,2)+POWER(R108,2))/R106/1.73</f>
        <v>11.560693641618498</v>
      </c>
      <c r="S109" s="31">
        <f t="shared" ref="S109" si="393">SQRT(POWER(S107,2)+POWER(S108,2))/S106/1.73</f>
        <v>9.8265895953757223</v>
      </c>
      <c r="T109" s="31">
        <f t="shared" ref="T109" si="394">SQRT(POWER(T107,2)+POWER(T108,2))/T106/1.73</f>
        <v>9.8265895953757223</v>
      </c>
      <c r="U109" s="31">
        <f t="shared" ref="U109" si="395">SQRT(POWER(U107,2)+POWER(U108,2))/U106/1.73</f>
        <v>12.13872832369942</v>
      </c>
      <c r="V109" s="31">
        <f t="shared" ref="V109" si="396">SQRT(POWER(V107,2)+POWER(V108,2))/V106/1.73</f>
        <v>12.716763005780347</v>
      </c>
      <c r="W109" s="31">
        <f t="shared" ref="W109" si="397">SQRT(POWER(W107,2)+POWER(W108,2))/W106/1.73</f>
        <v>13.872832369942198</v>
      </c>
      <c r="X109" s="31">
        <f t="shared" ref="X109" si="398">SQRT(POWER(X107,2)+POWER(X108,2))/X106/1.73</f>
        <v>16.763005780346823</v>
      </c>
      <c r="Y109" s="31">
        <f t="shared" ref="Y109" si="399">SQRT(POWER(Y107,2)+POWER(Y108,2))/Y106/1.73</f>
        <v>19.653179190751445</v>
      </c>
      <c r="Z109" s="31">
        <f t="shared" ref="Z109" si="400">SQRT(POWER(Z107,2)+POWER(Z108,2))/Z106/1.73</f>
        <v>13.872832369942195</v>
      </c>
      <c r="AA109" s="31">
        <f t="shared" ref="AA109" si="401">SQRT(POWER(AA107,2)+POWER(AA108,2))/AA106/1.73</f>
        <v>15.606936416184972</v>
      </c>
      <c r="AB109" s="31">
        <f t="shared" ref="AB109" si="402">SQRT(POWER(AB107,2)+POWER(AB108,2))/AB106/1.73</f>
        <v>13.294797687861269</v>
      </c>
      <c r="AC109" s="31">
        <f t="shared" ref="AC109" si="403">SQRT(POWER(AC107,2)+POWER(AC108,2))/AC106/1.73</f>
        <v>11.560693641618498</v>
      </c>
      <c r="AD109" s="41"/>
    </row>
    <row r="110" spans="1:30" ht="15" customHeight="1">
      <c r="A110" s="196"/>
      <c r="B110" s="276"/>
      <c r="C110" s="7" t="s">
        <v>40</v>
      </c>
      <c r="D110" s="7"/>
      <c r="E110" s="32">
        <f t="shared" ref="E110:AC110" si="404">E108/E107</f>
        <v>0</v>
      </c>
      <c r="F110" s="32">
        <f t="shared" si="404"/>
        <v>0</v>
      </c>
      <c r="G110" s="32">
        <f t="shared" si="404"/>
        <v>0</v>
      </c>
      <c r="H110" s="32">
        <f t="shared" si="404"/>
        <v>0</v>
      </c>
      <c r="I110" s="32">
        <f t="shared" si="404"/>
        <v>0</v>
      </c>
      <c r="J110" s="32">
        <f t="shared" si="404"/>
        <v>0</v>
      </c>
      <c r="K110" s="32">
        <f t="shared" si="404"/>
        <v>0</v>
      </c>
      <c r="L110" s="32">
        <f t="shared" si="404"/>
        <v>0</v>
      </c>
      <c r="M110" s="32">
        <f t="shared" si="404"/>
        <v>0</v>
      </c>
      <c r="N110" s="32">
        <f t="shared" si="404"/>
        <v>0</v>
      </c>
      <c r="O110" s="32">
        <f t="shared" si="404"/>
        <v>0</v>
      </c>
      <c r="P110" s="32">
        <f t="shared" si="404"/>
        <v>0</v>
      </c>
      <c r="Q110" s="32">
        <f t="shared" si="404"/>
        <v>0</v>
      </c>
      <c r="R110" s="32">
        <f t="shared" si="404"/>
        <v>0</v>
      </c>
      <c r="S110" s="32">
        <f t="shared" si="404"/>
        <v>0</v>
      </c>
      <c r="T110" s="32">
        <f t="shared" si="404"/>
        <v>0</v>
      </c>
      <c r="U110" s="32">
        <f t="shared" si="404"/>
        <v>0</v>
      </c>
      <c r="V110" s="32">
        <f t="shared" si="404"/>
        <v>0</v>
      </c>
      <c r="W110" s="32">
        <f t="shared" si="404"/>
        <v>0</v>
      </c>
      <c r="X110" s="32">
        <f t="shared" si="404"/>
        <v>0</v>
      </c>
      <c r="Y110" s="32">
        <f t="shared" si="404"/>
        <v>0</v>
      </c>
      <c r="Z110" s="32">
        <f t="shared" si="404"/>
        <v>0</v>
      </c>
      <c r="AA110" s="32">
        <f t="shared" si="404"/>
        <v>0</v>
      </c>
      <c r="AB110" s="32">
        <f t="shared" si="404"/>
        <v>0</v>
      </c>
      <c r="AC110" s="32">
        <f t="shared" si="404"/>
        <v>0</v>
      </c>
      <c r="AD110" s="41"/>
    </row>
    <row r="111" spans="1:30" ht="15" customHeight="1" thickBot="1">
      <c r="A111" s="197"/>
      <c r="B111" s="277"/>
      <c r="C111" s="42" t="s">
        <v>41</v>
      </c>
      <c r="D111" s="42"/>
      <c r="E111" s="43">
        <f t="shared" ref="E111:AC111" si="405">COS(ATAN(E110))</f>
        <v>1</v>
      </c>
      <c r="F111" s="43">
        <f t="shared" si="405"/>
        <v>1</v>
      </c>
      <c r="G111" s="43">
        <f t="shared" si="405"/>
        <v>1</v>
      </c>
      <c r="H111" s="43">
        <f t="shared" si="405"/>
        <v>1</v>
      </c>
      <c r="I111" s="43">
        <f t="shared" si="405"/>
        <v>1</v>
      </c>
      <c r="J111" s="43">
        <f t="shared" si="405"/>
        <v>1</v>
      </c>
      <c r="K111" s="43">
        <f t="shared" si="405"/>
        <v>1</v>
      </c>
      <c r="L111" s="43">
        <f t="shared" si="405"/>
        <v>1</v>
      </c>
      <c r="M111" s="43">
        <f t="shared" si="405"/>
        <v>1</v>
      </c>
      <c r="N111" s="43">
        <f t="shared" si="405"/>
        <v>1</v>
      </c>
      <c r="O111" s="43">
        <f t="shared" si="405"/>
        <v>1</v>
      </c>
      <c r="P111" s="43">
        <f t="shared" si="405"/>
        <v>1</v>
      </c>
      <c r="Q111" s="43">
        <f t="shared" si="405"/>
        <v>1</v>
      </c>
      <c r="R111" s="43">
        <f t="shared" si="405"/>
        <v>1</v>
      </c>
      <c r="S111" s="43">
        <f t="shared" si="405"/>
        <v>1</v>
      </c>
      <c r="T111" s="43">
        <f t="shared" si="405"/>
        <v>1</v>
      </c>
      <c r="U111" s="43">
        <f t="shared" si="405"/>
        <v>1</v>
      </c>
      <c r="V111" s="43">
        <f t="shared" si="405"/>
        <v>1</v>
      </c>
      <c r="W111" s="43">
        <f t="shared" si="405"/>
        <v>1</v>
      </c>
      <c r="X111" s="43">
        <f t="shared" si="405"/>
        <v>1</v>
      </c>
      <c r="Y111" s="43">
        <f t="shared" si="405"/>
        <v>1</v>
      </c>
      <c r="Z111" s="43">
        <f t="shared" si="405"/>
        <v>1</v>
      </c>
      <c r="AA111" s="43">
        <f t="shared" si="405"/>
        <v>1</v>
      </c>
      <c r="AB111" s="43">
        <f t="shared" si="405"/>
        <v>1</v>
      </c>
      <c r="AC111" s="43">
        <f t="shared" si="405"/>
        <v>1</v>
      </c>
      <c r="AD111" s="44"/>
    </row>
    <row r="112" spans="1:30" ht="15" customHeight="1">
      <c r="A112" s="195" t="s">
        <v>111</v>
      </c>
      <c r="B112" s="275" t="s">
        <v>51</v>
      </c>
      <c r="C112" s="39" t="s">
        <v>31</v>
      </c>
      <c r="D112" s="39" t="s">
        <v>32</v>
      </c>
      <c r="E112" s="46">
        <v>6</v>
      </c>
      <c r="F112" s="46">
        <v>6</v>
      </c>
      <c r="G112" s="46">
        <v>6</v>
      </c>
      <c r="H112" s="46">
        <v>6</v>
      </c>
      <c r="I112" s="46">
        <v>6</v>
      </c>
      <c r="J112" s="46">
        <v>6</v>
      </c>
      <c r="K112" s="46">
        <v>6</v>
      </c>
      <c r="L112" s="46">
        <v>6</v>
      </c>
      <c r="M112" s="46">
        <v>6</v>
      </c>
      <c r="N112" s="46">
        <v>6</v>
      </c>
      <c r="O112" s="46">
        <v>6</v>
      </c>
      <c r="P112" s="46">
        <v>6</v>
      </c>
      <c r="Q112" s="46">
        <v>6</v>
      </c>
      <c r="R112" s="46">
        <v>6</v>
      </c>
      <c r="S112" s="46">
        <v>6</v>
      </c>
      <c r="T112" s="46">
        <v>6</v>
      </c>
      <c r="U112" s="46">
        <v>6</v>
      </c>
      <c r="V112" s="46">
        <v>6</v>
      </c>
      <c r="W112" s="46">
        <v>6</v>
      </c>
      <c r="X112" s="46">
        <v>6</v>
      </c>
      <c r="Y112" s="46">
        <v>6</v>
      </c>
      <c r="Z112" s="46">
        <v>6</v>
      </c>
      <c r="AA112" s="46">
        <v>6</v>
      </c>
      <c r="AB112" s="46">
        <v>6</v>
      </c>
      <c r="AC112" s="46">
        <v>6</v>
      </c>
      <c r="AD112" s="40"/>
    </row>
    <row r="113" spans="1:30" ht="15" customHeight="1">
      <c r="A113" s="196"/>
      <c r="B113" s="276"/>
      <c r="C113" s="5" t="s">
        <v>34</v>
      </c>
      <c r="D113" s="5" t="s">
        <v>46</v>
      </c>
      <c r="E113" s="6">
        <v>15.146000000000001</v>
      </c>
      <c r="F113" s="6">
        <v>13.76</v>
      </c>
      <c r="G113" s="6">
        <v>13.41</v>
      </c>
      <c r="H113" s="6">
        <v>13.3</v>
      </c>
      <c r="I113" s="6">
        <v>13.234</v>
      </c>
      <c r="J113" s="6">
        <v>13.098000000000001</v>
      </c>
      <c r="K113" s="6">
        <v>14.692</v>
      </c>
      <c r="L113" s="6">
        <v>19.872</v>
      </c>
      <c r="M113" s="6">
        <v>18.806000000000001</v>
      </c>
      <c r="N113" s="6">
        <v>15.4</v>
      </c>
      <c r="O113" s="6">
        <v>14.262</v>
      </c>
      <c r="P113" s="6">
        <v>12.760000000000002</v>
      </c>
      <c r="Q113" s="6">
        <v>14.780000000000001</v>
      </c>
      <c r="R113" s="6">
        <v>13.213999999999999</v>
      </c>
      <c r="S113" s="6">
        <v>11.48</v>
      </c>
      <c r="T113" s="6">
        <v>11.103999999999999</v>
      </c>
      <c r="U113" s="6">
        <v>12.774000000000001</v>
      </c>
      <c r="V113" s="6">
        <v>15.012</v>
      </c>
      <c r="W113" s="6">
        <v>23.695999999999998</v>
      </c>
      <c r="X113" s="6">
        <v>25.486000000000001</v>
      </c>
      <c r="Y113" s="6">
        <v>24.974</v>
      </c>
      <c r="Z113" s="6">
        <v>24.015999999999998</v>
      </c>
      <c r="AA113" s="6">
        <v>21.009999999999998</v>
      </c>
      <c r="AB113" s="6">
        <v>19.182000000000002</v>
      </c>
      <c r="AC113" s="6">
        <v>18.728000000000002</v>
      </c>
      <c r="AD113" s="41"/>
    </row>
    <row r="114" spans="1:30" ht="15" customHeight="1">
      <c r="A114" s="196"/>
      <c r="B114" s="276"/>
      <c r="C114" s="5" t="s">
        <v>36</v>
      </c>
      <c r="D114" s="7" t="s">
        <v>48</v>
      </c>
      <c r="E114" s="8">
        <v>5.85</v>
      </c>
      <c r="F114" s="8">
        <v>5.6899999999999995</v>
      </c>
      <c r="G114" s="8">
        <v>5.3540000000000001</v>
      </c>
      <c r="H114" s="8">
        <v>5.5779999999999994</v>
      </c>
      <c r="I114" s="8">
        <v>5.5819999999999999</v>
      </c>
      <c r="J114" s="8">
        <v>5.3319999999999999</v>
      </c>
      <c r="K114" s="8">
        <v>5.0679999999999996</v>
      </c>
      <c r="L114" s="8">
        <v>5.1999999999999993</v>
      </c>
      <c r="M114" s="8">
        <v>4.992</v>
      </c>
      <c r="N114" s="8">
        <v>4.4039999999999999</v>
      </c>
      <c r="O114" s="8">
        <v>4.2679999999999998</v>
      </c>
      <c r="P114" s="8">
        <v>4.3699999999999992</v>
      </c>
      <c r="Q114" s="8">
        <v>4.4479999999999995</v>
      </c>
      <c r="R114" s="8">
        <v>5.056</v>
      </c>
      <c r="S114" s="8">
        <v>4.3479999999999999</v>
      </c>
      <c r="T114" s="8">
        <v>3.6399999999999997</v>
      </c>
      <c r="U114" s="8">
        <v>4.2379999999999995</v>
      </c>
      <c r="V114" s="8">
        <v>3.7</v>
      </c>
      <c r="W114" s="8">
        <v>4.6120000000000001</v>
      </c>
      <c r="X114" s="8">
        <v>5.1240000000000006</v>
      </c>
      <c r="Y114" s="8">
        <v>5.3000000000000007</v>
      </c>
      <c r="Z114" s="8">
        <v>5.35</v>
      </c>
      <c r="AA114" s="8">
        <v>5.0340000000000007</v>
      </c>
      <c r="AB114" s="8">
        <v>5.07</v>
      </c>
      <c r="AC114" s="8">
        <v>5.4879999999999995</v>
      </c>
      <c r="AD114" s="41"/>
    </row>
    <row r="115" spans="1:30" ht="15" customHeight="1">
      <c r="A115" s="196"/>
      <c r="B115" s="276"/>
      <c r="C115" s="5" t="s">
        <v>38</v>
      </c>
      <c r="D115" s="7" t="s">
        <v>39</v>
      </c>
      <c r="E115" s="31">
        <f>SQRT(POWER(E113,2)+POWER(E114,2))/E112/1.73</f>
        <v>1.5642096743836669</v>
      </c>
      <c r="F115" s="31">
        <f t="shared" ref="F115" si="406">SQRT(POWER(F113,2)+POWER(F114,2))/F112/1.73</f>
        <v>1.4344945787318735</v>
      </c>
      <c r="G115" s="31">
        <f t="shared" ref="G115" si="407">SQRT(POWER(G113,2)+POWER(G114,2))/G112/1.73</f>
        <v>1.3910694692793193</v>
      </c>
      <c r="H115" s="31">
        <f t="shared" ref="H115" si="408">SQRT(POWER(H113,2)+POWER(H114,2))/H112/1.73</f>
        <v>1.3894360971470181</v>
      </c>
      <c r="I115" s="31">
        <f t="shared" ref="I115" si="409">SQRT(POWER(I113,2)+POWER(I114,2))/I112/1.73</f>
        <v>1.3837244280001868</v>
      </c>
      <c r="J115" s="31">
        <f t="shared" ref="J115" si="410">SQRT(POWER(J113,2)+POWER(J114,2))/J112/1.73</f>
        <v>1.3623993518300597</v>
      </c>
      <c r="K115" s="31">
        <f t="shared" ref="K115" si="411">SQRT(POWER(K113,2)+POWER(K114,2))/K112/1.73</f>
        <v>1.4972582583393996</v>
      </c>
      <c r="L115" s="31">
        <f t="shared" ref="L115" si="412">SQRT(POWER(L113,2)+POWER(L114,2))/L112/1.73</f>
        <v>1.9789104177843744</v>
      </c>
      <c r="M115" s="31">
        <f t="shared" ref="M115" si="413">SQRT(POWER(M113,2)+POWER(M114,2))/M112/1.73</f>
        <v>1.8744969984259701</v>
      </c>
      <c r="N115" s="31">
        <f t="shared" ref="N115" si="414">SQRT(POWER(N113,2)+POWER(N114,2))/N112/1.73</f>
        <v>1.5430964453460907</v>
      </c>
      <c r="O115" s="31">
        <f t="shared" ref="O115" si="415">SQRT(POWER(O113,2)+POWER(O114,2))/O112/1.73</f>
        <v>1.4341929400391991</v>
      </c>
      <c r="P115" s="31">
        <f t="shared" ref="P115" si="416">SQRT(POWER(P113,2)+POWER(P114,2))/P112/1.73</f>
        <v>1.2993803805540642</v>
      </c>
      <c r="Q115" s="31">
        <f t="shared" ref="Q115" si="417">SQRT(POWER(Q113,2)+POWER(Q114,2))/Q112/1.73</f>
        <v>1.4869751171101739</v>
      </c>
      <c r="R115" s="31">
        <f t="shared" ref="R115" si="418">SQRT(POWER(R113,2)+POWER(R114,2))/R112/1.73</f>
        <v>1.3630297082994609</v>
      </c>
      <c r="S115" s="31">
        <f t="shared" ref="S115" si="419">SQRT(POWER(S113,2)+POWER(S114,2))/S112/1.73</f>
        <v>1.1826406270258569</v>
      </c>
      <c r="T115" s="31">
        <f t="shared" ref="T115" si="420">SQRT(POWER(T113,2)+POWER(T114,2))/T112/1.73</f>
        <v>1.1257604311529217</v>
      </c>
      <c r="U115" s="31">
        <f t="shared" ref="U115" si="421">SQRT(POWER(U113,2)+POWER(U114,2))/U112/1.73</f>
        <v>1.2965960593414829</v>
      </c>
      <c r="V115" s="31">
        <f t="shared" ref="V115" si="422">SQRT(POWER(V113,2)+POWER(V114,2))/V112/1.73</f>
        <v>1.4895227862760509</v>
      </c>
      <c r="W115" s="31">
        <f t="shared" ref="W115" si="423">SQRT(POWER(W113,2)+POWER(W114,2))/W112/1.73</f>
        <v>2.3256887799216024</v>
      </c>
      <c r="X115" s="31">
        <f t="shared" ref="X115" si="424">SQRT(POWER(X113,2)+POWER(X114,2))/X112/1.73</f>
        <v>2.5044307765147638</v>
      </c>
      <c r="Y115" s="31">
        <f t="shared" ref="Y115" si="425">SQRT(POWER(Y113,2)+POWER(Y114,2))/Y112/1.73</f>
        <v>2.459556017370744</v>
      </c>
      <c r="Z115" s="31">
        <f t="shared" ref="Z115" si="426">SQRT(POWER(Z113,2)+POWER(Z114,2))/Z112/1.73</f>
        <v>2.3703939995742433</v>
      </c>
      <c r="AA115" s="31">
        <f t="shared" ref="AA115" si="427">SQRT(POWER(AA113,2)+POWER(AA114,2))/AA112/1.73</f>
        <v>2.0813736224870647</v>
      </c>
      <c r="AB115" s="31">
        <f t="shared" ref="AB115" si="428">SQRT(POWER(AB113,2)+POWER(AB114,2))/AB112/1.73</f>
        <v>1.9114370248279322</v>
      </c>
      <c r="AC115" s="31">
        <f t="shared" ref="AC115" si="429">SQRT(POWER(AC113,2)+POWER(AC114,2))/AC112/1.73</f>
        <v>1.8801093983660138</v>
      </c>
      <c r="AD115" s="41"/>
    </row>
    <row r="116" spans="1:30" ht="15" customHeight="1">
      <c r="A116" s="196"/>
      <c r="B116" s="276"/>
      <c r="C116" s="7" t="s">
        <v>40</v>
      </c>
      <c r="D116" s="7"/>
      <c r="E116" s="32">
        <f>E114/E113</f>
        <v>0.38624059157533336</v>
      </c>
      <c r="F116" s="32">
        <f t="shared" ref="F116:AC116" si="430">F114/F113</f>
        <v>0.41351744186046507</v>
      </c>
      <c r="G116" s="32">
        <f t="shared" si="430"/>
        <v>0.39925428784489186</v>
      </c>
      <c r="H116" s="32">
        <f t="shared" si="430"/>
        <v>0.41939849624060144</v>
      </c>
      <c r="I116" s="32">
        <f t="shared" si="430"/>
        <v>0.42179235303007406</v>
      </c>
      <c r="J116" s="32">
        <f t="shared" si="430"/>
        <v>0.40708505115284771</v>
      </c>
      <c r="K116" s="32">
        <f t="shared" si="430"/>
        <v>0.34494963245303562</v>
      </c>
      <c r="L116" s="32">
        <f t="shared" si="430"/>
        <v>0.26167471819645727</v>
      </c>
      <c r="M116" s="32">
        <f t="shared" si="430"/>
        <v>0.26544719770286079</v>
      </c>
      <c r="N116" s="32">
        <f t="shared" si="430"/>
        <v>0.28597402597402594</v>
      </c>
      <c r="O116" s="32">
        <f t="shared" si="430"/>
        <v>0.29925676623194503</v>
      </c>
      <c r="P116" s="32">
        <f t="shared" si="430"/>
        <v>0.34247648902821304</v>
      </c>
      <c r="Q116" s="32">
        <f t="shared" si="430"/>
        <v>0.30094722598105544</v>
      </c>
      <c r="R116" s="32">
        <f t="shared" si="430"/>
        <v>0.38262448917814446</v>
      </c>
      <c r="S116" s="32">
        <f t="shared" si="430"/>
        <v>0.3787456445993031</v>
      </c>
      <c r="T116" s="32">
        <f t="shared" si="430"/>
        <v>0.32780979827089335</v>
      </c>
      <c r="U116" s="32">
        <f t="shared" si="430"/>
        <v>0.33176765304524808</v>
      </c>
      <c r="V116" s="32">
        <f t="shared" si="430"/>
        <v>0.24646949107380761</v>
      </c>
      <c r="W116" s="32">
        <f t="shared" si="430"/>
        <v>0.1946320054017556</v>
      </c>
      <c r="X116" s="32">
        <f t="shared" si="430"/>
        <v>0.20105155771796282</v>
      </c>
      <c r="Y116" s="32">
        <f t="shared" si="430"/>
        <v>0.21222070953791947</v>
      </c>
      <c r="Z116" s="32">
        <f t="shared" si="430"/>
        <v>0.22276815456362425</v>
      </c>
      <c r="AA116" s="32">
        <f t="shared" si="430"/>
        <v>0.23960019038553076</v>
      </c>
      <c r="AB116" s="32">
        <f t="shared" si="430"/>
        <v>0.26431029089771657</v>
      </c>
      <c r="AC116" s="32">
        <f t="shared" si="430"/>
        <v>0.29303716360529686</v>
      </c>
      <c r="AD116" s="41"/>
    </row>
    <row r="117" spans="1:30" ht="15" customHeight="1" thickBot="1">
      <c r="A117" s="197"/>
      <c r="B117" s="277"/>
      <c r="C117" s="42" t="s">
        <v>41</v>
      </c>
      <c r="D117" s="42"/>
      <c r="E117" s="43">
        <f t="shared" ref="E117:AC117" si="431">COS(ATAN(E116))</f>
        <v>0.93283671600775198</v>
      </c>
      <c r="F117" s="43">
        <f t="shared" si="431"/>
        <v>0.92410680660139199</v>
      </c>
      <c r="G117" s="43">
        <f t="shared" si="431"/>
        <v>0.92871531076027014</v>
      </c>
      <c r="H117" s="43">
        <f t="shared" si="431"/>
        <v>0.92218002294384971</v>
      </c>
      <c r="I117" s="43">
        <f t="shared" si="431"/>
        <v>0.9213914307242308</v>
      </c>
      <c r="J117" s="43">
        <f t="shared" si="431"/>
        <v>0.92619664659093082</v>
      </c>
      <c r="K117" s="43">
        <f t="shared" si="431"/>
        <v>0.9453374194500368</v>
      </c>
      <c r="L117" s="43">
        <f t="shared" si="431"/>
        <v>0.96742674647975158</v>
      </c>
      <c r="M117" s="43">
        <f t="shared" si="431"/>
        <v>0.96652775298670668</v>
      </c>
      <c r="N117" s="43">
        <f t="shared" si="431"/>
        <v>0.96145795368067377</v>
      </c>
      <c r="O117" s="43">
        <f t="shared" si="431"/>
        <v>0.95802203521431695</v>
      </c>
      <c r="P117" s="43">
        <f t="shared" si="431"/>
        <v>0.94605637344977533</v>
      </c>
      <c r="Q117" s="43">
        <f t="shared" si="431"/>
        <v>0.95757627939323364</v>
      </c>
      <c r="R117" s="43">
        <f t="shared" si="431"/>
        <v>0.93396720586362303</v>
      </c>
      <c r="S117" s="43">
        <f t="shared" si="431"/>
        <v>0.93517252813266394</v>
      </c>
      <c r="T117" s="43">
        <f t="shared" si="431"/>
        <v>0.95024615246857802</v>
      </c>
      <c r="U117" s="43">
        <f t="shared" si="431"/>
        <v>0.94912816469248429</v>
      </c>
      <c r="V117" s="43">
        <f t="shared" si="431"/>
        <v>0.97094370619345738</v>
      </c>
      <c r="W117" s="43">
        <f t="shared" si="431"/>
        <v>0.98158087938227301</v>
      </c>
      <c r="X117" s="43">
        <f t="shared" si="431"/>
        <v>0.98038191922767826</v>
      </c>
      <c r="Y117" s="43">
        <f t="shared" si="431"/>
        <v>0.97821436391603134</v>
      </c>
      <c r="Z117" s="43">
        <f t="shared" si="431"/>
        <v>0.97607408496568582</v>
      </c>
      <c r="AA117" s="43">
        <f t="shared" si="431"/>
        <v>0.97247546358420223</v>
      </c>
      <c r="AB117" s="43">
        <f t="shared" si="431"/>
        <v>0.9667997713809442</v>
      </c>
      <c r="AC117" s="43">
        <f t="shared" si="431"/>
        <v>0.95964571134529453</v>
      </c>
      <c r="AD117" s="44"/>
    </row>
    <row r="118" spans="1:30" ht="1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</row>
    <row r="119" spans="1:30" ht="15" customHeight="1">
      <c r="A119" s="207" t="s">
        <v>121</v>
      </c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</row>
    <row r="120" spans="1:30" ht="15" customHeight="1" thickBo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ht="15" customHeight="1">
      <c r="A121" s="195" t="s">
        <v>73</v>
      </c>
      <c r="B121" s="198" t="s">
        <v>72</v>
      </c>
      <c r="C121" s="39" t="s">
        <v>31</v>
      </c>
      <c r="D121" s="39" t="s">
        <v>32</v>
      </c>
      <c r="E121" s="46">
        <v>0.4</v>
      </c>
      <c r="F121" s="46">
        <v>0.4</v>
      </c>
      <c r="G121" s="46">
        <v>0.4</v>
      </c>
      <c r="H121" s="46">
        <v>0.4</v>
      </c>
      <c r="I121" s="46">
        <v>0.4</v>
      </c>
      <c r="J121" s="46">
        <v>0.4</v>
      </c>
      <c r="K121" s="46">
        <v>0.4</v>
      </c>
      <c r="L121" s="46">
        <v>0.4</v>
      </c>
      <c r="M121" s="46">
        <v>0.4</v>
      </c>
      <c r="N121" s="46">
        <v>0.4</v>
      </c>
      <c r="O121" s="46">
        <v>0.4</v>
      </c>
      <c r="P121" s="46">
        <v>0.4</v>
      </c>
      <c r="Q121" s="46">
        <v>0.4</v>
      </c>
      <c r="R121" s="46">
        <v>0.4</v>
      </c>
      <c r="S121" s="46">
        <v>0.4</v>
      </c>
      <c r="T121" s="46">
        <v>0.4</v>
      </c>
      <c r="U121" s="46">
        <v>0.4</v>
      </c>
      <c r="V121" s="46">
        <v>0.4</v>
      </c>
      <c r="W121" s="46">
        <v>0.4</v>
      </c>
      <c r="X121" s="46">
        <v>0.4</v>
      </c>
      <c r="Y121" s="46">
        <v>0.4</v>
      </c>
      <c r="Z121" s="46">
        <v>0.4</v>
      </c>
      <c r="AA121" s="46">
        <v>0.4</v>
      </c>
      <c r="AB121" s="46">
        <v>0.4</v>
      </c>
      <c r="AC121" s="46">
        <v>0.4</v>
      </c>
      <c r="AD121" s="40"/>
    </row>
    <row r="122" spans="1:30" ht="15" customHeight="1">
      <c r="A122" s="196"/>
      <c r="B122" s="199"/>
      <c r="C122" s="5" t="s">
        <v>34</v>
      </c>
      <c r="D122" s="5" t="s">
        <v>46</v>
      </c>
      <c r="E122" s="22">
        <v>20.399999999999999</v>
      </c>
      <c r="F122" s="22">
        <v>18.8</v>
      </c>
      <c r="G122" s="22">
        <v>19.100000000000001</v>
      </c>
      <c r="H122" s="22">
        <v>19.100000000000001</v>
      </c>
      <c r="I122" s="22">
        <v>18.7</v>
      </c>
      <c r="J122" s="22">
        <v>20.5</v>
      </c>
      <c r="K122" s="22">
        <v>19.2</v>
      </c>
      <c r="L122" s="22">
        <v>28.4</v>
      </c>
      <c r="M122" s="22">
        <v>31</v>
      </c>
      <c r="N122" s="22">
        <v>37.9</v>
      </c>
      <c r="O122" s="22">
        <v>44.5</v>
      </c>
      <c r="P122" s="22">
        <v>49.7</v>
      </c>
      <c r="Q122" s="22">
        <v>60.099999999999994</v>
      </c>
      <c r="R122" s="22">
        <v>55.2</v>
      </c>
      <c r="S122" s="22">
        <v>49.3</v>
      </c>
      <c r="T122" s="22">
        <v>51.6</v>
      </c>
      <c r="U122" s="22">
        <v>57.699999999999996</v>
      </c>
      <c r="V122" s="22">
        <v>48.3</v>
      </c>
      <c r="W122" s="22">
        <v>44.4</v>
      </c>
      <c r="X122" s="22">
        <v>32</v>
      </c>
      <c r="Y122" s="22">
        <v>25.5</v>
      </c>
      <c r="Z122" s="22">
        <v>21.2</v>
      </c>
      <c r="AA122" s="22">
        <v>21.8</v>
      </c>
      <c r="AB122" s="22">
        <v>22.3</v>
      </c>
      <c r="AC122" s="22">
        <v>19.900000000000002</v>
      </c>
      <c r="AD122" s="52"/>
    </row>
    <row r="123" spans="1:30" ht="15" customHeight="1">
      <c r="A123" s="196"/>
      <c r="B123" s="199"/>
      <c r="C123" s="5" t="s">
        <v>36</v>
      </c>
      <c r="D123" s="7" t="s">
        <v>48</v>
      </c>
      <c r="E123" s="23">
        <v>2.9000000000000004</v>
      </c>
      <c r="F123" s="23">
        <v>2.9000000000000004</v>
      </c>
      <c r="G123" s="23">
        <v>3.1</v>
      </c>
      <c r="H123" s="23">
        <v>3</v>
      </c>
      <c r="I123" s="23">
        <v>3</v>
      </c>
      <c r="J123" s="23">
        <v>2.9000000000000004</v>
      </c>
      <c r="K123" s="23">
        <v>2.8000000000000003</v>
      </c>
      <c r="L123" s="23">
        <v>10.4</v>
      </c>
      <c r="M123" s="23">
        <v>12</v>
      </c>
      <c r="N123" s="23">
        <v>11.600000000000001</v>
      </c>
      <c r="O123" s="23">
        <v>8.6999999999999993</v>
      </c>
      <c r="P123" s="23">
        <v>8.5</v>
      </c>
      <c r="Q123" s="23">
        <v>15.1</v>
      </c>
      <c r="R123" s="23">
        <v>10.299999999999999</v>
      </c>
      <c r="S123" s="23">
        <v>5.6000000000000005</v>
      </c>
      <c r="T123" s="23">
        <v>9.1</v>
      </c>
      <c r="U123" s="23">
        <v>13.700000000000001</v>
      </c>
      <c r="V123" s="23">
        <v>5.8999999999999995</v>
      </c>
      <c r="W123" s="23">
        <v>7.3</v>
      </c>
      <c r="X123" s="23">
        <v>4.9000000000000004</v>
      </c>
      <c r="Y123" s="23">
        <v>3.5000000000000004</v>
      </c>
      <c r="Z123" s="23">
        <v>3.2</v>
      </c>
      <c r="AA123" s="23">
        <v>3.4000000000000004</v>
      </c>
      <c r="AB123" s="23">
        <v>3.2</v>
      </c>
      <c r="AC123" s="23">
        <v>2.8000000000000003</v>
      </c>
      <c r="AD123" s="41"/>
    </row>
    <row r="124" spans="1:30" ht="15" customHeight="1">
      <c r="A124" s="196"/>
      <c r="B124" s="199"/>
      <c r="C124" s="5" t="s">
        <v>38</v>
      </c>
      <c r="D124" s="7" t="s">
        <v>39</v>
      </c>
      <c r="E124" s="31">
        <f>SQRT(POWER(E122,2)+POWER(E123,2))/E121/1.73</f>
        <v>29.776150949342227</v>
      </c>
      <c r="F124" s="31">
        <f t="shared" ref="F124" si="432">SQRT(POWER(F122,2)+POWER(F123,2))/F121/1.73</f>
        <v>27.488952701624754</v>
      </c>
      <c r="G124" s="31">
        <f t="shared" ref="G124" si="433">SQRT(POWER(G122,2)+POWER(G123,2))/G121/1.73</f>
        <v>27.962334393654576</v>
      </c>
      <c r="H124" s="31">
        <f t="shared" ref="H124" si="434">SQRT(POWER(H122,2)+POWER(H123,2))/H121/1.73</f>
        <v>27.939547180213399</v>
      </c>
      <c r="I124" s="31">
        <f t="shared" ref="I124" si="435">SQRT(POWER(I122,2)+POWER(I123,2))/I121/1.73</f>
        <v>27.368660357821991</v>
      </c>
      <c r="J124" s="31">
        <f t="shared" ref="J124" si="436">SQRT(POWER(J122,2)+POWER(J123,2))/J121/1.73</f>
        <v>29.919228140159689</v>
      </c>
      <c r="K124" s="31">
        <f t="shared" ref="K124" si="437">SQRT(POWER(K122,2)+POWER(K123,2))/K121/1.73</f>
        <v>28.039151065051797</v>
      </c>
      <c r="L124" s="31">
        <f t="shared" ref="L124" si="438">SQRT(POWER(L122,2)+POWER(L123,2))/L121/1.73</f>
        <v>43.705691203967469</v>
      </c>
      <c r="M124" s="31">
        <f t="shared" ref="M124" si="439">SQRT(POWER(M122,2)+POWER(M123,2))/M121/1.73</f>
        <v>48.036907915013465</v>
      </c>
      <c r="N124" s="31">
        <f t="shared" ref="N124" si="440">SQRT(POWER(N122,2)+POWER(N123,2))/N121/1.73</f>
        <v>57.276681962517429</v>
      </c>
      <c r="O124" s="31">
        <f t="shared" ref="O124" si="441">SQRT(POWER(O122,2)+POWER(O123,2))/O121/1.73</f>
        <v>65.523807179991863</v>
      </c>
      <c r="P124" s="31">
        <f t="shared" ref="P124" si="442">SQRT(POWER(P122,2)+POWER(P123,2))/P121/1.73</f>
        <v>72.86361610689849</v>
      </c>
      <c r="Q124" s="31">
        <f t="shared" ref="Q124" si="443">SQRT(POWER(Q122,2)+POWER(Q123,2))/Q121/1.73</f>
        <v>89.548981088749471</v>
      </c>
      <c r="R124" s="31">
        <f t="shared" ref="R124" si="444">SQRT(POWER(R122,2)+POWER(R123,2))/R121/1.73</f>
        <v>81.145575338850563</v>
      </c>
      <c r="S124" s="31">
        <f t="shared" ref="S124" si="445">SQRT(POWER(S122,2)+POWER(S123,2))/S121/1.73</f>
        <v>71.70091526816347</v>
      </c>
      <c r="T124" s="31">
        <f t="shared" ref="T124" si="446">SQRT(POWER(T122,2)+POWER(T123,2))/T121/1.73</f>
        <v>75.717165453470301</v>
      </c>
      <c r="U124" s="31">
        <f t="shared" ref="U124" si="447">SQRT(POWER(U122,2)+POWER(U123,2))/U121/1.73</f>
        <v>85.699611836205762</v>
      </c>
      <c r="V124" s="31">
        <f t="shared" ref="V124" si="448">SQRT(POWER(V122,2)+POWER(V123,2))/V121/1.73</f>
        <v>70.316499514072746</v>
      </c>
      <c r="W124" s="31">
        <f t="shared" ref="W124" si="449">SQRT(POWER(W122,2)+POWER(W123,2))/W121/1.73</f>
        <v>65.023281709621642</v>
      </c>
      <c r="X124" s="31">
        <f t="shared" ref="X124" si="450">SQRT(POWER(X122,2)+POWER(X123,2))/X121/1.73</f>
        <v>46.781766708995171</v>
      </c>
      <c r="Y124" s="31">
        <f t="shared" ref="Y124" si="451">SQRT(POWER(Y122,2)+POWER(Y123,2))/Y121/1.73</f>
        <v>37.195195596051299</v>
      </c>
      <c r="Z124" s="31">
        <f t="shared" ref="Z124" si="452">SQRT(POWER(Z122,2)+POWER(Z123,2))/Z121/1.73</f>
        <v>30.982874643369701</v>
      </c>
      <c r="AA124" s="31">
        <f t="shared" ref="AA124" si="453">SQRT(POWER(AA122,2)+POWER(AA123,2))/AA121/1.73</f>
        <v>31.88373496074361</v>
      </c>
      <c r="AB124" s="31">
        <f t="shared" ref="AB124" si="454">SQRT(POWER(AB122,2)+POWER(AB123,2))/AB121/1.73</f>
        <v>32.55552960612755</v>
      </c>
      <c r="AC124" s="31">
        <f t="shared" ref="AC124" si="455">SQRT(POWER(AC122,2)+POWER(AC123,2))/AC121/1.73</f>
        <v>29.040490616127109</v>
      </c>
      <c r="AD124" s="41"/>
    </row>
    <row r="125" spans="1:30" ht="15" customHeight="1">
      <c r="A125" s="196"/>
      <c r="B125" s="199"/>
      <c r="C125" s="7" t="s">
        <v>40</v>
      </c>
      <c r="D125" s="7"/>
      <c r="E125" s="28">
        <f t="shared" ref="E125:AC125" si="456">E123/E122</f>
        <v>0.14215686274509806</v>
      </c>
      <c r="F125" s="28">
        <f t="shared" si="456"/>
        <v>0.15425531914893617</v>
      </c>
      <c r="G125" s="28">
        <f t="shared" si="456"/>
        <v>0.16230366492146597</v>
      </c>
      <c r="H125" s="28">
        <f t="shared" si="456"/>
        <v>0.15706806282722513</v>
      </c>
      <c r="I125" s="28">
        <f t="shared" si="456"/>
        <v>0.16042780748663102</v>
      </c>
      <c r="J125" s="28">
        <f t="shared" si="456"/>
        <v>0.14146341463414636</v>
      </c>
      <c r="K125" s="28">
        <f t="shared" si="456"/>
        <v>0.14583333333333334</v>
      </c>
      <c r="L125" s="28">
        <f t="shared" si="456"/>
        <v>0.36619718309859156</v>
      </c>
      <c r="M125" s="28">
        <f t="shared" si="456"/>
        <v>0.38709677419354838</v>
      </c>
      <c r="N125" s="28">
        <f t="shared" si="456"/>
        <v>0.3060686015831135</v>
      </c>
      <c r="O125" s="28">
        <f t="shared" si="456"/>
        <v>0.19550561797752808</v>
      </c>
      <c r="P125" s="28">
        <f t="shared" si="456"/>
        <v>0.17102615694164988</v>
      </c>
      <c r="Q125" s="28">
        <f t="shared" si="456"/>
        <v>0.25124792013311148</v>
      </c>
      <c r="R125" s="28">
        <f t="shared" si="456"/>
        <v>0.18659420289855069</v>
      </c>
      <c r="S125" s="28">
        <f t="shared" si="456"/>
        <v>0.11359026369168358</v>
      </c>
      <c r="T125" s="28">
        <f t="shared" si="456"/>
        <v>0.1763565891472868</v>
      </c>
      <c r="U125" s="28">
        <f t="shared" si="456"/>
        <v>0.23743500866551129</v>
      </c>
      <c r="V125" s="28">
        <f t="shared" si="456"/>
        <v>0.12215320910973085</v>
      </c>
      <c r="W125" s="28">
        <f t="shared" si="456"/>
        <v>0.16441441441441443</v>
      </c>
      <c r="X125" s="28">
        <f t="shared" si="456"/>
        <v>0.15312500000000001</v>
      </c>
      <c r="Y125" s="28">
        <f t="shared" si="456"/>
        <v>0.13725490196078433</v>
      </c>
      <c r="Z125" s="28">
        <f t="shared" si="456"/>
        <v>0.15094339622641512</v>
      </c>
      <c r="AA125" s="28">
        <f t="shared" si="456"/>
        <v>0.15596330275229359</v>
      </c>
      <c r="AB125" s="28">
        <f t="shared" si="456"/>
        <v>0.14349775784753363</v>
      </c>
      <c r="AC125" s="28">
        <f t="shared" si="456"/>
        <v>0.1407035175879397</v>
      </c>
      <c r="AD125" s="41"/>
    </row>
    <row r="126" spans="1:30" ht="15" customHeight="1" thickBot="1">
      <c r="A126" s="197"/>
      <c r="B126" s="200"/>
      <c r="C126" s="42" t="s">
        <v>41</v>
      </c>
      <c r="D126" s="42"/>
      <c r="E126" s="47">
        <f t="shared" ref="E126:AC126" si="457">COS(ATAN(E125))</f>
        <v>0.99004632386102254</v>
      </c>
      <c r="F126" s="47">
        <f t="shared" si="457"/>
        <v>0.98831084445780681</v>
      </c>
      <c r="G126" s="47">
        <f t="shared" si="457"/>
        <v>0.98708339871751294</v>
      </c>
      <c r="H126" s="47">
        <f t="shared" si="457"/>
        <v>0.98788845400154224</v>
      </c>
      <c r="I126" s="47">
        <f t="shared" si="457"/>
        <v>0.98737464800903207</v>
      </c>
      <c r="J126" s="47">
        <f t="shared" si="457"/>
        <v>0.99014176829259881</v>
      </c>
      <c r="K126" s="47">
        <f t="shared" si="457"/>
        <v>0.98953298106328158</v>
      </c>
      <c r="L126" s="47">
        <f t="shared" si="457"/>
        <v>0.93901872495772676</v>
      </c>
      <c r="M126" s="47">
        <f t="shared" si="457"/>
        <v>0.9325680982740896</v>
      </c>
      <c r="N126" s="47">
        <f t="shared" si="457"/>
        <v>0.95621436596150933</v>
      </c>
      <c r="O126" s="47">
        <f t="shared" si="457"/>
        <v>0.98141974877704097</v>
      </c>
      <c r="P126" s="47">
        <f t="shared" si="457"/>
        <v>0.98568823626851465</v>
      </c>
      <c r="Q126" s="47">
        <f t="shared" si="457"/>
        <v>0.96985705394665134</v>
      </c>
      <c r="R126" s="47">
        <f t="shared" si="457"/>
        <v>0.98303309569334263</v>
      </c>
      <c r="S126" s="47">
        <f t="shared" si="457"/>
        <v>0.9936103925594808</v>
      </c>
      <c r="T126" s="47">
        <f t="shared" si="457"/>
        <v>0.98480276621371787</v>
      </c>
      <c r="U126" s="47">
        <f t="shared" si="457"/>
        <v>0.97295076492921728</v>
      </c>
      <c r="V126" s="47">
        <f t="shared" si="457"/>
        <v>0.9926217650709811</v>
      </c>
      <c r="W126" s="47">
        <f t="shared" si="457"/>
        <v>0.98675194521116394</v>
      </c>
      <c r="X126" s="47">
        <f t="shared" si="457"/>
        <v>0.98847858513181075</v>
      </c>
      <c r="Y126" s="47">
        <f t="shared" si="457"/>
        <v>0.99071157960440948</v>
      </c>
      <c r="Z126" s="47">
        <f t="shared" si="457"/>
        <v>0.98879908668658822</v>
      </c>
      <c r="AA126" s="47">
        <f t="shared" si="457"/>
        <v>0.9880552015690095</v>
      </c>
      <c r="AB126" s="47">
        <f t="shared" si="457"/>
        <v>0.98986052188031814</v>
      </c>
      <c r="AC126" s="47">
        <f t="shared" si="457"/>
        <v>0.99024585409573651</v>
      </c>
      <c r="AD126" s="44"/>
    </row>
    <row r="127" spans="1:30" ht="15" customHeight="1">
      <c r="A127" s="195" t="s">
        <v>73</v>
      </c>
      <c r="B127" s="198" t="s">
        <v>74</v>
      </c>
      <c r="C127" s="39" t="s">
        <v>31</v>
      </c>
      <c r="D127" s="39" t="s">
        <v>32</v>
      </c>
      <c r="E127" s="46">
        <v>0.4</v>
      </c>
      <c r="F127" s="46">
        <v>0.4</v>
      </c>
      <c r="G127" s="46">
        <v>0.4</v>
      </c>
      <c r="H127" s="46">
        <v>0.4</v>
      </c>
      <c r="I127" s="46">
        <v>0.4</v>
      </c>
      <c r="J127" s="46">
        <v>0.4</v>
      </c>
      <c r="K127" s="46">
        <v>0.4</v>
      </c>
      <c r="L127" s="46">
        <v>0.4</v>
      </c>
      <c r="M127" s="46">
        <v>0.4</v>
      </c>
      <c r="N127" s="46">
        <v>0.4</v>
      </c>
      <c r="O127" s="46">
        <v>0.4</v>
      </c>
      <c r="P127" s="46">
        <v>0.4</v>
      </c>
      <c r="Q127" s="46">
        <v>0.4</v>
      </c>
      <c r="R127" s="46">
        <v>0.4</v>
      </c>
      <c r="S127" s="46">
        <v>0.4</v>
      </c>
      <c r="T127" s="46">
        <v>0.4</v>
      </c>
      <c r="U127" s="46">
        <v>0.4</v>
      </c>
      <c r="V127" s="46">
        <v>0.4</v>
      </c>
      <c r="W127" s="46">
        <v>0.4</v>
      </c>
      <c r="X127" s="46">
        <v>0.4</v>
      </c>
      <c r="Y127" s="46">
        <v>0.4</v>
      </c>
      <c r="Z127" s="46">
        <v>0.4</v>
      </c>
      <c r="AA127" s="46">
        <v>0.4</v>
      </c>
      <c r="AB127" s="46">
        <v>0.4</v>
      </c>
      <c r="AC127" s="46">
        <v>0.4</v>
      </c>
      <c r="AD127" s="40"/>
    </row>
    <row r="128" spans="1:30" ht="15" customHeight="1">
      <c r="A128" s="196"/>
      <c r="B128" s="199"/>
      <c r="C128" s="5" t="s">
        <v>34</v>
      </c>
      <c r="D128" s="5" t="s">
        <v>46</v>
      </c>
      <c r="E128" s="22">
        <v>4</v>
      </c>
      <c r="F128" s="22">
        <v>4.3</v>
      </c>
      <c r="G128" s="22">
        <v>4.4000000000000004</v>
      </c>
      <c r="H128" s="22">
        <v>4.3</v>
      </c>
      <c r="I128" s="22">
        <v>4.3</v>
      </c>
      <c r="J128" s="22">
        <v>4.4000000000000004</v>
      </c>
      <c r="K128" s="22">
        <v>4.3</v>
      </c>
      <c r="L128" s="22">
        <v>4.6000000000000005</v>
      </c>
      <c r="M128" s="22">
        <v>5.7</v>
      </c>
      <c r="N128" s="22">
        <v>13.700000000000001</v>
      </c>
      <c r="O128" s="22">
        <v>12.5</v>
      </c>
      <c r="P128" s="22">
        <v>8.9</v>
      </c>
      <c r="Q128" s="22">
        <v>10.5</v>
      </c>
      <c r="R128" s="22">
        <v>10.5</v>
      </c>
      <c r="S128" s="22">
        <v>5.5</v>
      </c>
      <c r="T128" s="22">
        <v>5.7</v>
      </c>
      <c r="U128" s="22">
        <v>7.5</v>
      </c>
      <c r="V128" s="22">
        <v>7.5</v>
      </c>
      <c r="W128" s="22">
        <v>7.9</v>
      </c>
      <c r="X128" s="22">
        <v>8.5</v>
      </c>
      <c r="Y128" s="22">
        <v>10.8</v>
      </c>
      <c r="Z128" s="22">
        <v>10.700000000000001</v>
      </c>
      <c r="AA128" s="22">
        <v>10.700000000000001</v>
      </c>
      <c r="AB128" s="22">
        <v>10.700000000000001</v>
      </c>
      <c r="AC128" s="22">
        <v>10.8</v>
      </c>
      <c r="AD128" s="52"/>
    </row>
    <row r="129" spans="1:30" ht="15" customHeight="1">
      <c r="A129" s="196"/>
      <c r="B129" s="199"/>
      <c r="C129" s="5" t="s">
        <v>36</v>
      </c>
      <c r="D129" s="7" t="s">
        <v>48</v>
      </c>
      <c r="E129" s="23">
        <v>0</v>
      </c>
      <c r="F129" s="23">
        <v>0</v>
      </c>
      <c r="G129" s="23">
        <v>2</v>
      </c>
      <c r="H129" s="23">
        <v>0</v>
      </c>
      <c r="I129" s="23">
        <v>0</v>
      </c>
      <c r="J129" s="23">
        <v>0</v>
      </c>
      <c r="K129" s="23">
        <v>2</v>
      </c>
      <c r="L129" s="23">
        <v>0</v>
      </c>
      <c r="M129" s="23">
        <v>2</v>
      </c>
      <c r="N129" s="23">
        <v>8</v>
      </c>
      <c r="O129" s="23">
        <v>6</v>
      </c>
      <c r="P129" s="23">
        <v>8</v>
      </c>
      <c r="Q129" s="23">
        <v>8</v>
      </c>
      <c r="R129" s="23">
        <v>6</v>
      </c>
      <c r="S129" s="23">
        <v>2</v>
      </c>
      <c r="T129" s="23">
        <v>0</v>
      </c>
      <c r="U129" s="23">
        <v>0</v>
      </c>
      <c r="V129" s="23">
        <v>0</v>
      </c>
      <c r="W129" s="23">
        <v>0</v>
      </c>
      <c r="X129" s="23">
        <v>2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41"/>
    </row>
    <row r="130" spans="1:30" ht="15" customHeight="1">
      <c r="A130" s="196"/>
      <c r="B130" s="199"/>
      <c r="C130" s="5" t="s">
        <v>38</v>
      </c>
      <c r="D130" s="7" t="s">
        <v>39</v>
      </c>
      <c r="E130" s="31">
        <f>SQRT(POWER(E128,2)+POWER(E129,2))/E127/1.73</f>
        <v>5.7803468208092488</v>
      </c>
      <c r="F130" s="31">
        <f t="shared" ref="F130:AC130" si="458">SQRT(POWER(F128,2)+POWER(F129,2))/F127/1.73</f>
        <v>6.2138728323699413</v>
      </c>
      <c r="G130" s="31">
        <f t="shared" si="458"/>
        <v>6.9844196379159378</v>
      </c>
      <c r="H130" s="31">
        <f t="shared" si="458"/>
        <v>6.2138728323699413</v>
      </c>
      <c r="I130" s="31">
        <f t="shared" si="458"/>
        <v>6.2138728323699413</v>
      </c>
      <c r="J130" s="31">
        <f t="shared" si="458"/>
        <v>6.3583815028901736</v>
      </c>
      <c r="K130" s="31">
        <f t="shared" si="458"/>
        <v>6.8531246828782519</v>
      </c>
      <c r="L130" s="31">
        <f t="shared" si="458"/>
        <v>6.6473988439306355</v>
      </c>
      <c r="M130" s="31">
        <f t="shared" si="458"/>
        <v>8.7293285032017085</v>
      </c>
      <c r="N130" s="31">
        <f t="shared" si="458"/>
        <v>22.925925981903156</v>
      </c>
      <c r="O130" s="31">
        <f t="shared" si="458"/>
        <v>20.036740785927812</v>
      </c>
      <c r="P130" s="31">
        <f t="shared" si="458"/>
        <v>17.293407605413393</v>
      </c>
      <c r="Q130" s="31">
        <f t="shared" si="458"/>
        <v>19.075691882144632</v>
      </c>
      <c r="R130" s="31">
        <f t="shared" si="458"/>
        <v>17.475992228970842</v>
      </c>
      <c r="S130" s="31">
        <f t="shared" si="458"/>
        <v>8.4571531146818106</v>
      </c>
      <c r="T130" s="31">
        <f t="shared" si="458"/>
        <v>8.2369942196531785</v>
      </c>
      <c r="U130" s="31">
        <f t="shared" si="458"/>
        <v>10.83815028901734</v>
      </c>
      <c r="V130" s="31">
        <f t="shared" si="458"/>
        <v>10.83815028901734</v>
      </c>
      <c r="W130" s="31">
        <f t="shared" si="458"/>
        <v>11.416184971098266</v>
      </c>
      <c r="X130" s="31">
        <f t="shared" si="458"/>
        <v>12.618677165153887</v>
      </c>
      <c r="Y130" s="31">
        <f t="shared" si="458"/>
        <v>15.606936416184972</v>
      </c>
      <c r="Z130" s="31">
        <f t="shared" si="458"/>
        <v>15.462427745664741</v>
      </c>
      <c r="AA130" s="31">
        <f t="shared" si="458"/>
        <v>15.462427745664741</v>
      </c>
      <c r="AB130" s="31">
        <f t="shared" si="458"/>
        <v>15.462427745664741</v>
      </c>
      <c r="AC130" s="31">
        <f t="shared" si="458"/>
        <v>15.606936416184972</v>
      </c>
      <c r="AD130" s="41"/>
    </row>
    <row r="131" spans="1:30" ht="15" customHeight="1">
      <c r="A131" s="196"/>
      <c r="B131" s="199"/>
      <c r="C131" s="7" t="s">
        <v>40</v>
      </c>
      <c r="D131" s="7"/>
      <c r="E131" s="28">
        <f t="shared" ref="E131:AC131" si="459">E129/E128</f>
        <v>0</v>
      </c>
      <c r="F131" s="28">
        <f t="shared" si="459"/>
        <v>0</v>
      </c>
      <c r="G131" s="28">
        <f t="shared" si="459"/>
        <v>0.45454545454545453</v>
      </c>
      <c r="H131" s="28">
        <f t="shared" si="459"/>
        <v>0</v>
      </c>
      <c r="I131" s="28">
        <f t="shared" si="459"/>
        <v>0</v>
      </c>
      <c r="J131" s="28">
        <f t="shared" si="459"/>
        <v>0</v>
      </c>
      <c r="K131" s="28">
        <f t="shared" si="459"/>
        <v>0.46511627906976744</v>
      </c>
      <c r="L131" s="28">
        <f t="shared" si="459"/>
        <v>0</v>
      </c>
      <c r="M131" s="28">
        <f t="shared" si="459"/>
        <v>0.35087719298245612</v>
      </c>
      <c r="N131" s="28">
        <f t="shared" si="459"/>
        <v>0.58394160583941601</v>
      </c>
      <c r="O131" s="28">
        <f t="shared" si="459"/>
        <v>0.48</v>
      </c>
      <c r="P131" s="28">
        <f t="shared" si="459"/>
        <v>0.898876404494382</v>
      </c>
      <c r="Q131" s="28">
        <f t="shared" si="459"/>
        <v>0.76190476190476186</v>
      </c>
      <c r="R131" s="28">
        <f t="shared" si="459"/>
        <v>0.5714285714285714</v>
      </c>
      <c r="S131" s="28">
        <f t="shared" si="459"/>
        <v>0.36363636363636365</v>
      </c>
      <c r="T131" s="28">
        <f t="shared" si="459"/>
        <v>0</v>
      </c>
      <c r="U131" s="28">
        <f t="shared" si="459"/>
        <v>0</v>
      </c>
      <c r="V131" s="28">
        <f t="shared" si="459"/>
        <v>0</v>
      </c>
      <c r="W131" s="28">
        <f t="shared" si="459"/>
        <v>0</v>
      </c>
      <c r="X131" s="28">
        <f t="shared" si="459"/>
        <v>0.23529411764705882</v>
      </c>
      <c r="Y131" s="28">
        <f t="shared" si="459"/>
        <v>0</v>
      </c>
      <c r="Z131" s="28">
        <f t="shared" si="459"/>
        <v>0</v>
      </c>
      <c r="AA131" s="28">
        <f t="shared" si="459"/>
        <v>0</v>
      </c>
      <c r="AB131" s="28">
        <f t="shared" si="459"/>
        <v>0</v>
      </c>
      <c r="AC131" s="28">
        <f t="shared" si="459"/>
        <v>0</v>
      </c>
      <c r="AD131" s="41"/>
    </row>
    <row r="132" spans="1:30" ht="15" customHeight="1" thickBot="1">
      <c r="A132" s="197"/>
      <c r="B132" s="200"/>
      <c r="C132" s="42" t="s">
        <v>41</v>
      </c>
      <c r="D132" s="42"/>
      <c r="E132" s="47">
        <f t="shared" ref="E132:AC132" si="460">COS(ATAN(E131))</f>
        <v>1</v>
      </c>
      <c r="F132" s="47">
        <f t="shared" si="460"/>
        <v>1</v>
      </c>
      <c r="G132" s="47">
        <f t="shared" si="460"/>
        <v>0.9103664774626048</v>
      </c>
      <c r="H132" s="47">
        <f t="shared" si="460"/>
        <v>1</v>
      </c>
      <c r="I132" s="47">
        <f t="shared" si="460"/>
        <v>1</v>
      </c>
      <c r="J132" s="47">
        <f t="shared" si="460"/>
        <v>1</v>
      </c>
      <c r="K132" s="47">
        <f t="shared" si="460"/>
        <v>0.90672111188850724</v>
      </c>
      <c r="L132" s="47">
        <f t="shared" si="460"/>
        <v>1</v>
      </c>
      <c r="M132" s="47">
        <f t="shared" si="460"/>
        <v>0.94359998213288077</v>
      </c>
      <c r="N132" s="47">
        <f t="shared" si="460"/>
        <v>0.8635501953944722</v>
      </c>
      <c r="O132" s="47">
        <f t="shared" si="460"/>
        <v>0.90152305746827355</v>
      </c>
      <c r="P132" s="47">
        <f t="shared" si="460"/>
        <v>0.74370950883471831</v>
      </c>
      <c r="Q132" s="47">
        <f t="shared" si="460"/>
        <v>0.79543172003249873</v>
      </c>
      <c r="R132" s="47">
        <f t="shared" si="460"/>
        <v>0.86824314212445919</v>
      </c>
      <c r="S132" s="47">
        <f t="shared" si="460"/>
        <v>0.93979342348843709</v>
      </c>
      <c r="T132" s="47">
        <f t="shared" si="460"/>
        <v>1</v>
      </c>
      <c r="U132" s="47">
        <f t="shared" si="460"/>
        <v>1</v>
      </c>
      <c r="V132" s="47">
        <f t="shared" si="460"/>
        <v>1</v>
      </c>
      <c r="W132" s="47">
        <f t="shared" si="460"/>
        <v>1</v>
      </c>
      <c r="X132" s="47">
        <f t="shared" si="460"/>
        <v>0.97341716833357594</v>
      </c>
      <c r="Y132" s="47">
        <f t="shared" si="460"/>
        <v>1</v>
      </c>
      <c r="Z132" s="47">
        <f t="shared" si="460"/>
        <v>1</v>
      </c>
      <c r="AA132" s="47">
        <f t="shared" si="460"/>
        <v>1</v>
      </c>
      <c r="AB132" s="47">
        <f t="shared" si="460"/>
        <v>1</v>
      </c>
      <c r="AC132" s="47">
        <f t="shared" si="460"/>
        <v>1</v>
      </c>
      <c r="AD132" s="44"/>
    </row>
    <row r="133" spans="1:30" s="62" customFormat="1" ht="15" customHeight="1">
      <c r="A133" s="195" t="s">
        <v>94</v>
      </c>
      <c r="B133" s="275" t="s">
        <v>96</v>
      </c>
      <c r="C133" s="39" t="s">
        <v>31</v>
      </c>
      <c r="D133" s="39" t="s">
        <v>32</v>
      </c>
      <c r="E133" s="46">
        <v>6</v>
      </c>
      <c r="F133" s="46">
        <v>6</v>
      </c>
      <c r="G133" s="46">
        <v>6</v>
      </c>
      <c r="H133" s="46">
        <v>6</v>
      </c>
      <c r="I133" s="46">
        <v>6</v>
      </c>
      <c r="J133" s="46">
        <v>6</v>
      </c>
      <c r="K133" s="46">
        <v>6</v>
      </c>
      <c r="L133" s="46">
        <v>6</v>
      </c>
      <c r="M133" s="46">
        <v>6</v>
      </c>
      <c r="N133" s="46">
        <v>6</v>
      </c>
      <c r="O133" s="46">
        <v>6</v>
      </c>
      <c r="P133" s="46">
        <v>6</v>
      </c>
      <c r="Q133" s="46">
        <v>6</v>
      </c>
      <c r="R133" s="46">
        <v>6</v>
      </c>
      <c r="S133" s="46">
        <v>6</v>
      </c>
      <c r="T133" s="46">
        <v>6</v>
      </c>
      <c r="U133" s="46">
        <v>6</v>
      </c>
      <c r="V133" s="46">
        <v>6</v>
      </c>
      <c r="W133" s="46">
        <v>6</v>
      </c>
      <c r="X133" s="46">
        <v>6</v>
      </c>
      <c r="Y133" s="46">
        <v>6</v>
      </c>
      <c r="Z133" s="46">
        <v>6</v>
      </c>
      <c r="AA133" s="46">
        <v>6</v>
      </c>
      <c r="AB133" s="46">
        <v>6</v>
      </c>
      <c r="AC133" s="46">
        <v>6</v>
      </c>
      <c r="AD133" s="55"/>
    </row>
    <row r="134" spans="1:30" s="62" customFormat="1" ht="15" customHeight="1">
      <c r="A134" s="196"/>
      <c r="B134" s="276"/>
      <c r="C134" s="5" t="s">
        <v>34</v>
      </c>
      <c r="D134" s="5" t="s">
        <v>46</v>
      </c>
      <c r="E134" s="6">
        <v>224.88</v>
      </c>
      <c r="F134" s="6">
        <v>216.72</v>
      </c>
      <c r="G134" s="6">
        <v>213.83999999999997</v>
      </c>
      <c r="H134" s="6">
        <v>216.71999999999997</v>
      </c>
      <c r="I134" s="6">
        <v>211.68</v>
      </c>
      <c r="J134" s="6">
        <v>216.24</v>
      </c>
      <c r="K134" s="6">
        <v>244.79999999999998</v>
      </c>
      <c r="L134" s="6">
        <v>299.52</v>
      </c>
      <c r="M134" s="6">
        <v>459.12</v>
      </c>
      <c r="N134" s="6">
        <v>556.79999999999995</v>
      </c>
      <c r="O134" s="6">
        <v>716.16</v>
      </c>
      <c r="P134" s="6">
        <v>853.68</v>
      </c>
      <c r="Q134" s="6">
        <v>915.6</v>
      </c>
      <c r="R134" s="6">
        <v>832.56</v>
      </c>
      <c r="S134" s="6">
        <v>867.60000000000014</v>
      </c>
      <c r="T134" s="6">
        <v>846.24</v>
      </c>
      <c r="U134" s="6">
        <v>820.07999999999993</v>
      </c>
      <c r="V134" s="6">
        <v>712.08</v>
      </c>
      <c r="W134" s="6">
        <v>656.88</v>
      </c>
      <c r="X134" s="6">
        <v>573.83999999999992</v>
      </c>
      <c r="Y134" s="6">
        <v>493.44</v>
      </c>
      <c r="Z134" s="6">
        <v>295.20000000000005</v>
      </c>
      <c r="AA134" s="6">
        <v>281.52</v>
      </c>
      <c r="AB134" s="6">
        <v>253.2</v>
      </c>
      <c r="AC134" s="6">
        <v>223.20000000000002</v>
      </c>
      <c r="AD134" s="56"/>
    </row>
    <row r="135" spans="1:30" s="62" customFormat="1" ht="15" customHeight="1">
      <c r="A135" s="196"/>
      <c r="B135" s="276"/>
      <c r="C135" s="5" t="s">
        <v>36</v>
      </c>
      <c r="D135" s="7" t="s">
        <v>48</v>
      </c>
      <c r="E135" s="8">
        <v>128.63999999999999</v>
      </c>
      <c r="F135" s="8">
        <v>125.75999999999999</v>
      </c>
      <c r="G135" s="8">
        <v>124.08</v>
      </c>
      <c r="H135" s="8">
        <v>124.8</v>
      </c>
      <c r="I135" s="8">
        <v>124.56</v>
      </c>
      <c r="J135" s="8">
        <v>126</v>
      </c>
      <c r="K135" s="8">
        <v>132.72000000000003</v>
      </c>
      <c r="L135" s="8">
        <v>154.80000000000001</v>
      </c>
      <c r="M135" s="8">
        <v>360</v>
      </c>
      <c r="N135" s="8">
        <v>414.24</v>
      </c>
      <c r="O135" s="8">
        <v>406.79999999999995</v>
      </c>
      <c r="P135" s="8">
        <v>466.56000000000006</v>
      </c>
      <c r="Q135" s="8">
        <v>378.48</v>
      </c>
      <c r="R135" s="8">
        <v>226.56</v>
      </c>
      <c r="S135" s="8">
        <v>430.8</v>
      </c>
      <c r="T135" s="8">
        <v>392.64</v>
      </c>
      <c r="U135" s="8">
        <v>363.12</v>
      </c>
      <c r="V135" s="8">
        <v>245.52</v>
      </c>
      <c r="W135" s="8">
        <v>186.95999999999998</v>
      </c>
      <c r="X135" s="8">
        <v>140.88</v>
      </c>
      <c r="Y135" s="8">
        <v>142.80000000000001</v>
      </c>
      <c r="Z135" s="8">
        <v>141.60000000000002</v>
      </c>
      <c r="AA135" s="8">
        <v>154.32</v>
      </c>
      <c r="AB135" s="8">
        <v>143.51999999999998</v>
      </c>
      <c r="AC135" s="8">
        <v>127.20000000000002</v>
      </c>
      <c r="AD135" s="56"/>
    </row>
    <row r="136" spans="1:30" s="62" customFormat="1" ht="15" customHeight="1">
      <c r="A136" s="196"/>
      <c r="B136" s="276"/>
      <c r="C136" s="5" t="s">
        <v>38</v>
      </c>
      <c r="D136" s="7" t="s">
        <v>39</v>
      </c>
      <c r="E136" s="31">
        <f>SQRT(POWER(E134,2)+POWER(E135,2))/E133/1.73</f>
        <v>24.958945876196253</v>
      </c>
      <c r="F136" s="31">
        <f t="shared" ref="F136" si="461">SQRT(POWER(F134,2)+POWER(F135,2))/F133/1.73</f>
        <v>24.139270917206961</v>
      </c>
      <c r="G136" s="31">
        <f t="shared" ref="G136" si="462">SQRT(POWER(G134,2)+POWER(G135,2))/G133/1.73</f>
        <v>23.818059182034627</v>
      </c>
      <c r="H136" s="31">
        <f t="shared" ref="H136" si="463">SQRT(POWER(H134,2)+POWER(H135,2))/H133/1.73</f>
        <v>24.092984806161425</v>
      </c>
      <c r="I136" s="31">
        <f t="shared" ref="I136" si="464">SQRT(POWER(I134,2)+POWER(I135,2))/I133/1.73</f>
        <v>23.661721034901976</v>
      </c>
      <c r="J136" s="31">
        <f t="shared" ref="J136" si="465">SQRT(POWER(J134,2)+POWER(J135,2))/J133/1.73</f>
        <v>24.110917915440634</v>
      </c>
      <c r="K136" s="31">
        <f t="shared" ref="K136" si="466">SQRT(POWER(K134,2)+POWER(K135,2))/K133/1.73</f>
        <v>26.826877926144494</v>
      </c>
      <c r="L136" s="31">
        <f t="shared" ref="L136" si="467">SQRT(POWER(L134,2)+POWER(L135,2))/L133/1.73</f>
        <v>32.481467663706724</v>
      </c>
      <c r="M136" s="31">
        <f t="shared" ref="M136" si="468">SQRT(POWER(M134,2)+POWER(M135,2))/M133/1.73</f>
        <v>56.207179416356276</v>
      </c>
      <c r="N136" s="31">
        <f t="shared" ref="N136" si="469">SQRT(POWER(N134,2)+POWER(N135,2))/N133/1.73</f>
        <v>66.858304978780581</v>
      </c>
      <c r="O136" s="31">
        <f t="shared" ref="O136" si="470">SQRT(POWER(O134,2)+POWER(O135,2))/O133/1.73</f>
        <v>79.348077130965834</v>
      </c>
      <c r="P136" s="31">
        <f t="shared" ref="P136" si="471">SQRT(POWER(P134,2)+POWER(P135,2))/P133/1.73</f>
        <v>93.724034238140661</v>
      </c>
      <c r="Q136" s="31">
        <f t="shared" ref="Q136" si="472">SQRT(POWER(Q134,2)+POWER(Q135,2))/Q133/1.73</f>
        <v>95.447243108677625</v>
      </c>
      <c r="R136" s="31">
        <f t="shared" ref="R136" si="473">SQRT(POWER(R134,2)+POWER(R135,2))/R133/1.73</f>
        <v>83.124834517341256</v>
      </c>
      <c r="S136" s="31">
        <f t="shared" ref="S136" si="474">SQRT(POWER(S134,2)+POWER(S135,2))/S133/1.73</f>
        <v>93.32065166688362</v>
      </c>
      <c r="T136" s="31">
        <f t="shared" ref="T136" si="475">SQRT(POWER(T134,2)+POWER(T135,2))/T133/1.73</f>
        <v>89.874030962293773</v>
      </c>
      <c r="U136" s="31">
        <f t="shared" ref="U136" si="476">SQRT(POWER(U134,2)+POWER(U135,2))/U133/1.73</f>
        <v>86.404280889834453</v>
      </c>
      <c r="V136" s="31">
        <f t="shared" ref="V136" si="477">SQRT(POWER(V134,2)+POWER(V135,2))/V133/1.73</f>
        <v>72.5643955386046</v>
      </c>
      <c r="W136" s="31">
        <f t="shared" ref="W136" si="478">SQRT(POWER(W134,2)+POWER(W135,2))/W133/1.73</f>
        <v>65.796537926302065</v>
      </c>
      <c r="X136" s="31">
        <f t="shared" ref="X136" si="479">SQRT(POWER(X134,2)+POWER(X135,2))/X133/1.73</f>
        <v>56.924883665230638</v>
      </c>
      <c r="Y136" s="31">
        <f t="shared" ref="Y136" si="480">SQRT(POWER(Y134,2)+POWER(Y135,2))/Y133/1.73</f>
        <v>49.488200891374099</v>
      </c>
      <c r="Z136" s="31">
        <f t="shared" ref="Z136" si="481">SQRT(POWER(Z134,2)+POWER(Z135,2))/Z133/1.73</f>
        <v>31.54184365833056</v>
      </c>
      <c r="AA136" s="31">
        <f t="shared" ref="AA136" si="482">SQRT(POWER(AA134,2)+POWER(AA135,2))/AA133/1.73</f>
        <v>30.928932798037614</v>
      </c>
      <c r="AB136" s="31">
        <f t="shared" ref="AB136" si="483">SQRT(POWER(AB134,2)+POWER(AB135,2))/AB133/1.73</f>
        <v>28.039189197318009</v>
      </c>
      <c r="AC136" s="31">
        <f t="shared" ref="AC136" si="484">SQRT(POWER(AC134,2)+POWER(AC135,2))/AC133/1.73</f>
        <v>24.749606430750823</v>
      </c>
      <c r="AD136" s="56"/>
    </row>
    <row r="137" spans="1:30" s="62" customFormat="1" ht="15" customHeight="1">
      <c r="A137" s="196"/>
      <c r="B137" s="276"/>
      <c r="C137" s="7" t="s">
        <v>40</v>
      </c>
      <c r="D137" s="7"/>
      <c r="E137" s="32">
        <f t="shared" ref="E137:T137" si="485">E135/E134</f>
        <v>0.57203842049092846</v>
      </c>
      <c r="F137" s="32">
        <f t="shared" si="485"/>
        <v>0.58028792912513838</v>
      </c>
      <c r="G137" s="32">
        <f t="shared" si="485"/>
        <v>0.58024691358024694</v>
      </c>
      <c r="H137" s="32">
        <f t="shared" si="485"/>
        <v>0.575858250276855</v>
      </c>
      <c r="I137" s="32">
        <f t="shared" si="485"/>
        <v>0.58843537414965985</v>
      </c>
      <c r="J137" s="32">
        <f t="shared" si="485"/>
        <v>0.5826859045504994</v>
      </c>
      <c r="K137" s="32">
        <f t="shared" si="485"/>
        <v>0.54215686274509822</v>
      </c>
      <c r="L137" s="32">
        <f t="shared" si="485"/>
        <v>0.51682692307692313</v>
      </c>
      <c r="M137" s="32">
        <f t="shared" si="485"/>
        <v>0.78410872974385781</v>
      </c>
      <c r="N137" s="32">
        <f t="shared" si="485"/>
        <v>0.74396551724137938</v>
      </c>
      <c r="O137" s="32">
        <f t="shared" si="485"/>
        <v>0.56802949061662189</v>
      </c>
      <c r="P137" s="32">
        <f t="shared" si="485"/>
        <v>0.54652797301096445</v>
      </c>
      <c r="Q137" s="32">
        <f t="shared" si="485"/>
        <v>0.41336828309305373</v>
      </c>
      <c r="R137" s="32">
        <f t="shared" si="485"/>
        <v>0.27212453156529259</v>
      </c>
      <c r="S137" s="32">
        <f t="shared" si="485"/>
        <v>0.49654218533886579</v>
      </c>
      <c r="T137" s="32">
        <f t="shared" si="485"/>
        <v>0.46398184912081675</v>
      </c>
      <c r="U137" s="32">
        <f t="shared" ref="U137:AC137" si="486">U135/U134</f>
        <v>0.44278606965174133</v>
      </c>
      <c r="V137" s="32">
        <f t="shared" si="486"/>
        <v>0.3447927199191102</v>
      </c>
      <c r="W137" s="32">
        <f t="shared" si="486"/>
        <v>0.28461819510412856</v>
      </c>
      <c r="X137" s="32">
        <f t="shared" si="486"/>
        <v>0.24550397323295695</v>
      </c>
      <c r="Y137" s="32">
        <f t="shared" si="486"/>
        <v>0.2893968871595331</v>
      </c>
      <c r="Z137" s="32">
        <f t="shared" si="486"/>
        <v>0.47967479674796748</v>
      </c>
      <c r="AA137" s="32">
        <f t="shared" si="486"/>
        <v>0.54816709292412613</v>
      </c>
      <c r="AB137" s="32">
        <f t="shared" si="486"/>
        <v>0.566824644549763</v>
      </c>
      <c r="AC137" s="32">
        <f t="shared" si="486"/>
        <v>0.56989247311827962</v>
      </c>
      <c r="AD137" s="56"/>
    </row>
    <row r="138" spans="1:30" s="62" customFormat="1" ht="15" customHeight="1" thickBot="1">
      <c r="A138" s="197"/>
      <c r="B138" s="277"/>
      <c r="C138" s="42" t="s">
        <v>41</v>
      </c>
      <c r="D138" s="42"/>
      <c r="E138" s="43">
        <f t="shared" ref="E138:T138" si="487">COS(ATAN(E137))</f>
        <v>0.86801501921822255</v>
      </c>
      <c r="F138" s="43">
        <f t="shared" si="487"/>
        <v>0.8649230868808182</v>
      </c>
      <c r="G138" s="43">
        <f t="shared" si="487"/>
        <v>0.86493848688154673</v>
      </c>
      <c r="H138" s="43">
        <f t="shared" si="487"/>
        <v>0.86658472932019637</v>
      </c>
      <c r="I138" s="43">
        <f t="shared" si="487"/>
        <v>0.86185884592817452</v>
      </c>
      <c r="J138" s="43">
        <f t="shared" si="487"/>
        <v>0.86402226639639801</v>
      </c>
      <c r="K138" s="43">
        <f t="shared" si="487"/>
        <v>0.87911143047763329</v>
      </c>
      <c r="L138" s="43">
        <f t="shared" si="487"/>
        <v>0.88836784187931084</v>
      </c>
      <c r="M138" s="43">
        <f t="shared" si="487"/>
        <v>0.78693174665799193</v>
      </c>
      <c r="N138" s="43">
        <f t="shared" si="487"/>
        <v>0.8023179545777378</v>
      </c>
      <c r="O138" s="43">
        <f t="shared" si="487"/>
        <v>0.8695134418859658</v>
      </c>
      <c r="P138" s="43">
        <f t="shared" si="487"/>
        <v>0.87749930137989696</v>
      </c>
      <c r="Q138" s="43">
        <f t="shared" si="487"/>
        <v>0.92415547702215028</v>
      </c>
      <c r="R138" s="43">
        <f t="shared" si="487"/>
        <v>0.96491130420014692</v>
      </c>
      <c r="S138" s="43">
        <f t="shared" si="487"/>
        <v>0.89566257345974853</v>
      </c>
      <c r="T138" s="43">
        <f t="shared" si="487"/>
        <v>0.9071142207352143</v>
      </c>
      <c r="U138" s="43">
        <f t="shared" ref="U138:AC138" si="488">COS(ATAN(U137))</f>
        <v>0.91437344924556752</v>
      </c>
      <c r="V138" s="43">
        <f t="shared" si="488"/>
        <v>0.94538313948840158</v>
      </c>
      <c r="W138" s="43">
        <f t="shared" si="488"/>
        <v>0.96180192740691717</v>
      </c>
      <c r="X138" s="43">
        <f t="shared" si="488"/>
        <v>0.97116117653106937</v>
      </c>
      <c r="Y138" s="43">
        <f t="shared" si="488"/>
        <v>0.96058396543207447</v>
      </c>
      <c r="Z138" s="43">
        <f t="shared" si="488"/>
        <v>0.90163741430093491</v>
      </c>
      <c r="AA138" s="43">
        <f t="shared" si="488"/>
        <v>0.87689373119779279</v>
      </c>
      <c r="AB138" s="43">
        <f t="shared" si="488"/>
        <v>0.86996322939852555</v>
      </c>
      <c r="AC138" s="43">
        <f t="shared" si="488"/>
        <v>0.86881745912102892</v>
      </c>
      <c r="AD138" s="57"/>
    </row>
    <row r="139" spans="1:30" ht="15" customHeight="1">
      <c r="A139" s="195" t="s">
        <v>94</v>
      </c>
      <c r="B139" s="275" t="s">
        <v>95</v>
      </c>
      <c r="C139" s="39" t="s">
        <v>31</v>
      </c>
      <c r="D139" s="39" t="s">
        <v>32</v>
      </c>
      <c r="E139" s="54">
        <v>6</v>
      </c>
      <c r="F139" s="54">
        <v>6</v>
      </c>
      <c r="G139" s="54">
        <v>6</v>
      </c>
      <c r="H139" s="54">
        <v>6</v>
      </c>
      <c r="I139" s="54">
        <v>6</v>
      </c>
      <c r="J139" s="54">
        <v>6</v>
      </c>
      <c r="K139" s="54">
        <v>6</v>
      </c>
      <c r="L139" s="54">
        <v>6</v>
      </c>
      <c r="M139" s="54">
        <v>6</v>
      </c>
      <c r="N139" s="54">
        <v>6</v>
      </c>
      <c r="O139" s="54">
        <v>6</v>
      </c>
      <c r="P139" s="54">
        <v>6</v>
      </c>
      <c r="Q139" s="54">
        <v>6</v>
      </c>
      <c r="R139" s="54">
        <v>6</v>
      </c>
      <c r="S139" s="54">
        <v>6</v>
      </c>
      <c r="T139" s="54">
        <v>6</v>
      </c>
      <c r="U139" s="54">
        <v>6</v>
      </c>
      <c r="V139" s="54">
        <v>6</v>
      </c>
      <c r="W139" s="54">
        <v>6</v>
      </c>
      <c r="X139" s="54">
        <v>6</v>
      </c>
      <c r="Y139" s="54">
        <v>6</v>
      </c>
      <c r="Z139" s="54">
        <v>6</v>
      </c>
      <c r="AA139" s="54">
        <v>6</v>
      </c>
      <c r="AB139" s="54">
        <v>6</v>
      </c>
      <c r="AC139" s="54">
        <v>6</v>
      </c>
      <c r="AD139" s="55"/>
    </row>
    <row r="140" spans="1:30" ht="15" customHeight="1">
      <c r="A140" s="196"/>
      <c r="B140" s="276"/>
      <c r="C140" s="5" t="s">
        <v>34</v>
      </c>
      <c r="D140" s="5" t="s">
        <v>46</v>
      </c>
      <c r="E140" s="6">
        <v>272.10000000000002</v>
      </c>
      <c r="F140" s="6">
        <v>250.86</v>
      </c>
      <c r="G140" s="6">
        <v>265.91999999999996</v>
      </c>
      <c r="H140" s="6">
        <v>245.4</v>
      </c>
      <c r="I140" s="6">
        <v>231.96</v>
      </c>
      <c r="J140" s="6">
        <v>307.02</v>
      </c>
      <c r="K140" s="6">
        <v>320.10000000000002</v>
      </c>
      <c r="L140" s="6">
        <v>380.34</v>
      </c>
      <c r="M140" s="6">
        <v>396.48</v>
      </c>
      <c r="N140" s="6">
        <v>381.84000000000003</v>
      </c>
      <c r="O140" s="6">
        <v>377.76</v>
      </c>
      <c r="P140" s="6">
        <v>388.26</v>
      </c>
      <c r="Q140" s="6">
        <v>375.54</v>
      </c>
      <c r="R140" s="6">
        <v>380.15999999999997</v>
      </c>
      <c r="S140" s="6">
        <v>395.34</v>
      </c>
      <c r="T140" s="6">
        <v>365.64</v>
      </c>
      <c r="U140" s="6">
        <v>342.6</v>
      </c>
      <c r="V140" s="6">
        <v>374.21999999999997</v>
      </c>
      <c r="W140" s="6">
        <v>381.24</v>
      </c>
      <c r="X140" s="6">
        <v>355.98</v>
      </c>
      <c r="Y140" s="6">
        <v>366.96000000000004</v>
      </c>
      <c r="Z140" s="6">
        <v>373.08</v>
      </c>
      <c r="AA140" s="6">
        <v>330.36</v>
      </c>
      <c r="AB140" s="6">
        <v>306.17999999999995</v>
      </c>
      <c r="AC140" s="6">
        <v>277.32</v>
      </c>
      <c r="AD140" s="56"/>
    </row>
    <row r="141" spans="1:30" ht="15" customHeight="1">
      <c r="A141" s="196"/>
      <c r="B141" s="276"/>
      <c r="C141" s="5" t="s">
        <v>36</v>
      </c>
      <c r="D141" s="7" t="s">
        <v>48</v>
      </c>
      <c r="E141" s="8">
        <v>114.84</v>
      </c>
      <c r="F141" s="8">
        <v>110.03999999999999</v>
      </c>
      <c r="G141" s="8">
        <v>121.91999999999999</v>
      </c>
      <c r="H141" s="8">
        <v>121.38</v>
      </c>
      <c r="I141" s="8">
        <v>109.02000000000001</v>
      </c>
      <c r="J141" s="8">
        <v>116.52</v>
      </c>
      <c r="K141" s="8">
        <v>114.96000000000001</v>
      </c>
      <c r="L141" s="8">
        <v>122.03999999999999</v>
      </c>
      <c r="M141" s="8">
        <v>121.62</v>
      </c>
      <c r="N141" s="8">
        <v>118.86</v>
      </c>
      <c r="O141" s="8">
        <v>112.86</v>
      </c>
      <c r="P141" s="8">
        <v>100.14</v>
      </c>
      <c r="Q141" s="8">
        <v>128.1</v>
      </c>
      <c r="R141" s="8">
        <v>110.34</v>
      </c>
      <c r="S141" s="8">
        <v>108.72</v>
      </c>
      <c r="T141" s="8">
        <v>115.85999999999999</v>
      </c>
      <c r="U141" s="8">
        <v>116.82</v>
      </c>
      <c r="V141" s="8">
        <v>112.32</v>
      </c>
      <c r="W141" s="8">
        <v>127.62</v>
      </c>
      <c r="X141" s="8">
        <v>112.44</v>
      </c>
      <c r="Y141" s="8">
        <v>113.94</v>
      </c>
      <c r="Z141" s="8">
        <v>130.56</v>
      </c>
      <c r="AA141" s="8">
        <v>109.32</v>
      </c>
      <c r="AB141" s="8">
        <v>102.42</v>
      </c>
      <c r="AC141" s="8">
        <v>111.6</v>
      </c>
      <c r="AD141" s="56"/>
    </row>
    <row r="142" spans="1:30" ht="15" customHeight="1">
      <c r="A142" s="196"/>
      <c r="B142" s="276"/>
      <c r="C142" s="5" t="s">
        <v>38</v>
      </c>
      <c r="D142" s="7" t="s">
        <v>39</v>
      </c>
      <c r="E142" s="31">
        <f>SQRT(POWER(E140,2)+POWER(E141,2))/E139/1.73</f>
        <v>28.452943884663895</v>
      </c>
      <c r="F142" s="31">
        <f t="shared" ref="F142" si="489">SQRT(POWER(F140,2)+POWER(F141,2))/F139/1.73</f>
        <v>26.390506865497343</v>
      </c>
      <c r="G142" s="31">
        <f t="shared" ref="G142" si="490">SQRT(POWER(G140,2)+POWER(G141,2))/G139/1.73</f>
        <v>28.18276129743068</v>
      </c>
      <c r="H142" s="31">
        <f t="shared" ref="H142" si="491">SQRT(POWER(H140,2)+POWER(H141,2))/H139/1.73</f>
        <v>26.375507188767635</v>
      </c>
      <c r="I142" s="31">
        <f t="shared" ref="I142" si="492">SQRT(POWER(I140,2)+POWER(I141,2))/I139/1.73</f>
        <v>24.691923826939551</v>
      </c>
      <c r="J142" s="31">
        <f t="shared" ref="J142" si="493">SQRT(POWER(J140,2)+POWER(J141,2))/J139/1.73</f>
        <v>31.636537318443786</v>
      </c>
      <c r="K142" s="31">
        <f t="shared" ref="K142" si="494">SQRT(POWER(K140,2)+POWER(K141,2))/K139/1.73</f>
        <v>32.766604022021497</v>
      </c>
      <c r="L142" s="31">
        <f t="shared" ref="L142" si="495">SQRT(POWER(L140,2)+POWER(L141,2))/L139/1.73</f>
        <v>38.481691178825443</v>
      </c>
      <c r="M142" s="31">
        <f t="shared" ref="M142" si="496">SQRT(POWER(M140,2)+POWER(M141,2))/M139/1.73</f>
        <v>39.953192316307145</v>
      </c>
      <c r="N142" s="31">
        <f t="shared" ref="N142" si="497">SQRT(POWER(N140,2)+POWER(N141,2))/N139/1.73</f>
        <v>38.527152869582238</v>
      </c>
      <c r="O142" s="31">
        <f t="shared" ref="O142" si="498">SQRT(POWER(O140,2)+POWER(O141,2))/O139/1.73</f>
        <v>37.982542842211956</v>
      </c>
      <c r="P142" s="31">
        <f t="shared" ref="P142" si="499">SQRT(POWER(P140,2)+POWER(P141,2))/P139/1.73</f>
        <v>38.628722756409815</v>
      </c>
      <c r="Q142" s="31">
        <f t="shared" ref="Q142" si="500">SQRT(POWER(Q140,2)+POWER(Q141,2))/Q139/1.73</f>
        <v>38.226105257071758</v>
      </c>
      <c r="R142" s="31">
        <f t="shared" ref="R142" si="501">SQRT(POWER(R140,2)+POWER(R141,2))/R139/1.73</f>
        <v>38.135755245262501</v>
      </c>
      <c r="S142" s="31">
        <f t="shared" ref="S142" si="502">SQRT(POWER(S140,2)+POWER(S141,2))/S139/1.73</f>
        <v>39.500652488212822</v>
      </c>
      <c r="T142" s="31">
        <f t="shared" ref="T142" si="503">SQRT(POWER(T140,2)+POWER(T141,2))/T139/1.73</f>
        <v>36.951563648457736</v>
      </c>
      <c r="U142" s="31">
        <f t="shared" ref="U142" si="504">SQRT(POWER(U140,2)+POWER(U141,2))/U139/1.73</f>
        <v>34.871788001902971</v>
      </c>
      <c r="V142" s="31">
        <f t="shared" ref="V142" si="505">SQRT(POWER(V140,2)+POWER(V141,2))/V139/1.73</f>
        <v>37.640912368573836</v>
      </c>
      <c r="W142" s="31">
        <f t="shared" ref="W142" si="506">SQRT(POWER(W140,2)+POWER(W141,2))/W139/1.73</f>
        <v>38.731535109713377</v>
      </c>
      <c r="X142" s="31">
        <f t="shared" ref="X142" si="507">SQRT(POWER(X140,2)+POWER(X141,2))/X139/1.73</f>
        <v>35.964891033005202</v>
      </c>
      <c r="Y142" s="31">
        <f t="shared" ref="Y142" si="508">SQRT(POWER(Y140,2)+POWER(Y141,2))/Y139/1.73</f>
        <v>37.017540066547319</v>
      </c>
      <c r="Z142" s="31">
        <f t="shared" ref="Z142" si="509">SQRT(POWER(Z140,2)+POWER(Z141,2))/Z139/1.73</f>
        <v>38.079501677327464</v>
      </c>
      <c r="AA142" s="31">
        <f t="shared" ref="AA142" si="510">SQRT(POWER(AA140,2)+POWER(AA141,2))/AA139/1.73</f>
        <v>33.523878744197624</v>
      </c>
      <c r="AB142" s="31">
        <f t="shared" ref="AB142" si="511">SQRT(POWER(AB140,2)+POWER(AB141,2))/AB139/1.73</f>
        <v>31.103668654177628</v>
      </c>
      <c r="AC142" s="31">
        <f t="shared" ref="AC142" si="512">SQRT(POWER(AC140,2)+POWER(AC141,2))/AC139/1.73</f>
        <v>28.798940899961419</v>
      </c>
      <c r="AD142" s="56"/>
    </row>
    <row r="143" spans="1:30" ht="15" customHeight="1">
      <c r="A143" s="196"/>
      <c r="B143" s="276"/>
      <c r="C143" s="7" t="s">
        <v>40</v>
      </c>
      <c r="D143" s="7"/>
      <c r="E143" s="32">
        <f t="shared" ref="E143:Q143" si="513">E141/E140</f>
        <v>0.42205071664829102</v>
      </c>
      <c r="F143" s="32">
        <f t="shared" si="513"/>
        <v>0.43865104042095188</v>
      </c>
      <c r="G143" s="32">
        <f t="shared" si="513"/>
        <v>0.4584837545126354</v>
      </c>
      <c r="H143" s="32">
        <f t="shared" si="513"/>
        <v>0.49462102689486548</v>
      </c>
      <c r="I143" s="32">
        <f t="shared" si="513"/>
        <v>0.46999482669425768</v>
      </c>
      <c r="J143" s="32">
        <f t="shared" si="513"/>
        <v>0.37951924956028926</v>
      </c>
      <c r="K143" s="32">
        <f t="shared" si="513"/>
        <v>0.35913776944704778</v>
      </c>
      <c r="L143" s="32">
        <f t="shared" si="513"/>
        <v>0.32087079981069572</v>
      </c>
      <c r="M143" s="32">
        <f t="shared" si="513"/>
        <v>0.30674939467312351</v>
      </c>
      <c r="N143" s="32">
        <f t="shared" si="513"/>
        <v>0.31128221244500309</v>
      </c>
      <c r="O143" s="32">
        <f t="shared" si="513"/>
        <v>0.29876111817026685</v>
      </c>
      <c r="P143" s="32">
        <f t="shared" si="513"/>
        <v>0.25791995054860145</v>
      </c>
      <c r="Q143" s="32">
        <f t="shared" si="513"/>
        <v>0.34110880332321453</v>
      </c>
      <c r="R143" s="32">
        <f t="shared" ref="R143:T143" si="514">R141/R140</f>
        <v>0.29024621212121215</v>
      </c>
      <c r="S143" s="32">
        <f t="shared" si="514"/>
        <v>0.27500379420245868</v>
      </c>
      <c r="T143" s="32">
        <f t="shared" si="514"/>
        <v>0.31686905152609118</v>
      </c>
      <c r="U143" s="32">
        <f t="shared" ref="U143:AC143" si="515">U141/U140</f>
        <v>0.34098073555166369</v>
      </c>
      <c r="V143" s="32">
        <f t="shared" si="515"/>
        <v>0.30014430014430016</v>
      </c>
      <c r="W143" s="32">
        <f t="shared" si="515"/>
        <v>0.33474976392823419</v>
      </c>
      <c r="X143" s="32">
        <f t="shared" si="515"/>
        <v>0.31586044159784255</v>
      </c>
      <c r="Y143" s="32">
        <f t="shared" si="515"/>
        <v>0.31049705689993456</v>
      </c>
      <c r="Z143" s="32">
        <f t="shared" si="515"/>
        <v>0.34995175297523323</v>
      </c>
      <c r="AA143" s="32">
        <f t="shared" si="515"/>
        <v>0.33091173265528512</v>
      </c>
      <c r="AB143" s="32">
        <f t="shared" si="515"/>
        <v>0.33450911228689012</v>
      </c>
      <c r="AC143" s="32">
        <f t="shared" si="515"/>
        <v>0.40242319342276067</v>
      </c>
      <c r="AD143" s="56"/>
    </row>
    <row r="144" spans="1:30" ht="15" customHeight="1" thickBot="1">
      <c r="A144" s="197"/>
      <c r="B144" s="277"/>
      <c r="C144" s="42" t="s">
        <v>41</v>
      </c>
      <c r="D144" s="42"/>
      <c r="E144" s="43">
        <f t="shared" ref="E144:Q144" si="516">COS(ATAN(E143))</f>
        <v>0.92130617269797499</v>
      </c>
      <c r="F144" s="43">
        <f t="shared" si="516"/>
        <v>0.91576983272723578</v>
      </c>
      <c r="G144" s="43">
        <f t="shared" si="516"/>
        <v>0.90901302535469197</v>
      </c>
      <c r="H144" s="43">
        <f t="shared" si="516"/>
        <v>0.89634744567785707</v>
      </c>
      <c r="I144" s="43">
        <f t="shared" si="516"/>
        <v>0.90502550412323779</v>
      </c>
      <c r="J144" s="43">
        <f t="shared" si="516"/>
        <v>0.93493274514708735</v>
      </c>
      <c r="K144" s="43">
        <f t="shared" si="516"/>
        <v>0.94114575524188915</v>
      </c>
      <c r="L144" s="43">
        <f t="shared" si="516"/>
        <v>0.95218316489353994</v>
      </c>
      <c r="M144" s="43">
        <f t="shared" si="516"/>
        <v>0.9560320359261345</v>
      </c>
      <c r="N144" s="43">
        <f t="shared" si="516"/>
        <v>0.9548104240184655</v>
      </c>
      <c r="O144" s="43">
        <f t="shared" si="516"/>
        <v>0.95815237371020734</v>
      </c>
      <c r="P144" s="43">
        <f t="shared" si="516"/>
        <v>0.96831118422754359</v>
      </c>
      <c r="Q144" s="43">
        <f t="shared" si="516"/>
        <v>0.94645244416450225</v>
      </c>
      <c r="R144" s="43">
        <f t="shared" ref="R144:T144" si="517">COS(ATAN(R143))</f>
        <v>0.96036586193470319</v>
      </c>
      <c r="S144" s="43">
        <f t="shared" si="517"/>
        <v>0.9642044574751617</v>
      </c>
      <c r="T144" s="43">
        <f t="shared" si="517"/>
        <v>0.95328668256456273</v>
      </c>
      <c r="U144" s="43">
        <f t="shared" ref="U144:AC144" si="518">COS(ATAN(U143))</f>
        <v>0.94648947581981357</v>
      </c>
      <c r="V144" s="43">
        <f t="shared" si="518"/>
        <v>0.95778823765937438</v>
      </c>
      <c r="W144" s="43">
        <f t="shared" si="518"/>
        <v>0.94827957620019476</v>
      </c>
      <c r="X144" s="43">
        <f t="shared" si="518"/>
        <v>0.95356323077383243</v>
      </c>
      <c r="Y144" s="43">
        <f t="shared" si="518"/>
        <v>0.95502297269119318</v>
      </c>
      <c r="Z144" s="43">
        <f t="shared" si="518"/>
        <v>0.94387255475015563</v>
      </c>
      <c r="AA144" s="43">
        <f t="shared" si="518"/>
        <v>0.94937074072564864</v>
      </c>
      <c r="AB144" s="43">
        <f t="shared" si="518"/>
        <v>0.94834825288777447</v>
      </c>
      <c r="AC144" s="43">
        <f t="shared" si="518"/>
        <v>0.92769949765118398</v>
      </c>
      <c r="AD144" s="57"/>
    </row>
    <row r="145" spans="1:30" ht="15" customHeight="1"/>
    <row r="146" spans="1:30" ht="15" customHeight="1">
      <c r="A146" s="207" t="s">
        <v>122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</row>
    <row r="147" spans="1:30" ht="15" customHeight="1" thickBo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ht="15" customHeight="1">
      <c r="A148" s="195" t="s">
        <v>112</v>
      </c>
      <c r="B148" s="275" t="s">
        <v>51</v>
      </c>
      <c r="C148" s="39" t="s">
        <v>31</v>
      </c>
      <c r="D148" s="39" t="s">
        <v>32</v>
      </c>
      <c r="E148" s="46">
        <v>0.4</v>
      </c>
      <c r="F148" s="46">
        <v>0.4</v>
      </c>
      <c r="G148" s="46">
        <v>0.4</v>
      </c>
      <c r="H148" s="46">
        <v>0.4</v>
      </c>
      <c r="I148" s="46">
        <v>0.4</v>
      </c>
      <c r="J148" s="46">
        <v>0.4</v>
      </c>
      <c r="K148" s="46">
        <v>0.4</v>
      </c>
      <c r="L148" s="46">
        <v>0.4</v>
      </c>
      <c r="M148" s="46">
        <v>0.4</v>
      </c>
      <c r="N148" s="46">
        <v>0.4</v>
      </c>
      <c r="O148" s="46">
        <v>0.4</v>
      </c>
      <c r="P148" s="46">
        <v>0.4</v>
      </c>
      <c r="Q148" s="46">
        <v>0.4</v>
      </c>
      <c r="R148" s="46">
        <v>0.4</v>
      </c>
      <c r="S148" s="46">
        <v>0.4</v>
      </c>
      <c r="T148" s="46">
        <v>0.4</v>
      </c>
      <c r="U148" s="46">
        <v>0.4</v>
      </c>
      <c r="V148" s="46">
        <v>0.4</v>
      </c>
      <c r="W148" s="46">
        <v>0.4</v>
      </c>
      <c r="X148" s="46">
        <v>0.4</v>
      </c>
      <c r="Y148" s="46">
        <v>0.4</v>
      </c>
      <c r="Z148" s="46">
        <v>0.4</v>
      </c>
      <c r="AA148" s="46">
        <v>0.4</v>
      </c>
      <c r="AB148" s="46">
        <v>0.4</v>
      </c>
      <c r="AC148" s="46">
        <v>0.4</v>
      </c>
      <c r="AD148" s="40"/>
    </row>
    <row r="149" spans="1:30" ht="15" customHeight="1">
      <c r="A149" s="196"/>
      <c r="B149" s="276"/>
      <c r="C149" s="5" t="s">
        <v>34</v>
      </c>
      <c r="D149" s="5" t="s">
        <v>46</v>
      </c>
      <c r="E149" s="22">
        <v>94.74</v>
      </c>
      <c r="F149" s="22">
        <v>81.96</v>
      </c>
      <c r="G149" s="22">
        <v>78.12</v>
      </c>
      <c r="H149" s="22">
        <v>76.98</v>
      </c>
      <c r="I149" s="22">
        <v>75.78</v>
      </c>
      <c r="J149" s="22">
        <v>78.66</v>
      </c>
      <c r="K149" s="22">
        <v>80.58</v>
      </c>
      <c r="L149" s="22">
        <v>87.84</v>
      </c>
      <c r="M149" s="22">
        <v>86.4</v>
      </c>
      <c r="N149" s="22">
        <v>85.14</v>
      </c>
      <c r="O149" s="22">
        <v>76.62</v>
      </c>
      <c r="P149" s="22">
        <v>76.98</v>
      </c>
      <c r="Q149" s="22">
        <v>78.42</v>
      </c>
      <c r="R149" s="22">
        <v>83.82</v>
      </c>
      <c r="S149" s="22">
        <v>85.5</v>
      </c>
      <c r="T149" s="22">
        <v>79.680000000000007</v>
      </c>
      <c r="U149" s="22">
        <v>76.86</v>
      </c>
      <c r="V149" s="22">
        <v>84.42</v>
      </c>
      <c r="W149" s="22">
        <v>92.76</v>
      </c>
      <c r="X149" s="22">
        <v>98.4</v>
      </c>
      <c r="Y149" s="22">
        <v>96.66</v>
      </c>
      <c r="Z149" s="22">
        <v>97.56</v>
      </c>
      <c r="AA149" s="22">
        <v>97.44</v>
      </c>
      <c r="AB149" s="22">
        <v>96.42</v>
      </c>
      <c r="AC149" s="22">
        <v>87.78</v>
      </c>
      <c r="AD149" s="52"/>
    </row>
    <row r="150" spans="1:30" ht="15" customHeight="1">
      <c r="A150" s="196"/>
      <c r="B150" s="276"/>
      <c r="C150" s="5" t="s">
        <v>36</v>
      </c>
      <c r="D150" s="7" t="s">
        <v>48</v>
      </c>
      <c r="E150" s="23">
        <v>6.66</v>
      </c>
      <c r="F150" s="23">
        <v>5.82</v>
      </c>
      <c r="G150" s="23">
        <v>5.64</v>
      </c>
      <c r="H150" s="23">
        <v>6.36</v>
      </c>
      <c r="I150" s="23">
        <v>5.16</v>
      </c>
      <c r="J150" s="23">
        <v>5.64</v>
      </c>
      <c r="K150" s="23">
        <v>5.58</v>
      </c>
      <c r="L150" s="23">
        <v>5.76</v>
      </c>
      <c r="M150" s="23">
        <v>5.46</v>
      </c>
      <c r="N150" s="23">
        <v>5.88</v>
      </c>
      <c r="O150" s="23">
        <v>5.76</v>
      </c>
      <c r="P150" s="23">
        <v>6.12</v>
      </c>
      <c r="Q150" s="23">
        <v>5.64</v>
      </c>
      <c r="R150" s="23">
        <v>6.9</v>
      </c>
      <c r="S150" s="23">
        <v>6.48</v>
      </c>
      <c r="T150" s="23">
        <v>6.6</v>
      </c>
      <c r="U150" s="23">
        <v>6.72</v>
      </c>
      <c r="V150" s="23">
        <v>7.5</v>
      </c>
      <c r="W150" s="23">
        <v>7.14</v>
      </c>
      <c r="X150" s="23">
        <v>7.38</v>
      </c>
      <c r="Y150" s="23">
        <v>7.02</v>
      </c>
      <c r="Z150" s="23">
        <v>7.56</v>
      </c>
      <c r="AA150" s="23">
        <v>7.56</v>
      </c>
      <c r="AB150" s="23">
        <v>7.56</v>
      </c>
      <c r="AC150" s="23">
        <v>6.24</v>
      </c>
      <c r="AD150" s="41"/>
    </row>
    <row r="151" spans="1:30" ht="15" customHeight="1">
      <c r="A151" s="196"/>
      <c r="B151" s="276"/>
      <c r="C151" s="5" t="s">
        <v>38</v>
      </c>
      <c r="D151" s="7" t="s">
        <v>39</v>
      </c>
      <c r="E151" s="31">
        <f>SQRT(POWER(E149,2)+POWER(E150,2))/E148/1.73</f>
        <v>137.24537962961412</v>
      </c>
      <c r="F151" s="31">
        <f t="shared" ref="F151:AC151" si="519">SQRT(POWER(F149,2)+POWER(F150,2))/F148/1.73</f>
        <v>118.73754333233703</v>
      </c>
      <c r="G151" s="31">
        <f t="shared" si="519"/>
        <v>113.18400268455527</v>
      </c>
      <c r="H151" s="31">
        <f t="shared" si="519"/>
        <v>111.62179359503553</v>
      </c>
      <c r="I151" s="31">
        <f t="shared" si="519"/>
        <v>109.7622453739866</v>
      </c>
      <c r="J151" s="31">
        <f t="shared" si="519"/>
        <v>113.96233755368914</v>
      </c>
      <c r="K151" s="31">
        <f t="shared" si="519"/>
        <v>116.72394613670359</v>
      </c>
      <c r="L151" s="31">
        <f t="shared" si="519"/>
        <v>127.20903162099545</v>
      </c>
      <c r="M151" s="31">
        <f t="shared" si="519"/>
        <v>125.10455048307418</v>
      </c>
      <c r="N151" s="31">
        <f t="shared" si="519"/>
        <v>123.32774979768089</v>
      </c>
      <c r="O151" s="31">
        <f t="shared" si="519"/>
        <v>111.03497457349134</v>
      </c>
      <c r="P151" s="31">
        <f t="shared" si="519"/>
        <v>111.5937722381445</v>
      </c>
      <c r="Q151" s="31">
        <f t="shared" si="519"/>
        <v>113.61640753758294</v>
      </c>
      <c r="R151" s="31">
        <f t="shared" si="519"/>
        <v>121.53688139288531</v>
      </c>
      <c r="S151" s="31">
        <f t="shared" si="519"/>
        <v>123.9092576300599</v>
      </c>
      <c r="T151" s="31">
        <f t="shared" si="519"/>
        <v>115.53883832496402</v>
      </c>
      <c r="U151" s="31">
        <f t="shared" si="519"/>
        <v>111.49307978309773</v>
      </c>
      <c r="V151" s="31">
        <f t="shared" si="519"/>
        <v>122.47471220817569</v>
      </c>
      <c r="W151" s="31">
        <f t="shared" si="519"/>
        <v>134.44275605632029</v>
      </c>
      <c r="X151" s="31">
        <f t="shared" si="519"/>
        <v>142.5958987153864</v>
      </c>
      <c r="Y151" s="31">
        <f t="shared" si="519"/>
        <v>140.04997246577429</v>
      </c>
      <c r="Z151" s="31">
        <f t="shared" si="519"/>
        <v>141.4053131774323</v>
      </c>
      <c r="AA151" s="31">
        <f t="shared" si="519"/>
        <v>141.2324217242832</v>
      </c>
      <c r="AB151" s="31">
        <f t="shared" si="519"/>
        <v>139.76289628864407</v>
      </c>
      <c r="AC151" s="31">
        <f t="shared" si="519"/>
        <v>127.16981409054634</v>
      </c>
      <c r="AD151" s="41"/>
    </row>
    <row r="152" spans="1:30" ht="15" customHeight="1">
      <c r="A152" s="196"/>
      <c r="B152" s="276"/>
      <c r="C152" s="7" t="s">
        <v>40</v>
      </c>
      <c r="D152" s="7"/>
      <c r="E152" s="28">
        <f t="shared" ref="E152:AC152" si="520">E150/E149</f>
        <v>7.0297656744775186E-2</v>
      </c>
      <c r="F152" s="28">
        <f t="shared" si="520"/>
        <v>7.1010248901903369E-2</v>
      </c>
      <c r="G152" s="28">
        <f t="shared" si="520"/>
        <v>7.2196620583717355E-2</v>
      </c>
      <c r="H152" s="28">
        <f t="shared" si="520"/>
        <v>8.2618862042088848E-2</v>
      </c>
      <c r="I152" s="28">
        <f t="shared" si="520"/>
        <v>6.8091844813935071E-2</v>
      </c>
      <c r="J152" s="28">
        <f t="shared" si="520"/>
        <v>7.1700991609458434E-2</v>
      </c>
      <c r="K152" s="28">
        <f t="shared" si="520"/>
        <v>6.9247952345495162E-2</v>
      </c>
      <c r="L152" s="28">
        <f t="shared" si="520"/>
        <v>6.5573770491803268E-2</v>
      </c>
      <c r="M152" s="28">
        <f t="shared" si="520"/>
        <v>6.3194444444444442E-2</v>
      </c>
      <c r="N152" s="28">
        <f t="shared" si="520"/>
        <v>6.9062720225510923E-2</v>
      </c>
      <c r="O152" s="28">
        <f t="shared" si="520"/>
        <v>7.5176194205168356E-2</v>
      </c>
      <c r="P152" s="28">
        <f t="shared" si="520"/>
        <v>7.9501169134840219E-2</v>
      </c>
      <c r="Q152" s="28">
        <f t="shared" si="520"/>
        <v>7.1920428462126998E-2</v>
      </c>
      <c r="R152" s="28">
        <f t="shared" si="520"/>
        <v>8.2319255547602013E-2</v>
      </c>
      <c r="S152" s="28">
        <f t="shared" si="520"/>
        <v>7.5789473684210532E-2</v>
      </c>
      <c r="T152" s="28">
        <f t="shared" si="520"/>
        <v>8.2831325301204808E-2</v>
      </c>
      <c r="U152" s="28">
        <f t="shared" si="520"/>
        <v>8.7431693989071038E-2</v>
      </c>
      <c r="V152" s="28">
        <f t="shared" si="520"/>
        <v>8.8841506751954513E-2</v>
      </c>
      <c r="W152" s="28">
        <f t="shared" si="520"/>
        <v>7.6972833117723155E-2</v>
      </c>
      <c r="X152" s="28">
        <f t="shared" si="520"/>
        <v>7.4999999999999997E-2</v>
      </c>
      <c r="Y152" s="28">
        <f t="shared" si="520"/>
        <v>7.2625698324022339E-2</v>
      </c>
      <c r="Z152" s="28">
        <f t="shared" si="520"/>
        <v>7.7490774907749069E-2</v>
      </c>
      <c r="AA152" s="28">
        <f t="shared" si="520"/>
        <v>7.7586206896551727E-2</v>
      </c>
      <c r="AB152" s="28">
        <f t="shared" si="520"/>
        <v>7.8406969508400745E-2</v>
      </c>
      <c r="AC152" s="28">
        <f t="shared" si="520"/>
        <v>7.1086807928913198E-2</v>
      </c>
      <c r="AD152" s="41"/>
    </row>
    <row r="153" spans="1:30" ht="15" customHeight="1" thickBot="1">
      <c r="A153" s="197"/>
      <c r="B153" s="277"/>
      <c r="C153" s="42" t="s">
        <v>41</v>
      </c>
      <c r="D153" s="42"/>
      <c r="E153" s="47">
        <f t="shared" ref="E153:AC153" si="521">COS(ATAN(E152))</f>
        <v>0.99753824005107583</v>
      </c>
      <c r="F153" s="47">
        <f t="shared" si="521"/>
        <v>0.99748826726925954</v>
      </c>
      <c r="G153" s="47">
        <f t="shared" si="521"/>
        <v>0.99740396816527543</v>
      </c>
      <c r="H153" s="47">
        <f t="shared" si="521"/>
        <v>0.99660443524195086</v>
      </c>
      <c r="I153" s="47">
        <f t="shared" si="521"/>
        <v>0.9976897807357038</v>
      </c>
      <c r="J153" s="47">
        <f t="shared" si="521"/>
        <v>0.99743935295871045</v>
      </c>
      <c r="K153" s="47">
        <f t="shared" si="521"/>
        <v>0.99761094924622684</v>
      </c>
      <c r="L153" s="47">
        <f t="shared" si="521"/>
        <v>0.99785694905031141</v>
      </c>
      <c r="M153" s="47">
        <f t="shared" si="521"/>
        <v>0.99800919189084092</v>
      </c>
      <c r="N153" s="47">
        <f t="shared" si="521"/>
        <v>0.99762366768844157</v>
      </c>
      <c r="O153" s="47">
        <f t="shared" si="521"/>
        <v>0.99718619090885285</v>
      </c>
      <c r="P153" s="47">
        <f t="shared" si="521"/>
        <v>0.99685468405063438</v>
      </c>
      <c r="Q153" s="47">
        <f t="shared" si="521"/>
        <v>0.99742371615190528</v>
      </c>
      <c r="R153" s="47">
        <f t="shared" si="521"/>
        <v>0.99662889356603557</v>
      </c>
      <c r="S153" s="47">
        <f t="shared" si="521"/>
        <v>0.9971402916776394</v>
      </c>
      <c r="T153" s="47">
        <f t="shared" si="521"/>
        <v>0.99658703808900428</v>
      </c>
      <c r="U153" s="47">
        <f t="shared" si="521"/>
        <v>0.99619962402982909</v>
      </c>
      <c r="V153" s="47">
        <f t="shared" si="521"/>
        <v>0.99607680192642722</v>
      </c>
      <c r="W153" s="47">
        <f t="shared" si="521"/>
        <v>0.99705069061818619</v>
      </c>
      <c r="X153" s="47">
        <f t="shared" si="521"/>
        <v>0.9971993098884564</v>
      </c>
      <c r="Y153" s="47">
        <f t="shared" si="521"/>
        <v>0.99737314092647389</v>
      </c>
      <c r="Z153" s="47">
        <f t="shared" si="521"/>
        <v>0.99701104429248422</v>
      </c>
      <c r="AA153" s="47">
        <f t="shared" si="521"/>
        <v>0.99700371087457496</v>
      </c>
      <c r="AB153" s="47">
        <f t="shared" si="521"/>
        <v>0.99694027396116669</v>
      </c>
      <c r="AC153" s="47">
        <f t="shared" si="521"/>
        <v>0.99748286879102099</v>
      </c>
      <c r="AD153" s="44"/>
    </row>
    <row r="154" spans="1:30" ht="15" customHeight="1">
      <c r="A154" s="195" t="s">
        <v>113</v>
      </c>
      <c r="B154" s="275" t="s">
        <v>51</v>
      </c>
      <c r="C154" s="39" t="s">
        <v>31</v>
      </c>
      <c r="D154" s="39" t="s">
        <v>32</v>
      </c>
      <c r="E154" s="46">
        <v>0.4</v>
      </c>
      <c r="F154" s="46">
        <v>0.4</v>
      </c>
      <c r="G154" s="46">
        <v>0.4</v>
      </c>
      <c r="H154" s="46">
        <v>0.4</v>
      </c>
      <c r="I154" s="46">
        <v>0.4</v>
      </c>
      <c r="J154" s="46">
        <v>0.4</v>
      </c>
      <c r="K154" s="46">
        <v>0.4</v>
      </c>
      <c r="L154" s="46">
        <v>0.4</v>
      </c>
      <c r="M154" s="46">
        <v>0.4</v>
      </c>
      <c r="N154" s="46">
        <v>0.4</v>
      </c>
      <c r="O154" s="46">
        <v>0.4</v>
      </c>
      <c r="P154" s="46">
        <v>0.4</v>
      </c>
      <c r="Q154" s="46">
        <v>0.4</v>
      </c>
      <c r="R154" s="46">
        <v>0.4</v>
      </c>
      <c r="S154" s="46">
        <v>0.4</v>
      </c>
      <c r="T154" s="46">
        <v>0.4</v>
      </c>
      <c r="U154" s="46">
        <v>0.4</v>
      </c>
      <c r="V154" s="46">
        <v>0.4</v>
      </c>
      <c r="W154" s="46">
        <v>0.4</v>
      </c>
      <c r="X154" s="46">
        <v>0.4</v>
      </c>
      <c r="Y154" s="46">
        <v>0.4</v>
      </c>
      <c r="Z154" s="46">
        <v>0.4</v>
      </c>
      <c r="AA154" s="46">
        <v>0.4</v>
      </c>
      <c r="AB154" s="46">
        <v>0.4</v>
      </c>
      <c r="AC154" s="46">
        <v>0.4</v>
      </c>
      <c r="AD154" s="40"/>
    </row>
    <row r="155" spans="1:30" ht="15" customHeight="1">
      <c r="A155" s="196"/>
      <c r="B155" s="276"/>
      <c r="C155" s="5" t="s">
        <v>34</v>
      </c>
      <c r="D155" s="5" t="s">
        <v>46</v>
      </c>
      <c r="E155" s="22">
        <v>81</v>
      </c>
      <c r="F155" s="22">
        <v>105.78</v>
      </c>
      <c r="G155" s="22">
        <v>105</v>
      </c>
      <c r="H155" s="22">
        <v>102.9</v>
      </c>
      <c r="I155" s="22">
        <v>100.32</v>
      </c>
      <c r="J155" s="22">
        <v>101.22</v>
      </c>
      <c r="K155" s="22">
        <v>108.42</v>
      </c>
      <c r="L155" s="22">
        <v>123.9</v>
      </c>
      <c r="M155" s="22">
        <v>114</v>
      </c>
      <c r="N155" s="22">
        <v>98.46</v>
      </c>
      <c r="O155" s="22">
        <v>94.92</v>
      </c>
      <c r="P155" s="22">
        <v>97.38</v>
      </c>
      <c r="Q155" s="22">
        <v>94.44</v>
      </c>
      <c r="R155" s="22">
        <v>89.7</v>
      </c>
      <c r="S155" s="22">
        <v>85.68</v>
      </c>
      <c r="T155" s="22">
        <v>87</v>
      </c>
      <c r="U155" s="22">
        <v>89.82</v>
      </c>
      <c r="V155" s="22">
        <v>89.88</v>
      </c>
      <c r="W155" s="22">
        <v>100.74</v>
      </c>
      <c r="X155" s="22">
        <v>107.58</v>
      </c>
      <c r="Y155" s="22">
        <v>107.94</v>
      </c>
      <c r="Z155" s="22">
        <v>108.72</v>
      </c>
      <c r="AA155" s="22">
        <v>107.82</v>
      </c>
      <c r="AB155" s="22">
        <v>102.72</v>
      </c>
      <c r="AC155" s="22">
        <v>96.66</v>
      </c>
      <c r="AD155" s="52"/>
    </row>
    <row r="156" spans="1:30" ht="15" customHeight="1">
      <c r="A156" s="196"/>
      <c r="B156" s="276"/>
      <c r="C156" s="5" t="s">
        <v>36</v>
      </c>
      <c r="D156" s="7" t="s">
        <v>48</v>
      </c>
      <c r="E156" s="23">
        <v>9.6</v>
      </c>
      <c r="F156" s="23">
        <v>9.1199999999999992</v>
      </c>
      <c r="G156" s="23">
        <v>8.16</v>
      </c>
      <c r="H156" s="23">
        <v>7.74</v>
      </c>
      <c r="I156" s="23">
        <v>7.38</v>
      </c>
      <c r="J156" s="23">
        <v>7.5</v>
      </c>
      <c r="K156" s="23">
        <v>9.18</v>
      </c>
      <c r="L156" s="23">
        <v>11.28</v>
      </c>
      <c r="M156" s="23">
        <v>10.92</v>
      </c>
      <c r="N156" s="23">
        <v>9.3000000000000007</v>
      </c>
      <c r="O156" s="23">
        <v>8.76</v>
      </c>
      <c r="P156" s="23">
        <v>9.3000000000000007</v>
      </c>
      <c r="Q156" s="23">
        <v>9.24</v>
      </c>
      <c r="R156" s="23">
        <v>8.94</v>
      </c>
      <c r="S156" s="23">
        <v>9</v>
      </c>
      <c r="T156" s="23">
        <v>8.52</v>
      </c>
      <c r="U156" s="23">
        <v>8.58</v>
      </c>
      <c r="V156" s="23">
        <v>8.82</v>
      </c>
      <c r="W156" s="23">
        <v>9.84</v>
      </c>
      <c r="X156" s="23">
        <v>10.02</v>
      </c>
      <c r="Y156" s="23">
        <v>10.98</v>
      </c>
      <c r="Z156" s="23">
        <v>10.26</v>
      </c>
      <c r="AA156" s="23">
        <v>12.3</v>
      </c>
      <c r="AB156" s="23">
        <v>10.56</v>
      </c>
      <c r="AC156" s="23">
        <v>9.36</v>
      </c>
      <c r="AD156" s="41"/>
    </row>
    <row r="157" spans="1:30" ht="15" customHeight="1">
      <c r="A157" s="196"/>
      <c r="B157" s="276"/>
      <c r="C157" s="5" t="s">
        <v>38</v>
      </c>
      <c r="D157" s="7" t="s">
        <v>39</v>
      </c>
      <c r="E157" s="31">
        <f>SQRT(POWER(E155,2)+POWER(E156,2))/E154/1.73</f>
        <v>117.87125007725291</v>
      </c>
      <c r="F157" s="31">
        <f t="shared" ref="F157:AC157" si="522">SQRT(POWER(F155,2)+POWER(F156,2))/F154/1.73</f>
        <v>153.42835281446108</v>
      </c>
      <c r="G157" s="31">
        <f t="shared" si="522"/>
        <v>152.19161413673683</v>
      </c>
      <c r="H157" s="31">
        <f t="shared" si="522"/>
        <v>149.11948789909627</v>
      </c>
      <c r="I157" s="31">
        <f t="shared" si="522"/>
        <v>145.36284260161474</v>
      </c>
      <c r="J157" s="31">
        <f t="shared" si="522"/>
        <v>146.67265862957694</v>
      </c>
      <c r="K157" s="31">
        <f t="shared" si="522"/>
        <v>157.23691410821627</v>
      </c>
      <c r="L157" s="31">
        <f t="shared" si="522"/>
        <v>179.78672335841085</v>
      </c>
      <c r="M157" s="31">
        <f t="shared" si="522"/>
        <v>165.49395413617071</v>
      </c>
      <c r="N157" s="31">
        <f t="shared" si="522"/>
        <v>142.91652978206443</v>
      </c>
      <c r="O157" s="31">
        <f t="shared" si="522"/>
        <v>137.75052810152241</v>
      </c>
      <c r="P157" s="31">
        <f t="shared" si="522"/>
        <v>141.36282808086128</v>
      </c>
      <c r="Q157" s="31">
        <f t="shared" si="522"/>
        <v>137.12564121332301</v>
      </c>
      <c r="R157" s="31">
        <f t="shared" si="522"/>
        <v>130.26647998908763</v>
      </c>
      <c r="S157" s="31">
        <f t="shared" si="522"/>
        <v>124.49623168741697</v>
      </c>
      <c r="T157" s="31">
        <f t="shared" si="522"/>
        <v>126.32397502893964</v>
      </c>
      <c r="U157" s="31">
        <f t="shared" si="522"/>
        <v>130.38853900917971</v>
      </c>
      <c r="V157" s="31">
        <f t="shared" si="522"/>
        <v>130.50826614110338</v>
      </c>
      <c r="W157" s="31">
        <f t="shared" si="522"/>
        <v>146.27085396084084</v>
      </c>
      <c r="X157" s="31">
        <f t="shared" si="522"/>
        <v>156.13529435933353</v>
      </c>
      <c r="Y157" s="31">
        <f t="shared" si="522"/>
        <v>156.78760549224498</v>
      </c>
      <c r="Z157" s="31">
        <f t="shared" si="522"/>
        <v>157.80787486701172</v>
      </c>
      <c r="AA157" s="31">
        <f t="shared" si="522"/>
        <v>156.81982383801159</v>
      </c>
      <c r="AB157" s="31">
        <f t="shared" si="522"/>
        <v>149.22164320397528</v>
      </c>
      <c r="AC157" s="31">
        <f t="shared" si="522"/>
        <v>140.33544356376223</v>
      </c>
      <c r="AD157" s="41"/>
    </row>
    <row r="158" spans="1:30" ht="15" customHeight="1">
      <c r="A158" s="196"/>
      <c r="B158" s="276"/>
      <c r="C158" s="7" t="s">
        <v>40</v>
      </c>
      <c r="D158" s="7"/>
      <c r="E158" s="28">
        <f t="shared" ref="E158:AC158" si="523">E156/E155</f>
        <v>0.11851851851851851</v>
      </c>
      <c r="F158" s="28">
        <f t="shared" si="523"/>
        <v>8.6216676120249566E-2</v>
      </c>
      <c r="G158" s="28">
        <f t="shared" si="523"/>
        <v>7.7714285714285722E-2</v>
      </c>
      <c r="H158" s="28">
        <f t="shared" si="523"/>
        <v>7.5218658892128282E-2</v>
      </c>
      <c r="I158" s="28">
        <f t="shared" si="523"/>
        <v>7.3564593301435416E-2</v>
      </c>
      <c r="J158" s="28">
        <f t="shared" si="523"/>
        <v>7.4096028452874926E-2</v>
      </c>
      <c r="K158" s="28">
        <f t="shared" si="523"/>
        <v>8.4670724958494745E-2</v>
      </c>
      <c r="L158" s="28">
        <f t="shared" si="523"/>
        <v>9.104116222760289E-2</v>
      </c>
      <c r="M158" s="28">
        <f t="shared" si="523"/>
        <v>9.5789473684210522E-2</v>
      </c>
      <c r="N158" s="28">
        <f t="shared" si="523"/>
        <v>9.4454600853138337E-2</v>
      </c>
      <c r="O158" s="28">
        <f t="shared" si="523"/>
        <v>9.2288242730720602E-2</v>
      </c>
      <c r="P158" s="28">
        <f t="shared" si="523"/>
        <v>9.5502156500308077E-2</v>
      </c>
      <c r="Q158" s="28">
        <f t="shared" si="523"/>
        <v>9.7839898348157567E-2</v>
      </c>
      <c r="R158" s="28">
        <f t="shared" si="523"/>
        <v>9.9665551839464878E-2</v>
      </c>
      <c r="S158" s="28">
        <f t="shared" si="523"/>
        <v>0.10504201680672268</v>
      </c>
      <c r="T158" s="28">
        <f t="shared" si="523"/>
        <v>9.7931034482758611E-2</v>
      </c>
      <c r="U158" s="28">
        <f t="shared" si="523"/>
        <v>9.5524382097528393E-2</v>
      </c>
      <c r="V158" s="28">
        <f t="shared" si="523"/>
        <v>9.8130841121495338E-2</v>
      </c>
      <c r="W158" s="28">
        <f t="shared" si="523"/>
        <v>9.7677188802858847E-2</v>
      </c>
      <c r="X158" s="28">
        <f t="shared" si="523"/>
        <v>9.3139988845510321E-2</v>
      </c>
      <c r="Y158" s="28">
        <f t="shared" si="523"/>
        <v>0.10172317954419122</v>
      </c>
      <c r="Z158" s="28">
        <f t="shared" si="523"/>
        <v>9.4370860927152314E-2</v>
      </c>
      <c r="AA158" s="28">
        <f t="shared" si="523"/>
        <v>0.11407902058987203</v>
      </c>
      <c r="AB158" s="28">
        <f t="shared" si="523"/>
        <v>0.10280373831775702</v>
      </c>
      <c r="AC158" s="28">
        <f t="shared" si="523"/>
        <v>9.683426443202979E-2</v>
      </c>
      <c r="AD158" s="41"/>
    </row>
    <row r="159" spans="1:30" ht="15" customHeight="1" thickBot="1">
      <c r="A159" s="197"/>
      <c r="B159" s="277"/>
      <c r="C159" s="42" t="s">
        <v>41</v>
      </c>
      <c r="D159" s="42"/>
      <c r="E159" s="47">
        <f t="shared" ref="E159:AC159" si="524">COS(ATAN(E158))</f>
        <v>0.99304981532537639</v>
      </c>
      <c r="F159" s="47">
        <f t="shared" si="524"/>
        <v>0.99630393517392268</v>
      </c>
      <c r="G159" s="47">
        <f t="shared" si="524"/>
        <v>0.9969938547988394</v>
      </c>
      <c r="H159" s="47">
        <f t="shared" si="524"/>
        <v>0.99718302456844143</v>
      </c>
      <c r="I159" s="47">
        <f t="shared" si="524"/>
        <v>0.99730505864698571</v>
      </c>
      <c r="J159" s="47">
        <f t="shared" si="524"/>
        <v>0.99726614126487212</v>
      </c>
      <c r="K159" s="47">
        <f t="shared" si="524"/>
        <v>0.99643459340727225</v>
      </c>
      <c r="L159" s="47">
        <f t="shared" si="524"/>
        <v>0.99588133889971275</v>
      </c>
      <c r="M159" s="47">
        <f t="shared" si="524"/>
        <v>0.99544352090054788</v>
      </c>
      <c r="N159" s="47">
        <f t="shared" si="524"/>
        <v>0.99556879257556496</v>
      </c>
      <c r="O159" s="47">
        <f t="shared" si="524"/>
        <v>0.99576845147708348</v>
      </c>
      <c r="P159" s="47">
        <f t="shared" si="524"/>
        <v>0.9954706287575551</v>
      </c>
      <c r="Q159" s="47">
        <f t="shared" si="524"/>
        <v>0.99524776862845887</v>
      </c>
      <c r="R159" s="47">
        <f t="shared" si="524"/>
        <v>0.99507008608435543</v>
      </c>
      <c r="S159" s="47">
        <f t="shared" si="524"/>
        <v>0.99452832606698327</v>
      </c>
      <c r="T159" s="47">
        <f t="shared" si="524"/>
        <v>0.99523897442112075</v>
      </c>
      <c r="U159" s="47">
        <f t="shared" si="524"/>
        <v>0.99546853463964013</v>
      </c>
      <c r="V159" s="47">
        <f t="shared" si="524"/>
        <v>0.99521966618692914</v>
      </c>
      <c r="W159" s="47">
        <f t="shared" si="524"/>
        <v>0.99526344955266766</v>
      </c>
      <c r="X159" s="47">
        <f t="shared" si="524"/>
        <v>0.9956904899918384</v>
      </c>
      <c r="Y159" s="47">
        <f t="shared" si="524"/>
        <v>0.9948660065942061</v>
      </c>
      <c r="Z159" s="47">
        <f t="shared" si="524"/>
        <v>0.99557659414649224</v>
      </c>
      <c r="AA159" s="47">
        <f t="shared" si="524"/>
        <v>0.99355581929398051</v>
      </c>
      <c r="AB159" s="47">
        <f t="shared" si="524"/>
        <v>0.99475721598559008</v>
      </c>
      <c r="AC159" s="47">
        <f t="shared" si="524"/>
        <v>0.99534427923327951</v>
      </c>
      <c r="AD159" s="44"/>
    </row>
    <row r="160" spans="1:30" ht="15" customHeight="1">
      <c r="A160" s="195" t="s">
        <v>114</v>
      </c>
      <c r="B160" s="275" t="s">
        <v>51</v>
      </c>
      <c r="C160" s="39" t="s">
        <v>31</v>
      </c>
      <c r="D160" s="39" t="s">
        <v>32</v>
      </c>
      <c r="E160" s="46">
        <v>0.4</v>
      </c>
      <c r="F160" s="46">
        <v>0.4</v>
      </c>
      <c r="G160" s="46">
        <v>0.4</v>
      </c>
      <c r="H160" s="46">
        <v>0.4</v>
      </c>
      <c r="I160" s="46">
        <v>0.4</v>
      </c>
      <c r="J160" s="46">
        <v>0.4</v>
      </c>
      <c r="K160" s="46">
        <v>0.4</v>
      </c>
      <c r="L160" s="46">
        <v>0.4</v>
      </c>
      <c r="M160" s="46">
        <v>0.4</v>
      </c>
      <c r="N160" s="46">
        <v>0.4</v>
      </c>
      <c r="O160" s="46">
        <v>0.4</v>
      </c>
      <c r="P160" s="46">
        <v>0.4</v>
      </c>
      <c r="Q160" s="46">
        <v>0.4</v>
      </c>
      <c r="R160" s="46">
        <v>0.4</v>
      </c>
      <c r="S160" s="46">
        <v>0.4</v>
      </c>
      <c r="T160" s="46">
        <v>0.4</v>
      </c>
      <c r="U160" s="46">
        <v>0.4</v>
      </c>
      <c r="V160" s="46">
        <v>0.4</v>
      </c>
      <c r="W160" s="46">
        <v>0.4</v>
      </c>
      <c r="X160" s="46">
        <v>0.4</v>
      </c>
      <c r="Y160" s="46">
        <v>0.4</v>
      </c>
      <c r="Z160" s="46">
        <v>0.4</v>
      </c>
      <c r="AA160" s="46">
        <v>0.4</v>
      </c>
      <c r="AB160" s="46">
        <v>0.4</v>
      </c>
      <c r="AC160" s="46">
        <v>0.4</v>
      </c>
      <c r="AD160" s="40"/>
    </row>
    <row r="161" spans="1:30" ht="15" customHeight="1">
      <c r="A161" s="196"/>
      <c r="B161" s="276"/>
      <c r="C161" s="5" t="s">
        <v>34</v>
      </c>
      <c r="D161" s="5" t="s">
        <v>46</v>
      </c>
      <c r="E161" s="22">
        <v>6.7</v>
      </c>
      <c r="F161" s="22">
        <v>3.7</v>
      </c>
      <c r="G161" s="22">
        <v>2.4</v>
      </c>
      <c r="H161" s="22">
        <v>2.5</v>
      </c>
      <c r="I161" s="22">
        <v>13</v>
      </c>
      <c r="J161" s="22">
        <v>11.4</v>
      </c>
      <c r="K161" s="22">
        <v>10.9</v>
      </c>
      <c r="L161" s="22">
        <v>13.5</v>
      </c>
      <c r="M161" s="22">
        <v>12.7</v>
      </c>
      <c r="N161" s="22">
        <v>6.5</v>
      </c>
      <c r="O161" s="22">
        <v>2.9</v>
      </c>
      <c r="P161" s="22">
        <v>1.8</v>
      </c>
      <c r="Q161" s="22">
        <v>9.4</v>
      </c>
      <c r="R161" s="22">
        <v>11.5</v>
      </c>
      <c r="S161" s="22">
        <v>11</v>
      </c>
      <c r="T161" s="22">
        <v>7.1</v>
      </c>
      <c r="U161" s="22">
        <v>11.4</v>
      </c>
      <c r="V161" s="22">
        <v>10.3</v>
      </c>
      <c r="W161" s="22">
        <v>11.1</v>
      </c>
      <c r="X161" s="22">
        <v>11.2</v>
      </c>
      <c r="Y161" s="22">
        <v>11.7</v>
      </c>
      <c r="Z161" s="22">
        <v>11.8</v>
      </c>
      <c r="AA161" s="22">
        <v>11.4</v>
      </c>
      <c r="AB161" s="22">
        <v>10.7</v>
      </c>
      <c r="AC161" s="22">
        <v>5.0999999999999996</v>
      </c>
      <c r="AD161" s="52"/>
    </row>
    <row r="162" spans="1:30" ht="15" customHeight="1">
      <c r="A162" s="196"/>
      <c r="B162" s="276"/>
      <c r="C162" s="5" t="s">
        <v>36</v>
      </c>
      <c r="D162" s="7" t="s">
        <v>48</v>
      </c>
      <c r="E162" s="23">
        <v>0.9</v>
      </c>
      <c r="F162" s="23">
        <v>1</v>
      </c>
      <c r="G162" s="23">
        <v>0.9</v>
      </c>
      <c r="H162" s="23">
        <v>1</v>
      </c>
      <c r="I162" s="23">
        <v>0.8</v>
      </c>
      <c r="J162" s="23">
        <v>0.9</v>
      </c>
      <c r="K162" s="23">
        <v>0.4</v>
      </c>
      <c r="L162" s="23">
        <v>0.6</v>
      </c>
      <c r="M162" s="23">
        <v>0.7</v>
      </c>
      <c r="N162" s="23">
        <v>0.3</v>
      </c>
      <c r="O162" s="23">
        <v>0</v>
      </c>
      <c r="P162" s="23">
        <v>-0.1</v>
      </c>
      <c r="Q162" s="23">
        <v>-0.1</v>
      </c>
      <c r="R162" s="23">
        <v>0</v>
      </c>
      <c r="S162" s="23">
        <v>-0.1</v>
      </c>
      <c r="T162" s="23">
        <v>-0.1</v>
      </c>
      <c r="U162" s="23">
        <v>0.1</v>
      </c>
      <c r="V162" s="23">
        <v>0</v>
      </c>
      <c r="W162" s="23">
        <v>0.5</v>
      </c>
      <c r="X162" s="23">
        <v>0.5</v>
      </c>
      <c r="Y162" s="23">
        <v>0.7</v>
      </c>
      <c r="Z162" s="23">
        <v>0.8</v>
      </c>
      <c r="AA162" s="23">
        <v>0.6</v>
      </c>
      <c r="AB162" s="23">
        <v>0.5</v>
      </c>
      <c r="AC162" s="23">
        <v>0.8</v>
      </c>
      <c r="AD162" s="41"/>
    </row>
    <row r="163" spans="1:30" ht="15" customHeight="1">
      <c r="A163" s="196"/>
      <c r="B163" s="276"/>
      <c r="C163" s="5" t="s">
        <v>38</v>
      </c>
      <c r="D163" s="7" t="s">
        <v>39</v>
      </c>
      <c r="E163" s="31">
        <f>SQRT(POWER(E161,2)+POWER(E162,2))/E160/1.73</f>
        <v>9.7690426480668027</v>
      </c>
      <c r="F163" s="31">
        <f t="shared" ref="F163:AC163" si="525">SQRT(POWER(F161,2)+POWER(F162,2))/F160/1.73</f>
        <v>5.5386612418314449</v>
      </c>
      <c r="G163" s="31">
        <f t="shared" si="525"/>
        <v>3.7040478664671372</v>
      </c>
      <c r="H163" s="31">
        <f t="shared" si="525"/>
        <v>3.8910150340567222</v>
      </c>
      <c r="I163" s="31">
        <f t="shared" si="525"/>
        <v>18.821664919265821</v>
      </c>
      <c r="J163" s="31">
        <f t="shared" si="525"/>
        <v>16.525247299895305</v>
      </c>
      <c r="K163" s="31">
        <f t="shared" si="525"/>
        <v>15.762047659272504</v>
      </c>
      <c r="L163" s="31">
        <f t="shared" si="525"/>
        <v>19.527928837378973</v>
      </c>
      <c r="M163" s="31">
        <f t="shared" si="525"/>
        <v>18.380457671959075</v>
      </c>
      <c r="N163" s="31">
        <f t="shared" si="525"/>
        <v>9.4030627080910065</v>
      </c>
      <c r="O163" s="31">
        <f t="shared" si="525"/>
        <v>4.1907514450867049</v>
      </c>
      <c r="P163" s="31">
        <f t="shared" si="525"/>
        <v>2.6051671065491253</v>
      </c>
      <c r="Q163" s="31">
        <f t="shared" si="525"/>
        <v>13.584583670295979</v>
      </c>
      <c r="R163" s="31">
        <f t="shared" si="525"/>
        <v>16.618497109826588</v>
      </c>
      <c r="S163" s="31">
        <f t="shared" si="525"/>
        <v>15.896610601247829</v>
      </c>
      <c r="T163" s="31">
        <f t="shared" si="525"/>
        <v>10.261133223165739</v>
      </c>
      <c r="U163" s="31">
        <f t="shared" si="525"/>
        <v>16.474622237072843</v>
      </c>
      <c r="V163" s="31">
        <f t="shared" si="525"/>
        <v>14.884393063583815</v>
      </c>
      <c r="W163" s="31">
        <f t="shared" si="525"/>
        <v>16.056727680081902</v>
      </c>
      <c r="X163" s="31">
        <f t="shared" si="525"/>
        <v>16.201091270284557</v>
      </c>
      <c r="Y163" s="31">
        <f t="shared" si="525"/>
        <v>16.937747782488643</v>
      </c>
      <c r="Z163" s="31">
        <f t="shared" si="525"/>
        <v>17.091166984939328</v>
      </c>
      <c r="AA163" s="31">
        <f t="shared" si="525"/>
        <v>16.496789818300964</v>
      </c>
      <c r="AB163" s="31">
        <f t="shared" si="525"/>
        <v>15.479300393954849</v>
      </c>
      <c r="AC163" s="31">
        <f t="shared" si="525"/>
        <v>7.4600632943007543</v>
      </c>
      <c r="AD163" s="41"/>
    </row>
    <row r="164" spans="1:30" ht="15" customHeight="1">
      <c r="A164" s="196"/>
      <c r="B164" s="276"/>
      <c r="C164" s="7" t="s">
        <v>40</v>
      </c>
      <c r="D164" s="7"/>
      <c r="E164" s="28">
        <f t="shared" ref="E164:AC164" si="526">E162/E161</f>
        <v>0.13432835820895522</v>
      </c>
      <c r="F164" s="28">
        <f t="shared" si="526"/>
        <v>0.27027027027027023</v>
      </c>
      <c r="G164" s="28">
        <f t="shared" si="526"/>
        <v>0.375</v>
      </c>
      <c r="H164" s="28">
        <f t="shared" si="526"/>
        <v>0.4</v>
      </c>
      <c r="I164" s="28">
        <f t="shared" si="526"/>
        <v>6.1538461538461542E-2</v>
      </c>
      <c r="J164" s="28">
        <f t="shared" si="526"/>
        <v>7.8947368421052627E-2</v>
      </c>
      <c r="K164" s="28">
        <f t="shared" si="526"/>
        <v>3.669724770642202E-2</v>
      </c>
      <c r="L164" s="28">
        <f t="shared" si="526"/>
        <v>4.4444444444444446E-2</v>
      </c>
      <c r="M164" s="28">
        <f t="shared" si="526"/>
        <v>5.5118110236220472E-2</v>
      </c>
      <c r="N164" s="28">
        <f t="shared" si="526"/>
        <v>4.6153846153846149E-2</v>
      </c>
      <c r="O164" s="28">
        <f t="shared" si="526"/>
        <v>0</v>
      </c>
      <c r="P164" s="28">
        <f t="shared" si="526"/>
        <v>-5.5555555555555559E-2</v>
      </c>
      <c r="Q164" s="28">
        <f t="shared" si="526"/>
        <v>-1.0638297872340425E-2</v>
      </c>
      <c r="R164" s="28">
        <f t="shared" si="526"/>
        <v>0</v>
      </c>
      <c r="S164" s="28">
        <f t="shared" si="526"/>
        <v>-9.0909090909090922E-3</v>
      </c>
      <c r="T164" s="28">
        <f t="shared" si="526"/>
        <v>-1.4084507042253523E-2</v>
      </c>
      <c r="U164" s="28">
        <f t="shared" si="526"/>
        <v>8.771929824561403E-3</v>
      </c>
      <c r="V164" s="28">
        <f t="shared" si="526"/>
        <v>0</v>
      </c>
      <c r="W164" s="28">
        <f t="shared" si="526"/>
        <v>4.504504504504505E-2</v>
      </c>
      <c r="X164" s="28">
        <f t="shared" si="526"/>
        <v>4.4642857142857144E-2</v>
      </c>
      <c r="Y164" s="28">
        <f t="shared" si="526"/>
        <v>5.9829059829059832E-2</v>
      </c>
      <c r="Z164" s="28">
        <f t="shared" si="526"/>
        <v>6.7796610169491525E-2</v>
      </c>
      <c r="AA164" s="28">
        <f t="shared" si="526"/>
        <v>5.2631578947368418E-2</v>
      </c>
      <c r="AB164" s="28">
        <f t="shared" si="526"/>
        <v>4.6728971962616828E-2</v>
      </c>
      <c r="AC164" s="28">
        <f t="shared" si="526"/>
        <v>0.15686274509803924</v>
      </c>
      <c r="AD164" s="41"/>
    </row>
    <row r="165" spans="1:30" ht="15" customHeight="1" thickBot="1">
      <c r="A165" s="197"/>
      <c r="B165" s="277"/>
      <c r="C165" s="42" t="s">
        <v>41</v>
      </c>
      <c r="D165" s="42"/>
      <c r="E165" s="47">
        <f t="shared" ref="E165:AC165" si="527">COS(ATAN(E164))</f>
        <v>0.99109823486864179</v>
      </c>
      <c r="F165" s="47">
        <f t="shared" si="527"/>
        <v>0.96536339302826635</v>
      </c>
      <c r="G165" s="47">
        <f t="shared" si="527"/>
        <v>0.93632917756904455</v>
      </c>
      <c r="H165" s="47">
        <f t="shared" si="527"/>
        <v>0.9284766908852593</v>
      </c>
      <c r="I165" s="47">
        <f t="shared" si="527"/>
        <v>0.99811186992286804</v>
      </c>
      <c r="J165" s="47">
        <f t="shared" si="527"/>
        <v>0.99689814865346849</v>
      </c>
      <c r="K165" s="47">
        <f t="shared" si="527"/>
        <v>0.9993273353312655</v>
      </c>
      <c r="L165" s="47">
        <f t="shared" si="527"/>
        <v>0.99901380646620874</v>
      </c>
      <c r="M165" s="47">
        <f t="shared" si="527"/>
        <v>0.99848444927831093</v>
      </c>
      <c r="N165" s="47">
        <f t="shared" si="527"/>
        <v>0.99893660984868549</v>
      </c>
      <c r="O165" s="47">
        <f t="shared" si="527"/>
        <v>1</v>
      </c>
      <c r="P165" s="47">
        <f t="shared" si="527"/>
        <v>0.99846035320541238</v>
      </c>
      <c r="Q165" s="47">
        <f t="shared" si="527"/>
        <v>0.99994341811181708</v>
      </c>
      <c r="R165" s="47">
        <f t="shared" si="527"/>
        <v>1</v>
      </c>
      <c r="S165" s="47">
        <f t="shared" si="527"/>
        <v>0.99995868024707446</v>
      </c>
      <c r="T165" s="47">
        <f t="shared" si="527"/>
        <v>0.99990082808524239</v>
      </c>
      <c r="U165" s="47">
        <f t="shared" si="527"/>
        <v>0.99996152884373513</v>
      </c>
      <c r="V165" s="47">
        <f t="shared" si="527"/>
        <v>1</v>
      </c>
      <c r="W165" s="47">
        <f t="shared" si="527"/>
        <v>0.99898701325324102</v>
      </c>
      <c r="X165" s="47">
        <f t="shared" si="527"/>
        <v>0.99900499467907888</v>
      </c>
      <c r="Y165" s="47">
        <f t="shared" si="527"/>
        <v>0.99821503236381603</v>
      </c>
      <c r="Z165" s="47">
        <f t="shared" si="527"/>
        <v>0.9977097021176764</v>
      </c>
      <c r="AA165" s="47">
        <f t="shared" si="527"/>
        <v>0.99861782933250975</v>
      </c>
      <c r="AB165" s="47">
        <f t="shared" si="527"/>
        <v>0.99890998637789197</v>
      </c>
      <c r="AC165" s="47">
        <f t="shared" si="527"/>
        <v>0.98791952638822611</v>
      </c>
      <c r="AD165" s="44"/>
    </row>
    <row r="166" spans="1:30" ht="15" customHeight="1">
      <c r="A166" s="195" t="s">
        <v>115</v>
      </c>
      <c r="B166" s="275" t="s">
        <v>51</v>
      </c>
      <c r="C166" s="39" t="s">
        <v>31</v>
      </c>
      <c r="D166" s="39" t="s">
        <v>32</v>
      </c>
      <c r="E166" s="46">
        <v>0.4</v>
      </c>
      <c r="F166" s="46">
        <v>0.4</v>
      </c>
      <c r="G166" s="46">
        <v>0.4</v>
      </c>
      <c r="H166" s="46">
        <v>0.4</v>
      </c>
      <c r="I166" s="46">
        <v>0.4</v>
      </c>
      <c r="J166" s="46">
        <v>0.4</v>
      </c>
      <c r="K166" s="46">
        <v>0.4</v>
      </c>
      <c r="L166" s="46">
        <v>0.4</v>
      </c>
      <c r="M166" s="46">
        <v>0.4</v>
      </c>
      <c r="N166" s="46">
        <v>0.4</v>
      </c>
      <c r="O166" s="46">
        <v>0.4</v>
      </c>
      <c r="P166" s="46">
        <v>0.4</v>
      </c>
      <c r="Q166" s="46">
        <v>0.4</v>
      </c>
      <c r="R166" s="46">
        <v>0.4</v>
      </c>
      <c r="S166" s="46">
        <v>0.4</v>
      </c>
      <c r="T166" s="46">
        <v>0.4</v>
      </c>
      <c r="U166" s="46">
        <v>0.4</v>
      </c>
      <c r="V166" s="46">
        <v>0.4</v>
      </c>
      <c r="W166" s="46">
        <v>0.4</v>
      </c>
      <c r="X166" s="46">
        <v>0.4</v>
      </c>
      <c r="Y166" s="46">
        <v>0.4</v>
      </c>
      <c r="Z166" s="46">
        <v>0.4</v>
      </c>
      <c r="AA166" s="46">
        <v>0.4</v>
      </c>
      <c r="AB166" s="46">
        <v>0.4</v>
      </c>
      <c r="AC166" s="46">
        <v>0.4</v>
      </c>
      <c r="AD166" s="40"/>
    </row>
    <row r="167" spans="1:30" ht="15" customHeight="1">
      <c r="A167" s="196"/>
      <c r="B167" s="276"/>
      <c r="C167" s="5" t="s">
        <v>34</v>
      </c>
      <c r="D167" s="5" t="s">
        <v>46</v>
      </c>
      <c r="E167" s="22">
        <v>192.36</v>
      </c>
      <c r="F167" s="22">
        <v>187.68</v>
      </c>
      <c r="G167" s="22">
        <v>180.42</v>
      </c>
      <c r="H167" s="22">
        <v>174.66</v>
      </c>
      <c r="I167" s="22">
        <v>176.64</v>
      </c>
      <c r="J167" s="22">
        <v>175.08</v>
      </c>
      <c r="K167" s="22">
        <v>181.92</v>
      </c>
      <c r="L167" s="22">
        <v>191.76</v>
      </c>
      <c r="M167" s="22">
        <v>180.42</v>
      </c>
      <c r="N167" s="22">
        <v>181.38</v>
      </c>
      <c r="O167" s="22">
        <v>176.82</v>
      </c>
      <c r="P167" s="22">
        <v>179.7</v>
      </c>
      <c r="Q167" s="22">
        <v>183.96</v>
      </c>
      <c r="R167" s="22">
        <v>189.36</v>
      </c>
      <c r="S167" s="22">
        <v>193.56</v>
      </c>
      <c r="T167" s="22">
        <v>191.4</v>
      </c>
      <c r="U167" s="22">
        <v>178.74</v>
      </c>
      <c r="V167" s="22">
        <v>194.76</v>
      </c>
      <c r="W167" s="22">
        <v>220.38</v>
      </c>
      <c r="X167" s="22">
        <v>214.5</v>
      </c>
      <c r="Y167" s="22">
        <v>217.5</v>
      </c>
      <c r="Z167" s="22">
        <v>214.8</v>
      </c>
      <c r="AA167" s="22">
        <v>217.08</v>
      </c>
      <c r="AB167" s="22">
        <v>210.42</v>
      </c>
      <c r="AC167" s="22">
        <v>198.12</v>
      </c>
      <c r="AD167" s="52"/>
    </row>
    <row r="168" spans="1:30" ht="15" customHeight="1">
      <c r="A168" s="196"/>
      <c r="B168" s="276"/>
      <c r="C168" s="5" t="s">
        <v>36</v>
      </c>
      <c r="D168" s="7" t="s">
        <v>48</v>
      </c>
      <c r="E168" s="23">
        <v>23.7</v>
      </c>
      <c r="F168" s="23">
        <v>22.98</v>
      </c>
      <c r="G168" s="23">
        <v>20.22</v>
      </c>
      <c r="H168" s="23">
        <v>20.04</v>
      </c>
      <c r="I168" s="23">
        <v>20.16</v>
      </c>
      <c r="J168" s="23">
        <v>20.46</v>
      </c>
      <c r="K168" s="23">
        <v>18.899999999999999</v>
      </c>
      <c r="L168" s="23">
        <v>20.22</v>
      </c>
      <c r="M168" s="23">
        <v>18.059999999999999</v>
      </c>
      <c r="N168" s="23">
        <v>19.920000000000002</v>
      </c>
      <c r="O168" s="23">
        <v>20.94</v>
      </c>
      <c r="P168" s="23">
        <v>22.44</v>
      </c>
      <c r="Q168" s="23">
        <v>21.72</v>
      </c>
      <c r="R168" s="23">
        <v>22.8</v>
      </c>
      <c r="S168" s="23">
        <v>21.06</v>
      </c>
      <c r="T168" s="23">
        <v>24.6</v>
      </c>
      <c r="U168" s="23">
        <v>20.88</v>
      </c>
      <c r="V168" s="23">
        <v>20.7</v>
      </c>
      <c r="W168" s="23">
        <v>19.440000000000001</v>
      </c>
      <c r="X168" s="23">
        <v>18.96</v>
      </c>
      <c r="Y168" s="23">
        <v>22.98</v>
      </c>
      <c r="Z168" s="23">
        <v>19.68</v>
      </c>
      <c r="AA168" s="23">
        <v>20.16</v>
      </c>
      <c r="AB168" s="23">
        <v>20.64</v>
      </c>
      <c r="AC168" s="23">
        <v>19.920000000000002</v>
      </c>
      <c r="AD168" s="41"/>
    </row>
    <row r="169" spans="1:30" ht="15" customHeight="1">
      <c r="A169" s="196"/>
      <c r="B169" s="276"/>
      <c r="C169" s="5" t="s">
        <v>38</v>
      </c>
      <c r="D169" s="7" t="s">
        <v>39</v>
      </c>
      <c r="E169" s="31">
        <f>SQRT(POWER(E167,2)+POWER(E168,2))/E166/1.73</f>
        <v>280.0787542048094</v>
      </c>
      <c r="F169" s="31">
        <f t="shared" ref="F169:AC169" si="528">SQRT(POWER(F167,2)+POWER(F168,2))/F166/1.73</f>
        <v>273.2393496977727</v>
      </c>
      <c r="G169" s="31">
        <f t="shared" si="528"/>
        <v>262.35478410763</v>
      </c>
      <c r="H169" s="31">
        <f t="shared" si="528"/>
        <v>254.05477998636485</v>
      </c>
      <c r="I169" s="31">
        <f t="shared" si="528"/>
        <v>256.91721483289132</v>
      </c>
      <c r="J169" s="31">
        <f t="shared" si="528"/>
        <v>254.72750395866714</v>
      </c>
      <c r="K169" s="31">
        <f t="shared" si="528"/>
        <v>264.30511950711019</v>
      </c>
      <c r="L169" s="31">
        <f t="shared" si="528"/>
        <v>278.64609117019353</v>
      </c>
      <c r="M169" s="31">
        <f t="shared" si="528"/>
        <v>262.02550275693562</v>
      </c>
      <c r="N169" s="31">
        <f t="shared" si="528"/>
        <v>263.68580225741908</v>
      </c>
      <c r="O169" s="31">
        <f t="shared" si="528"/>
        <v>257.30577754130627</v>
      </c>
      <c r="P169" s="31">
        <f t="shared" si="528"/>
        <v>261.69895269633821</v>
      </c>
      <c r="Q169" s="31">
        <f t="shared" si="528"/>
        <v>267.68467213885344</v>
      </c>
      <c r="R169" s="31">
        <f t="shared" si="528"/>
        <v>275.61804105339587</v>
      </c>
      <c r="S169" s="31">
        <f t="shared" si="528"/>
        <v>281.36174815624298</v>
      </c>
      <c r="T169" s="31">
        <f t="shared" si="528"/>
        <v>278.86474342135625</v>
      </c>
      <c r="U169" s="31">
        <f t="shared" si="528"/>
        <v>260.05122035487369</v>
      </c>
      <c r="V169" s="31">
        <f t="shared" si="528"/>
        <v>283.03028466252903</v>
      </c>
      <c r="W169" s="31">
        <f t="shared" si="528"/>
        <v>319.70484405145777</v>
      </c>
      <c r="X169" s="31">
        <f t="shared" si="528"/>
        <v>311.17965616167947</v>
      </c>
      <c r="Y169" s="31">
        <f t="shared" si="528"/>
        <v>316.05579305807782</v>
      </c>
      <c r="Z169" s="31">
        <f t="shared" si="528"/>
        <v>311.70470788708809</v>
      </c>
      <c r="AA169" s="31">
        <f t="shared" si="528"/>
        <v>315.04929138025074</v>
      </c>
      <c r="AB169" s="31">
        <f t="shared" si="528"/>
        <v>305.53448079531029</v>
      </c>
      <c r="AC169" s="31">
        <f t="shared" si="528"/>
        <v>287.74409133864776</v>
      </c>
      <c r="AD169" s="41"/>
    </row>
    <row r="170" spans="1:30" ht="15" customHeight="1">
      <c r="A170" s="196"/>
      <c r="B170" s="276"/>
      <c r="C170" s="7" t="s">
        <v>40</v>
      </c>
      <c r="D170" s="7"/>
      <c r="E170" s="28">
        <f t="shared" ref="E170:AC170" si="529">E168/E167</f>
        <v>0.12320648783530878</v>
      </c>
      <c r="F170" s="28">
        <f t="shared" si="529"/>
        <v>0.12244245524296675</v>
      </c>
      <c r="G170" s="28">
        <f t="shared" si="529"/>
        <v>0.11207183239108746</v>
      </c>
      <c r="H170" s="28">
        <f t="shared" si="529"/>
        <v>0.11473720371006527</v>
      </c>
      <c r="I170" s="28">
        <f t="shared" si="529"/>
        <v>0.1141304347826087</v>
      </c>
      <c r="J170" s="28">
        <f t="shared" si="529"/>
        <v>0.11686086360520904</v>
      </c>
      <c r="K170" s="28">
        <f t="shared" si="529"/>
        <v>0.10389182058047493</v>
      </c>
      <c r="L170" s="28">
        <f t="shared" si="529"/>
        <v>0.10544430538172715</v>
      </c>
      <c r="M170" s="28">
        <f t="shared" si="529"/>
        <v>0.1000997672098437</v>
      </c>
      <c r="N170" s="28">
        <f t="shared" si="529"/>
        <v>0.10982467747270924</v>
      </c>
      <c r="O170" s="28">
        <f t="shared" si="529"/>
        <v>0.11842551747539873</v>
      </c>
      <c r="P170" s="28">
        <f t="shared" si="529"/>
        <v>0.12487479131886479</v>
      </c>
      <c r="Q170" s="28">
        <f t="shared" si="529"/>
        <v>0.11806914546640573</v>
      </c>
      <c r="R170" s="28">
        <f t="shared" si="529"/>
        <v>0.12040557667934093</v>
      </c>
      <c r="S170" s="28">
        <f t="shared" si="529"/>
        <v>0.10880347179169249</v>
      </c>
      <c r="T170" s="28">
        <f t="shared" si="529"/>
        <v>0.12852664576802508</v>
      </c>
      <c r="U170" s="28">
        <f t="shared" si="529"/>
        <v>0.11681772406847934</v>
      </c>
      <c r="V170" s="28">
        <f t="shared" si="529"/>
        <v>0.10628465804066543</v>
      </c>
      <c r="W170" s="28">
        <f t="shared" si="529"/>
        <v>8.8211271440239589E-2</v>
      </c>
      <c r="X170" s="28">
        <f t="shared" si="529"/>
        <v>8.8391608391608395E-2</v>
      </c>
      <c r="Y170" s="28">
        <f t="shared" si="529"/>
        <v>0.1056551724137931</v>
      </c>
      <c r="Z170" s="28">
        <f t="shared" si="529"/>
        <v>9.1620111731843576E-2</v>
      </c>
      <c r="AA170" s="28">
        <f t="shared" si="529"/>
        <v>9.2868988391376445E-2</v>
      </c>
      <c r="AB170" s="28">
        <f t="shared" si="529"/>
        <v>9.8089535215283727E-2</v>
      </c>
      <c r="AC170" s="28">
        <f t="shared" si="529"/>
        <v>0.10054512416717142</v>
      </c>
      <c r="AD170" s="41"/>
    </row>
    <row r="171" spans="1:30" ht="15" customHeight="1" thickBot="1">
      <c r="A171" s="197"/>
      <c r="B171" s="277"/>
      <c r="C171" s="42" t="s">
        <v>41</v>
      </c>
      <c r="D171" s="42"/>
      <c r="E171" s="47">
        <f t="shared" ref="E171:AC171" si="530">COS(ATAN(E170))</f>
        <v>0.99249541223481874</v>
      </c>
      <c r="F171" s="47">
        <f t="shared" si="530"/>
        <v>0.99258716993857909</v>
      </c>
      <c r="G171" s="47">
        <f t="shared" si="530"/>
        <v>0.99377849822491027</v>
      </c>
      <c r="H171" s="47">
        <f t="shared" si="530"/>
        <v>0.99348197244776126</v>
      </c>
      <c r="I171" s="47">
        <f t="shared" si="530"/>
        <v>0.99355006542853586</v>
      </c>
      <c r="J171" s="47">
        <f t="shared" si="530"/>
        <v>0.9932409198649953</v>
      </c>
      <c r="K171" s="47">
        <f t="shared" si="530"/>
        <v>0.99464654298280619</v>
      </c>
      <c r="L171" s="47">
        <f t="shared" si="530"/>
        <v>0.99448668174691945</v>
      </c>
      <c r="M171" s="47">
        <f t="shared" si="530"/>
        <v>0.99502735653352348</v>
      </c>
      <c r="N171" s="47">
        <f t="shared" si="530"/>
        <v>0.99402328204881807</v>
      </c>
      <c r="O171" s="47">
        <f t="shared" si="530"/>
        <v>0.99306060538362073</v>
      </c>
      <c r="P171" s="47">
        <f t="shared" si="530"/>
        <v>0.99229316070736073</v>
      </c>
      <c r="Q171" s="47">
        <f t="shared" si="530"/>
        <v>0.99310187679002293</v>
      </c>
      <c r="R171" s="47">
        <f t="shared" si="530"/>
        <v>0.99282912486885022</v>
      </c>
      <c r="S171" s="47">
        <f t="shared" si="530"/>
        <v>0.99413294270418462</v>
      </c>
      <c r="T171" s="47">
        <f t="shared" si="530"/>
        <v>0.99184139229032608</v>
      </c>
      <c r="U171" s="47">
        <f t="shared" si="530"/>
        <v>0.99324585877883764</v>
      </c>
      <c r="V171" s="47">
        <f t="shared" si="530"/>
        <v>0.99439919314918246</v>
      </c>
      <c r="W171" s="47">
        <f t="shared" si="530"/>
        <v>0.99613194487984313</v>
      </c>
      <c r="X171" s="47">
        <f t="shared" si="530"/>
        <v>0.9961162053114565</v>
      </c>
      <c r="Y171" s="47">
        <f t="shared" si="530"/>
        <v>0.99446479161274715</v>
      </c>
      <c r="Z171" s="47">
        <f t="shared" si="530"/>
        <v>0.9958291178261498</v>
      </c>
      <c r="AA171" s="47">
        <f t="shared" si="530"/>
        <v>0.99571537073129446</v>
      </c>
      <c r="AB171" s="47">
        <f t="shared" si="530"/>
        <v>0.99522366090124725</v>
      </c>
      <c r="AC171" s="47">
        <f t="shared" si="530"/>
        <v>0.99498334336858096</v>
      </c>
      <c r="AD171" s="44"/>
    </row>
    <row r="172" spans="1:30" ht="15" customHeight="1">
      <c r="A172" s="195" t="s">
        <v>116</v>
      </c>
      <c r="B172" s="275" t="s">
        <v>51</v>
      </c>
      <c r="C172" s="39" t="s">
        <v>31</v>
      </c>
      <c r="D172" s="39" t="s">
        <v>32</v>
      </c>
      <c r="E172" s="46">
        <v>0.4</v>
      </c>
      <c r="F172" s="46">
        <v>0.4</v>
      </c>
      <c r="G172" s="46">
        <v>0.4</v>
      </c>
      <c r="H172" s="46">
        <v>0.4</v>
      </c>
      <c r="I172" s="46">
        <v>0.4</v>
      </c>
      <c r="J172" s="46">
        <v>0.4</v>
      </c>
      <c r="K172" s="46">
        <v>0.4</v>
      </c>
      <c r="L172" s="46">
        <v>0.4</v>
      </c>
      <c r="M172" s="46">
        <v>0.4</v>
      </c>
      <c r="N172" s="46">
        <v>0.4</v>
      </c>
      <c r="O172" s="46">
        <v>0.4</v>
      </c>
      <c r="P172" s="46">
        <v>0.4</v>
      </c>
      <c r="Q172" s="46">
        <v>0.4</v>
      </c>
      <c r="R172" s="46">
        <v>0.4</v>
      </c>
      <c r="S172" s="46">
        <v>0.4</v>
      </c>
      <c r="T172" s="46">
        <v>0.4</v>
      </c>
      <c r="U172" s="46">
        <v>0.4</v>
      </c>
      <c r="V172" s="46">
        <v>0.4</v>
      </c>
      <c r="W172" s="46">
        <v>0.4</v>
      </c>
      <c r="X172" s="46">
        <v>0.4</v>
      </c>
      <c r="Y172" s="46">
        <v>0.4</v>
      </c>
      <c r="Z172" s="46">
        <v>0.4</v>
      </c>
      <c r="AA172" s="46">
        <v>0.4</v>
      </c>
      <c r="AB172" s="46">
        <v>0.4</v>
      </c>
      <c r="AC172" s="46">
        <v>0.4</v>
      </c>
      <c r="AD172" s="40"/>
    </row>
    <row r="173" spans="1:30" ht="15" customHeight="1">
      <c r="A173" s="196"/>
      <c r="B173" s="276"/>
      <c r="C173" s="5" t="s">
        <v>34</v>
      </c>
      <c r="D173" s="5" t="s">
        <v>46</v>
      </c>
      <c r="E173" s="22">
        <v>327.3</v>
      </c>
      <c r="F173" s="22">
        <v>314.7</v>
      </c>
      <c r="G173" s="22">
        <v>295.5</v>
      </c>
      <c r="H173" s="22">
        <v>292.74</v>
      </c>
      <c r="I173" s="22">
        <v>287.33999999999997</v>
      </c>
      <c r="J173" s="22">
        <v>288.36</v>
      </c>
      <c r="K173" s="22">
        <v>311.64</v>
      </c>
      <c r="L173" s="22">
        <v>327.72</v>
      </c>
      <c r="M173" s="22">
        <v>313.44</v>
      </c>
      <c r="N173" s="22">
        <v>292.92</v>
      </c>
      <c r="O173" s="22">
        <v>283.74</v>
      </c>
      <c r="P173" s="22">
        <v>279.72000000000003</v>
      </c>
      <c r="Q173" s="22">
        <v>276.89999999999998</v>
      </c>
      <c r="R173" s="22">
        <v>273.95999999999998</v>
      </c>
      <c r="S173" s="22">
        <v>274.02</v>
      </c>
      <c r="T173" s="22">
        <v>265.62</v>
      </c>
      <c r="U173" s="22">
        <v>267.54000000000002</v>
      </c>
      <c r="V173" s="22">
        <v>284.52</v>
      </c>
      <c r="W173" s="22">
        <v>311.82</v>
      </c>
      <c r="X173" s="22">
        <v>329.64</v>
      </c>
      <c r="Y173" s="22">
        <v>333.42</v>
      </c>
      <c r="Z173" s="22">
        <v>344.52</v>
      </c>
      <c r="AA173" s="22">
        <v>359.22</v>
      </c>
      <c r="AB173" s="22">
        <v>348.48</v>
      </c>
      <c r="AC173" s="22">
        <v>342.72</v>
      </c>
      <c r="AD173" s="52"/>
    </row>
    <row r="174" spans="1:30" ht="15" customHeight="1">
      <c r="A174" s="196"/>
      <c r="B174" s="276"/>
      <c r="C174" s="5" t="s">
        <v>36</v>
      </c>
      <c r="D174" s="7" t="s">
        <v>48</v>
      </c>
      <c r="E174" s="23">
        <v>14.1</v>
      </c>
      <c r="F174" s="23">
        <v>13.92</v>
      </c>
      <c r="G174" s="23">
        <v>13.08</v>
      </c>
      <c r="H174" s="23">
        <v>12</v>
      </c>
      <c r="I174" s="23">
        <v>13.14</v>
      </c>
      <c r="J174" s="23">
        <v>12.18</v>
      </c>
      <c r="K174" s="23">
        <v>12.6</v>
      </c>
      <c r="L174" s="23">
        <v>12.66</v>
      </c>
      <c r="M174" s="23">
        <v>11.28</v>
      </c>
      <c r="N174" s="23">
        <v>11.16</v>
      </c>
      <c r="O174" s="23">
        <v>14.82</v>
      </c>
      <c r="P174" s="23">
        <v>15</v>
      </c>
      <c r="Q174" s="23">
        <v>15</v>
      </c>
      <c r="R174" s="23">
        <v>15.42</v>
      </c>
      <c r="S174" s="23">
        <v>16.440000000000001</v>
      </c>
      <c r="T174" s="23">
        <v>15.84</v>
      </c>
      <c r="U174" s="23">
        <v>16.559999999999999</v>
      </c>
      <c r="V174" s="23">
        <v>16.02</v>
      </c>
      <c r="W174" s="23">
        <v>14.46</v>
      </c>
      <c r="X174" s="23">
        <v>14.76</v>
      </c>
      <c r="Y174" s="23">
        <v>15.6</v>
      </c>
      <c r="Z174" s="23">
        <v>15</v>
      </c>
      <c r="AA174" s="23">
        <v>15.66</v>
      </c>
      <c r="AB174" s="23">
        <v>14.4</v>
      </c>
      <c r="AC174" s="23">
        <v>14.7</v>
      </c>
      <c r="AD174" s="41"/>
    </row>
    <row r="175" spans="1:30" ht="15" customHeight="1">
      <c r="A175" s="196"/>
      <c r="B175" s="276"/>
      <c r="C175" s="5" t="s">
        <v>38</v>
      </c>
      <c r="D175" s="7" t="s">
        <v>39</v>
      </c>
      <c r="E175" s="31">
        <f>SQRT(POWER(E173,2)+POWER(E174,2))/E172/1.73</f>
        <v>473.41556562009271</v>
      </c>
      <c r="F175" s="31">
        <f t="shared" ref="F175:AC175" si="531">SQRT(POWER(F173,2)+POWER(F174,2))/F172/1.73</f>
        <v>455.2134515565175</v>
      </c>
      <c r="G175" s="31">
        <f t="shared" si="531"/>
        <v>427.44124947351355</v>
      </c>
      <c r="H175" s="31">
        <f t="shared" si="531"/>
        <v>423.38995492055398</v>
      </c>
      <c r="I175" s="31">
        <f t="shared" si="531"/>
        <v>415.66515586659062</v>
      </c>
      <c r="J175" s="31">
        <f t="shared" si="531"/>
        <v>417.07676311319307</v>
      </c>
      <c r="K175" s="31">
        <f t="shared" si="531"/>
        <v>450.71475862784848</v>
      </c>
      <c r="L175" s="31">
        <f t="shared" si="531"/>
        <v>473.93705223348883</v>
      </c>
      <c r="M175" s="31">
        <f t="shared" si="531"/>
        <v>453.24119252633363</v>
      </c>
      <c r="N175" s="31">
        <f t="shared" si="531"/>
        <v>423.6019018906494</v>
      </c>
      <c r="O175" s="31">
        <f t="shared" si="531"/>
        <v>410.58781428093039</v>
      </c>
      <c r="P175" s="31">
        <f t="shared" si="531"/>
        <v>404.80043234049856</v>
      </c>
      <c r="Q175" s="31">
        <f t="shared" si="531"/>
        <v>400.7311939766123</v>
      </c>
      <c r="R175" s="31">
        <f t="shared" si="531"/>
        <v>396.52257041974764</v>
      </c>
      <c r="S175" s="31">
        <f t="shared" si="531"/>
        <v>396.69468355016403</v>
      </c>
      <c r="T175" s="31">
        <f t="shared" si="531"/>
        <v>384.525841946583</v>
      </c>
      <c r="U175" s="31">
        <f t="shared" si="531"/>
        <v>387.3584097952168</v>
      </c>
      <c r="V175" s="31">
        <f t="shared" si="531"/>
        <v>411.80729626437397</v>
      </c>
      <c r="W175" s="31">
        <f t="shared" si="531"/>
        <v>451.09117928618798</v>
      </c>
      <c r="X175" s="31">
        <f t="shared" si="531"/>
        <v>476.83566806108377</v>
      </c>
      <c r="Y175" s="31">
        <f t="shared" si="531"/>
        <v>482.34789827616373</v>
      </c>
      <c r="Z175" s="31">
        <f t="shared" si="531"/>
        <v>498.33292871522394</v>
      </c>
      <c r="AA175" s="31">
        <f t="shared" si="531"/>
        <v>519.59708461634864</v>
      </c>
      <c r="AB175" s="31">
        <f t="shared" si="531"/>
        <v>504.01357480179371</v>
      </c>
      <c r="AC175" s="31">
        <f t="shared" si="531"/>
        <v>495.71548047471555</v>
      </c>
      <c r="AD175" s="41"/>
    </row>
    <row r="176" spans="1:30" ht="15" customHeight="1">
      <c r="A176" s="196"/>
      <c r="B176" s="276"/>
      <c r="C176" s="7" t="s">
        <v>40</v>
      </c>
      <c r="D176" s="7"/>
      <c r="E176" s="28">
        <f t="shared" ref="E176:AC176" si="532">E174/E173</f>
        <v>4.3079743354720437E-2</v>
      </c>
      <c r="F176" s="28">
        <f t="shared" si="532"/>
        <v>4.4232602478551E-2</v>
      </c>
      <c r="G176" s="28">
        <f t="shared" si="532"/>
        <v>4.4263959390862945E-2</v>
      </c>
      <c r="H176" s="28">
        <f t="shared" si="532"/>
        <v>4.0992006558721046E-2</v>
      </c>
      <c r="I176" s="28">
        <f t="shared" si="532"/>
        <v>4.5729797452495308E-2</v>
      </c>
      <c r="J176" s="28">
        <f t="shared" si="532"/>
        <v>4.2238868081564705E-2</v>
      </c>
      <c r="K176" s="28">
        <f t="shared" si="532"/>
        <v>4.043126684636119E-2</v>
      </c>
      <c r="L176" s="28">
        <f t="shared" si="532"/>
        <v>3.8630538264372023E-2</v>
      </c>
      <c r="M176" s="28">
        <f t="shared" si="532"/>
        <v>3.5987748851454823E-2</v>
      </c>
      <c r="N176" s="28">
        <f t="shared" si="532"/>
        <v>3.8099139696845551E-2</v>
      </c>
      <c r="O176" s="28">
        <f t="shared" si="532"/>
        <v>5.2230915626982448E-2</v>
      </c>
      <c r="P176" s="28">
        <f t="shared" si="532"/>
        <v>5.3625053625053619E-2</v>
      </c>
      <c r="Q176" s="28">
        <f t="shared" si="532"/>
        <v>5.417118093174432E-2</v>
      </c>
      <c r="R176" s="28">
        <f t="shared" si="532"/>
        <v>5.6285589137100307E-2</v>
      </c>
      <c r="S176" s="28">
        <f t="shared" si="532"/>
        <v>5.999562075760894E-2</v>
      </c>
      <c r="T176" s="28">
        <f t="shared" si="532"/>
        <v>5.963406370002259E-2</v>
      </c>
      <c r="U176" s="28">
        <f t="shared" si="532"/>
        <v>6.1897286387082293E-2</v>
      </c>
      <c r="V176" s="28">
        <f t="shared" si="532"/>
        <v>5.6305356389708988E-2</v>
      </c>
      <c r="W176" s="28">
        <f t="shared" si="532"/>
        <v>4.6372907446603814E-2</v>
      </c>
      <c r="X176" s="28">
        <f t="shared" si="532"/>
        <v>4.4776119402985079E-2</v>
      </c>
      <c r="Y176" s="28">
        <f t="shared" si="532"/>
        <v>4.6787835162857651E-2</v>
      </c>
      <c r="Z176" s="28">
        <f t="shared" si="532"/>
        <v>4.3538836642284917E-2</v>
      </c>
      <c r="AA176" s="28">
        <f t="shared" si="532"/>
        <v>4.3594454651745447E-2</v>
      </c>
      <c r="AB176" s="28">
        <f t="shared" si="532"/>
        <v>4.1322314049586778E-2</v>
      </c>
      <c r="AC176" s="28">
        <f t="shared" si="532"/>
        <v>4.2892156862745091E-2</v>
      </c>
      <c r="AD176" s="41"/>
    </row>
    <row r="177" spans="1:30" ht="15" customHeight="1" thickBot="1">
      <c r="A177" s="197"/>
      <c r="B177" s="277"/>
      <c r="C177" s="42" t="s">
        <v>41</v>
      </c>
      <c r="D177" s="42"/>
      <c r="E177" s="47">
        <f t="shared" ref="E177:AC177" si="533">COS(ATAN(E176))</f>
        <v>0.99907335744907055</v>
      </c>
      <c r="F177" s="47">
        <f t="shared" si="533"/>
        <v>0.99902317159602938</v>
      </c>
      <c r="G177" s="47">
        <f t="shared" si="533"/>
        <v>0.99902178817148468</v>
      </c>
      <c r="H177" s="47">
        <f t="shared" si="533"/>
        <v>0.99916088505289224</v>
      </c>
      <c r="I177" s="47">
        <f t="shared" si="533"/>
        <v>0.99895602990139121</v>
      </c>
      <c r="J177" s="47">
        <f t="shared" si="533"/>
        <v>0.99910913089887599</v>
      </c>
      <c r="K177" s="47">
        <f t="shared" si="533"/>
        <v>0.99918365704349221</v>
      </c>
      <c r="L177" s="47">
        <f t="shared" si="533"/>
        <v>0.99925467484991415</v>
      </c>
      <c r="M177" s="47">
        <f t="shared" si="533"/>
        <v>0.99935306928726719</v>
      </c>
      <c r="N177" s="47">
        <f t="shared" si="533"/>
        <v>0.9992750169406287</v>
      </c>
      <c r="O177" s="47">
        <f t="shared" si="533"/>
        <v>0.9986387502809716</v>
      </c>
      <c r="P177" s="47">
        <f t="shared" si="533"/>
        <v>0.99856527040262821</v>
      </c>
      <c r="Q177" s="47">
        <f t="shared" si="533"/>
        <v>0.99853596297240987</v>
      </c>
      <c r="R177" s="47">
        <f t="shared" si="533"/>
        <v>0.99841972006320123</v>
      </c>
      <c r="S177" s="47">
        <f t="shared" si="533"/>
        <v>0.99820510679837116</v>
      </c>
      <c r="T177" s="47">
        <f t="shared" si="533"/>
        <v>0.99822661772927201</v>
      </c>
      <c r="U177" s="47">
        <f t="shared" si="533"/>
        <v>0.99808984995115657</v>
      </c>
      <c r="V177" s="47">
        <f t="shared" si="533"/>
        <v>0.99841861252551956</v>
      </c>
      <c r="W177" s="47">
        <f t="shared" si="533"/>
        <v>0.99892650778326153</v>
      </c>
      <c r="X177" s="47">
        <f t="shared" si="533"/>
        <v>0.99899905441190173</v>
      </c>
      <c r="Y177" s="47">
        <f t="shared" si="533"/>
        <v>0.99890724303040912</v>
      </c>
      <c r="Z177" s="47">
        <f t="shared" si="533"/>
        <v>0.99905353025709265</v>
      </c>
      <c r="AA177" s="47">
        <f t="shared" si="533"/>
        <v>0.99905111404938296</v>
      </c>
      <c r="AB177" s="47">
        <f t="shared" si="533"/>
        <v>0.99914732500397241</v>
      </c>
      <c r="AC177" s="47">
        <f t="shared" si="533"/>
        <v>0.99908139873432433</v>
      </c>
      <c r="AD177" s="44"/>
    </row>
    <row r="178" spans="1:30" ht="15" customHeight="1">
      <c r="A178" s="195" t="s">
        <v>117</v>
      </c>
      <c r="B178" s="275" t="s">
        <v>51</v>
      </c>
      <c r="C178" s="39" t="s">
        <v>31</v>
      </c>
      <c r="D178" s="39" t="s">
        <v>32</v>
      </c>
      <c r="E178" s="46">
        <v>0.4</v>
      </c>
      <c r="F178" s="46">
        <v>0.4</v>
      </c>
      <c r="G178" s="46">
        <v>0.4</v>
      </c>
      <c r="H178" s="46">
        <v>0.4</v>
      </c>
      <c r="I178" s="46">
        <v>0.4</v>
      </c>
      <c r="J178" s="46">
        <v>0.4</v>
      </c>
      <c r="K178" s="46">
        <v>0.4</v>
      </c>
      <c r="L178" s="46">
        <v>0.4</v>
      </c>
      <c r="M178" s="46">
        <v>0.4</v>
      </c>
      <c r="N178" s="46">
        <v>0.4</v>
      </c>
      <c r="O178" s="46">
        <v>0.4</v>
      </c>
      <c r="P178" s="46">
        <v>0.4</v>
      </c>
      <c r="Q178" s="46">
        <v>0.4</v>
      </c>
      <c r="R178" s="46">
        <v>0.4</v>
      </c>
      <c r="S178" s="46">
        <v>0.4</v>
      </c>
      <c r="T178" s="46">
        <v>0.4</v>
      </c>
      <c r="U178" s="46">
        <v>0.4</v>
      </c>
      <c r="V178" s="46">
        <v>0.4</v>
      </c>
      <c r="W178" s="46">
        <v>0.4</v>
      </c>
      <c r="X178" s="46">
        <v>0.4</v>
      </c>
      <c r="Y178" s="46">
        <v>0.4</v>
      </c>
      <c r="Z178" s="46">
        <v>0.4</v>
      </c>
      <c r="AA178" s="46">
        <v>0.4</v>
      </c>
      <c r="AB178" s="46">
        <v>0.4</v>
      </c>
      <c r="AC178" s="46">
        <v>0.4</v>
      </c>
      <c r="AD178" s="40"/>
    </row>
    <row r="179" spans="1:30">
      <c r="A179" s="196"/>
      <c r="B179" s="276"/>
      <c r="C179" s="5" t="s">
        <v>34</v>
      </c>
      <c r="D179" s="5" t="s">
        <v>46</v>
      </c>
      <c r="E179" s="22">
        <v>101.6</v>
      </c>
      <c r="F179" s="22">
        <v>95.4</v>
      </c>
      <c r="G179" s="22">
        <v>97.9</v>
      </c>
      <c r="H179" s="22">
        <v>96.5</v>
      </c>
      <c r="I179" s="22">
        <v>97.3</v>
      </c>
      <c r="J179" s="22">
        <v>98.3</v>
      </c>
      <c r="K179" s="22">
        <v>100.6</v>
      </c>
      <c r="L179" s="22">
        <v>97.7</v>
      </c>
      <c r="M179" s="22">
        <v>98.9</v>
      </c>
      <c r="N179" s="22">
        <v>97.6</v>
      </c>
      <c r="O179" s="22">
        <v>99.1</v>
      </c>
      <c r="P179" s="22">
        <v>99.6</v>
      </c>
      <c r="Q179" s="22">
        <v>96.5</v>
      </c>
      <c r="R179" s="22">
        <v>100.8</v>
      </c>
      <c r="S179" s="22">
        <v>98.5</v>
      </c>
      <c r="T179" s="22">
        <v>99.7</v>
      </c>
      <c r="U179" s="22">
        <v>101</v>
      </c>
      <c r="V179" s="22">
        <v>105.3</v>
      </c>
      <c r="W179" s="22">
        <v>113.7</v>
      </c>
      <c r="X179" s="22">
        <v>119</v>
      </c>
      <c r="Y179" s="22">
        <v>118.7</v>
      </c>
      <c r="Z179" s="22">
        <v>113.3</v>
      </c>
      <c r="AA179" s="22">
        <v>110.7</v>
      </c>
      <c r="AB179" s="22">
        <v>112.1</v>
      </c>
      <c r="AC179" s="22">
        <v>117.2</v>
      </c>
      <c r="AD179" s="52"/>
    </row>
    <row r="180" spans="1:30">
      <c r="A180" s="196"/>
      <c r="B180" s="276"/>
      <c r="C180" s="5" t="s">
        <v>36</v>
      </c>
      <c r="D180" s="7" t="s">
        <v>48</v>
      </c>
      <c r="E180" s="23">
        <v>1.4</v>
      </c>
      <c r="F180" s="23">
        <v>1.2</v>
      </c>
      <c r="G180" s="23">
        <v>1.2</v>
      </c>
      <c r="H180" s="23">
        <v>1.4</v>
      </c>
      <c r="I180" s="23">
        <v>1.1000000000000001</v>
      </c>
      <c r="J180" s="23">
        <v>1.1000000000000001</v>
      </c>
      <c r="K180" s="23">
        <v>1.3</v>
      </c>
      <c r="L180" s="23">
        <v>1.2</v>
      </c>
      <c r="M180" s="23">
        <v>1.1000000000000001</v>
      </c>
      <c r="N180" s="23">
        <v>1</v>
      </c>
      <c r="O180" s="23">
        <v>1.3</v>
      </c>
      <c r="P180" s="23">
        <v>1.3</v>
      </c>
      <c r="Q180" s="23">
        <v>1.2</v>
      </c>
      <c r="R180" s="23">
        <v>1.2</v>
      </c>
      <c r="S180" s="23">
        <v>1.4</v>
      </c>
      <c r="T180" s="23">
        <v>1.6</v>
      </c>
      <c r="U180" s="23">
        <v>1.4</v>
      </c>
      <c r="V180" s="23">
        <v>1.6</v>
      </c>
      <c r="W180" s="23">
        <v>1.9</v>
      </c>
      <c r="X180" s="23">
        <v>1.8</v>
      </c>
      <c r="Y180" s="23">
        <v>1.9</v>
      </c>
      <c r="Z180" s="23">
        <v>1.7</v>
      </c>
      <c r="AA180" s="23">
        <v>1.5</v>
      </c>
      <c r="AB180" s="23">
        <v>1.5</v>
      </c>
      <c r="AC180" s="23">
        <v>1.6</v>
      </c>
      <c r="AD180" s="41"/>
    </row>
    <row r="181" spans="1:30">
      <c r="A181" s="196"/>
      <c r="B181" s="276"/>
      <c r="C181" s="5" t="s">
        <v>38</v>
      </c>
      <c r="D181" s="7" t="s">
        <v>39</v>
      </c>
      <c r="E181" s="31">
        <f>SQRT(POWER(E179,2)+POWER(E180,2))/E178/1.73</f>
        <v>146.83474741541332</v>
      </c>
      <c r="F181" s="31">
        <f t="shared" ref="F181:AC181" si="534">SQRT(POWER(F179,2)+POWER(F180,2))/F178/1.73</f>
        <v>137.87217755968734</v>
      </c>
      <c r="G181" s="31">
        <f t="shared" si="534"/>
        <v>141.484615848396</v>
      </c>
      <c r="H181" s="31">
        <f t="shared" si="534"/>
        <v>139.46554177182514</v>
      </c>
      <c r="I181" s="31">
        <f t="shared" si="534"/>
        <v>140.61592150892301</v>
      </c>
      <c r="J181" s="31">
        <f t="shared" si="534"/>
        <v>142.06091681506797</v>
      </c>
      <c r="K181" s="31">
        <f t="shared" si="534"/>
        <v>145.38786019039352</v>
      </c>
      <c r="L181" s="31">
        <f t="shared" si="534"/>
        <v>141.19562026090389</v>
      </c>
      <c r="M181" s="31">
        <f t="shared" si="534"/>
        <v>142.92791488586209</v>
      </c>
      <c r="N181" s="31">
        <f t="shared" si="534"/>
        <v>141.04786534158495</v>
      </c>
      <c r="O181" s="31">
        <f t="shared" si="534"/>
        <v>143.22041383507161</v>
      </c>
      <c r="P181" s="31">
        <f t="shared" si="534"/>
        <v>143.94289533878987</v>
      </c>
      <c r="Q181" s="31">
        <f t="shared" si="534"/>
        <v>139.46164862930678</v>
      </c>
      <c r="R181" s="31">
        <f t="shared" si="534"/>
        <v>145.67506156659445</v>
      </c>
      <c r="S181" s="31">
        <f t="shared" si="534"/>
        <v>142.35541724877973</v>
      </c>
      <c r="T181" s="31">
        <f t="shared" si="534"/>
        <v>144.09369608242167</v>
      </c>
      <c r="U181" s="31">
        <f t="shared" si="534"/>
        <v>145.96777818535318</v>
      </c>
      <c r="V181" s="31">
        <f t="shared" si="534"/>
        <v>152.18519515021015</v>
      </c>
      <c r="W181" s="31">
        <f t="shared" si="534"/>
        <v>164.32929769050529</v>
      </c>
      <c r="X181" s="31">
        <f t="shared" si="534"/>
        <v>171.98498940287135</v>
      </c>
      <c r="Y181" s="31">
        <f t="shared" si="534"/>
        <v>171.55376507050693</v>
      </c>
      <c r="Z181" s="31">
        <f t="shared" si="534"/>
        <v>163.74675293838635</v>
      </c>
      <c r="AA181" s="31">
        <f t="shared" si="534"/>
        <v>159.98578343235508</v>
      </c>
      <c r="AB181" s="31">
        <f t="shared" si="534"/>
        <v>162.00872143532877</v>
      </c>
      <c r="AC181" s="31">
        <f t="shared" si="534"/>
        <v>169.37994363133464</v>
      </c>
      <c r="AD181" s="41"/>
    </row>
    <row r="182" spans="1:30">
      <c r="A182" s="196"/>
      <c r="B182" s="276"/>
      <c r="C182" s="7" t="s">
        <v>40</v>
      </c>
      <c r="D182" s="7"/>
      <c r="E182" s="28">
        <f t="shared" ref="E182:AC182" si="535">E180/E179</f>
        <v>1.3779527559055118E-2</v>
      </c>
      <c r="F182" s="28">
        <f t="shared" si="535"/>
        <v>1.2578616352201257E-2</v>
      </c>
      <c r="G182" s="28">
        <f t="shared" si="535"/>
        <v>1.2257405515832482E-2</v>
      </c>
      <c r="H182" s="28">
        <f t="shared" si="535"/>
        <v>1.4507772020725387E-2</v>
      </c>
      <c r="I182" s="28">
        <f t="shared" si="535"/>
        <v>1.1305241521068861E-2</v>
      </c>
      <c r="J182" s="28">
        <f t="shared" si="535"/>
        <v>1.1190233977619533E-2</v>
      </c>
      <c r="K182" s="28">
        <f t="shared" si="535"/>
        <v>1.2922465208747517E-2</v>
      </c>
      <c r="L182" s="28">
        <f t="shared" si="535"/>
        <v>1.2282497441146366E-2</v>
      </c>
      <c r="M182" s="28">
        <f t="shared" si="535"/>
        <v>1.1122345803842266E-2</v>
      </c>
      <c r="N182" s="28">
        <f t="shared" si="535"/>
        <v>1.0245901639344263E-2</v>
      </c>
      <c r="O182" s="28">
        <f t="shared" si="535"/>
        <v>1.311806256306761E-2</v>
      </c>
      <c r="P182" s="28">
        <f t="shared" si="535"/>
        <v>1.3052208835341366E-2</v>
      </c>
      <c r="Q182" s="28">
        <f t="shared" si="535"/>
        <v>1.2435233160621761E-2</v>
      </c>
      <c r="R182" s="28">
        <f t="shared" si="535"/>
        <v>1.1904761904761904E-2</v>
      </c>
      <c r="S182" s="28">
        <f t="shared" si="535"/>
        <v>1.4213197969543146E-2</v>
      </c>
      <c r="T182" s="28">
        <f t="shared" si="535"/>
        <v>1.60481444332999E-2</v>
      </c>
      <c r="U182" s="28">
        <f t="shared" si="535"/>
        <v>1.386138613861386E-2</v>
      </c>
      <c r="V182" s="28">
        <f t="shared" si="535"/>
        <v>1.5194681861348529E-2</v>
      </c>
      <c r="W182" s="28">
        <f t="shared" si="535"/>
        <v>1.6710642040457344E-2</v>
      </c>
      <c r="X182" s="28">
        <f t="shared" si="535"/>
        <v>1.5126050420168067E-2</v>
      </c>
      <c r="Y182" s="28">
        <f t="shared" si="535"/>
        <v>1.6006739679865205E-2</v>
      </c>
      <c r="Z182" s="28">
        <f t="shared" si="535"/>
        <v>1.500441306266549E-2</v>
      </c>
      <c r="AA182" s="28">
        <f t="shared" si="535"/>
        <v>1.3550135501355013E-2</v>
      </c>
      <c r="AB182" s="28">
        <f t="shared" si="535"/>
        <v>1.3380909901873328E-2</v>
      </c>
      <c r="AC182" s="28">
        <f t="shared" si="535"/>
        <v>1.3651877133105802E-2</v>
      </c>
      <c r="AD182" s="41"/>
    </row>
    <row r="183" spans="1:30" ht="15.75" thickBot="1">
      <c r="A183" s="197"/>
      <c r="B183" s="277"/>
      <c r="C183" s="42" t="s">
        <v>41</v>
      </c>
      <c r="D183" s="42"/>
      <c r="E183" s="47">
        <f t="shared" ref="E183:AC183" si="536">COS(ATAN(E182))</f>
        <v>0.99990507582773314</v>
      </c>
      <c r="F183" s="47">
        <f t="shared" si="536"/>
        <v>0.99992089859187117</v>
      </c>
      <c r="G183" s="47">
        <f t="shared" si="536"/>
        <v>0.99992488646892175</v>
      </c>
      <c r="H183" s="47">
        <f t="shared" si="536"/>
        <v>0.99989477888505207</v>
      </c>
      <c r="I183" s="47">
        <f t="shared" si="536"/>
        <v>0.99993610188205118</v>
      </c>
      <c r="J183" s="47">
        <f t="shared" si="536"/>
        <v>0.99993739521129321</v>
      </c>
      <c r="K183" s="47">
        <f t="shared" si="536"/>
        <v>0.99991651540214532</v>
      </c>
      <c r="L183" s="47">
        <f t="shared" si="536"/>
        <v>0.99992457866172968</v>
      </c>
      <c r="M183" s="47">
        <f t="shared" si="536"/>
        <v>0.99993815245006223</v>
      </c>
      <c r="N183" s="47">
        <f t="shared" si="536"/>
        <v>0.99994751488211897</v>
      </c>
      <c r="O183" s="47">
        <f t="shared" si="536"/>
        <v>0.99991396932048604</v>
      </c>
      <c r="P183" s="47">
        <f t="shared" si="536"/>
        <v>0.99991483080418297</v>
      </c>
      <c r="Q183" s="47">
        <f t="shared" si="536"/>
        <v>0.99992269145396162</v>
      </c>
      <c r="R183" s="47">
        <f t="shared" si="536"/>
        <v>0.99992914585317216</v>
      </c>
      <c r="S183" s="47">
        <f t="shared" si="536"/>
        <v>0.9998990078029355</v>
      </c>
      <c r="T183" s="47">
        <f t="shared" si="536"/>
        <v>0.99987125339792415</v>
      </c>
      <c r="U183" s="47">
        <f t="shared" si="536"/>
        <v>0.99990394482882472</v>
      </c>
      <c r="V183" s="47">
        <f t="shared" si="536"/>
        <v>0.99988458080702691</v>
      </c>
      <c r="W183" s="47">
        <f t="shared" si="536"/>
        <v>0.99986040645627527</v>
      </c>
      <c r="X183" s="47">
        <f t="shared" si="536"/>
        <v>0.99988562092619526</v>
      </c>
      <c r="Y183" s="47">
        <f t="shared" si="536"/>
        <v>0.99987191675459031</v>
      </c>
      <c r="Z183" s="47">
        <f t="shared" si="536"/>
        <v>0.99988745279748326</v>
      </c>
      <c r="AA183" s="47">
        <f t="shared" si="536"/>
        <v>0.99990820955372339</v>
      </c>
      <c r="AB183" s="47">
        <f t="shared" si="536"/>
        <v>0.99991048764522605</v>
      </c>
      <c r="AC183" s="47">
        <f t="shared" si="536"/>
        <v>0.99990682614903903</v>
      </c>
      <c r="AD183" s="44"/>
    </row>
    <row r="184" spans="1:30">
      <c r="A184" s="195" t="s">
        <v>118</v>
      </c>
      <c r="B184" s="275" t="s">
        <v>51</v>
      </c>
      <c r="C184" s="39" t="s">
        <v>31</v>
      </c>
      <c r="D184" s="39" t="s">
        <v>32</v>
      </c>
      <c r="E184" s="46">
        <v>0.4</v>
      </c>
      <c r="F184" s="46">
        <v>0.4</v>
      </c>
      <c r="G184" s="46">
        <v>0.4</v>
      </c>
      <c r="H184" s="46">
        <v>0.4</v>
      </c>
      <c r="I184" s="46">
        <v>0.4</v>
      </c>
      <c r="J184" s="46">
        <v>0.4</v>
      </c>
      <c r="K184" s="46">
        <v>0.4</v>
      </c>
      <c r="L184" s="46">
        <v>0.4</v>
      </c>
      <c r="M184" s="46">
        <v>0.4</v>
      </c>
      <c r="N184" s="46">
        <v>0.4</v>
      </c>
      <c r="O184" s="46">
        <v>0.4</v>
      </c>
      <c r="P184" s="46">
        <v>0.4</v>
      </c>
      <c r="Q184" s="46">
        <v>0.4</v>
      </c>
      <c r="R184" s="46">
        <v>0.4</v>
      </c>
      <c r="S184" s="46">
        <v>0.4</v>
      </c>
      <c r="T184" s="46">
        <v>0.4</v>
      </c>
      <c r="U184" s="46">
        <v>0.4</v>
      </c>
      <c r="V184" s="46">
        <v>0.4</v>
      </c>
      <c r="W184" s="46">
        <v>0.4</v>
      </c>
      <c r="X184" s="46">
        <v>0.4</v>
      </c>
      <c r="Y184" s="46">
        <v>0.4</v>
      </c>
      <c r="Z184" s="46">
        <v>0.4</v>
      </c>
      <c r="AA184" s="46">
        <v>0.4</v>
      </c>
      <c r="AB184" s="46">
        <v>0.4</v>
      </c>
      <c r="AC184" s="46">
        <v>0.4</v>
      </c>
      <c r="AD184" s="40"/>
    </row>
    <row r="185" spans="1:30">
      <c r="A185" s="196"/>
      <c r="B185" s="276"/>
      <c r="C185" s="5" t="s">
        <v>34</v>
      </c>
      <c r="D185" s="5" t="s">
        <v>46</v>
      </c>
      <c r="E185" s="22">
        <v>347.25</v>
      </c>
      <c r="F185" s="22">
        <v>338.4</v>
      </c>
      <c r="G185" s="22">
        <v>333.3</v>
      </c>
      <c r="H185" s="22">
        <v>327.14999999999998</v>
      </c>
      <c r="I185" s="22">
        <v>315</v>
      </c>
      <c r="J185" s="22">
        <v>320.55</v>
      </c>
      <c r="K185" s="22">
        <v>326.10000000000002</v>
      </c>
      <c r="L185" s="22">
        <v>332.25</v>
      </c>
      <c r="M185" s="22">
        <v>328.05</v>
      </c>
      <c r="N185" s="22">
        <v>302.25</v>
      </c>
      <c r="O185" s="22">
        <v>284.25</v>
      </c>
      <c r="P185" s="22">
        <v>281.10000000000002</v>
      </c>
      <c r="Q185" s="22">
        <v>267</v>
      </c>
      <c r="R185" s="22">
        <v>276.45</v>
      </c>
      <c r="S185" s="22">
        <v>279.75</v>
      </c>
      <c r="T185" s="22">
        <v>272.10000000000002</v>
      </c>
      <c r="U185" s="22">
        <v>284.10000000000002</v>
      </c>
      <c r="V185" s="22">
        <v>285.75</v>
      </c>
      <c r="W185" s="22">
        <v>314.10000000000002</v>
      </c>
      <c r="X185" s="22">
        <v>330.75</v>
      </c>
      <c r="Y185" s="22">
        <v>349.65</v>
      </c>
      <c r="Z185" s="22">
        <v>354.75</v>
      </c>
      <c r="AA185" s="22">
        <v>356.4</v>
      </c>
      <c r="AB185" s="22">
        <v>348.6</v>
      </c>
      <c r="AC185" s="22">
        <v>359.55</v>
      </c>
      <c r="AD185" s="52"/>
    </row>
    <row r="186" spans="1:30">
      <c r="A186" s="196"/>
      <c r="B186" s="276"/>
      <c r="C186" s="5" t="s">
        <v>36</v>
      </c>
      <c r="D186" s="7" t="s">
        <v>48</v>
      </c>
      <c r="E186" s="23">
        <v>16.350000000000001</v>
      </c>
      <c r="F186" s="23">
        <v>16.05</v>
      </c>
      <c r="G186" s="23">
        <v>15.3</v>
      </c>
      <c r="H186" s="23">
        <v>14.7</v>
      </c>
      <c r="I186" s="23">
        <v>14.4</v>
      </c>
      <c r="J186" s="23">
        <v>14.4</v>
      </c>
      <c r="K186" s="23">
        <v>14.7</v>
      </c>
      <c r="L186" s="23">
        <v>14.7</v>
      </c>
      <c r="M186" s="23">
        <v>14.25</v>
      </c>
      <c r="N186" s="23">
        <v>12.9</v>
      </c>
      <c r="O186" s="23">
        <v>11.55</v>
      </c>
      <c r="P186" s="23">
        <v>12.15</v>
      </c>
      <c r="Q186" s="23">
        <v>11.4</v>
      </c>
      <c r="R186" s="23">
        <v>11.7</v>
      </c>
      <c r="S186" s="23">
        <v>12.75</v>
      </c>
      <c r="T186" s="23">
        <v>11.7</v>
      </c>
      <c r="U186" s="23">
        <v>12</v>
      </c>
      <c r="V186" s="23">
        <v>11.1</v>
      </c>
      <c r="W186" s="23">
        <v>16.05</v>
      </c>
      <c r="X186" s="23">
        <v>15.75</v>
      </c>
      <c r="Y186" s="23">
        <v>16.649999999999999</v>
      </c>
      <c r="Z186" s="23">
        <v>16.350000000000001</v>
      </c>
      <c r="AA186" s="23">
        <v>15.9</v>
      </c>
      <c r="AB186" s="23">
        <v>16.5</v>
      </c>
      <c r="AC186" s="23">
        <v>16.05</v>
      </c>
      <c r="AD186" s="41"/>
    </row>
    <row r="187" spans="1:30">
      <c r="A187" s="196"/>
      <c r="B187" s="276"/>
      <c r="C187" s="5" t="s">
        <v>38</v>
      </c>
      <c r="D187" s="7" t="s">
        <v>39</v>
      </c>
      <c r="E187" s="31">
        <f>SQRT(POWER(E185,2)+POWER(E186,2))/E184/1.73</f>
        <v>502.36228397673733</v>
      </c>
      <c r="F187" s="31">
        <f t="shared" ref="F187:AC187" si="537">SQRT(POWER(F185,2)+POWER(F186,2))/F184/1.73</f>
        <v>489.56705858320481</v>
      </c>
      <c r="G187" s="31">
        <f t="shared" si="537"/>
        <v>482.15460305274109</v>
      </c>
      <c r="H187" s="31">
        <f t="shared" si="537"/>
        <v>473.2371312354577</v>
      </c>
      <c r="I187" s="31">
        <f t="shared" si="537"/>
        <v>455.67770386739835</v>
      </c>
      <c r="J187" s="31">
        <f t="shared" si="537"/>
        <v>463.68971251848217</v>
      </c>
      <c r="K187" s="31">
        <f t="shared" si="537"/>
        <v>471.72132456821441</v>
      </c>
      <c r="L187" s="31">
        <f t="shared" si="537"/>
        <v>480.59975850768353</v>
      </c>
      <c r="M187" s="31">
        <f t="shared" si="537"/>
        <v>474.50773620359837</v>
      </c>
      <c r="N187" s="31">
        <f t="shared" si="537"/>
        <v>437.17508686516226</v>
      </c>
      <c r="O187" s="31">
        <f t="shared" si="537"/>
        <v>411.10485580018951</v>
      </c>
      <c r="P187" s="31">
        <f t="shared" si="537"/>
        <v>406.59314670085257</v>
      </c>
      <c r="Q187" s="31">
        <f t="shared" si="537"/>
        <v>386.18968203921338</v>
      </c>
      <c r="R187" s="31">
        <f t="shared" si="537"/>
        <v>399.85184203803396</v>
      </c>
      <c r="S187" s="31">
        <f t="shared" si="537"/>
        <v>404.68265732847641</v>
      </c>
      <c r="T187" s="31">
        <f t="shared" si="537"/>
        <v>393.57142686052606</v>
      </c>
      <c r="U187" s="31">
        <f t="shared" si="537"/>
        <v>410.91520080018353</v>
      </c>
      <c r="V187" s="31">
        <f t="shared" si="537"/>
        <v>413.24495561257152</v>
      </c>
      <c r="W187" s="31">
        <f t="shared" si="537"/>
        <v>454.49392650968127</v>
      </c>
      <c r="X187" s="31">
        <f t="shared" si="537"/>
        <v>478.50402840412005</v>
      </c>
      <c r="Y187" s="31">
        <f t="shared" si="537"/>
        <v>505.84711574149827</v>
      </c>
      <c r="Z187" s="31">
        <f t="shared" si="537"/>
        <v>513.18869367929176</v>
      </c>
      <c r="AA187" s="31">
        <f t="shared" si="537"/>
        <v>515.54117834778333</v>
      </c>
      <c r="AB187" s="31">
        <f t="shared" si="537"/>
        <v>504.32120241434529</v>
      </c>
      <c r="AC187" s="31">
        <f t="shared" si="537"/>
        <v>520.09833924481541</v>
      </c>
      <c r="AD187" s="41"/>
    </row>
    <row r="188" spans="1:30">
      <c r="A188" s="196"/>
      <c r="B188" s="276"/>
      <c r="C188" s="7" t="s">
        <v>40</v>
      </c>
      <c r="D188" s="7"/>
      <c r="E188" s="28">
        <f t="shared" ref="E188:AC188" si="538">E186/E185</f>
        <v>4.7084233261339099E-2</v>
      </c>
      <c r="F188" s="28">
        <f t="shared" si="538"/>
        <v>4.7429078014184403E-2</v>
      </c>
      <c r="G188" s="28">
        <f t="shared" si="538"/>
        <v>4.5904590459045908E-2</v>
      </c>
      <c r="H188" s="28">
        <f t="shared" si="538"/>
        <v>4.4933516735442457E-2</v>
      </c>
      <c r="I188" s="28">
        <f t="shared" si="538"/>
        <v>4.5714285714285714E-2</v>
      </c>
      <c r="J188" s="28">
        <f t="shared" si="538"/>
        <v>4.4922788956481045E-2</v>
      </c>
      <c r="K188" s="28">
        <f t="shared" si="538"/>
        <v>4.5078196872125109E-2</v>
      </c>
      <c r="L188" s="28">
        <f t="shared" si="538"/>
        <v>4.424379232505643E-2</v>
      </c>
      <c r="M188" s="28">
        <f t="shared" si="538"/>
        <v>4.3438500228623687E-2</v>
      </c>
      <c r="N188" s="28">
        <f t="shared" si="538"/>
        <v>4.2679900744416875E-2</v>
      </c>
      <c r="O188" s="28">
        <f t="shared" si="538"/>
        <v>4.0633245382585753E-2</v>
      </c>
      <c r="P188" s="28">
        <f t="shared" si="538"/>
        <v>4.3223052294557092E-2</v>
      </c>
      <c r="Q188" s="28">
        <f t="shared" si="538"/>
        <v>4.2696629213483148E-2</v>
      </c>
      <c r="R188" s="28">
        <f t="shared" si="538"/>
        <v>4.2322300596852956E-2</v>
      </c>
      <c r="S188" s="28">
        <f t="shared" si="538"/>
        <v>4.5576407506702415E-2</v>
      </c>
      <c r="T188" s="28">
        <f t="shared" si="538"/>
        <v>4.2998897464167581E-2</v>
      </c>
      <c r="U188" s="28">
        <f t="shared" si="538"/>
        <v>4.2238648363252369E-2</v>
      </c>
      <c r="V188" s="28">
        <f t="shared" si="538"/>
        <v>3.884514435695538E-2</v>
      </c>
      <c r="W188" s="28">
        <f t="shared" si="538"/>
        <v>5.1098376313276024E-2</v>
      </c>
      <c r="X188" s="28">
        <f t="shared" si="538"/>
        <v>4.7619047619047616E-2</v>
      </c>
      <c r="Y188" s="28">
        <f t="shared" si="538"/>
        <v>4.7619047619047616E-2</v>
      </c>
      <c r="Z188" s="28">
        <f t="shared" si="538"/>
        <v>4.6088794926004234E-2</v>
      </c>
      <c r="AA188" s="28">
        <f t="shared" si="538"/>
        <v>4.4612794612794618E-2</v>
      </c>
      <c r="AB188" s="28">
        <f t="shared" si="538"/>
        <v>4.7332185886402749E-2</v>
      </c>
      <c r="AC188" s="28">
        <f t="shared" si="538"/>
        <v>4.4639132248644138E-2</v>
      </c>
      <c r="AD188" s="41"/>
    </row>
    <row r="189" spans="1:30" ht="15.75" thickBot="1">
      <c r="A189" s="197"/>
      <c r="B189" s="277"/>
      <c r="C189" s="42" t="s">
        <v>41</v>
      </c>
      <c r="D189" s="42"/>
      <c r="E189" s="47">
        <f t="shared" ref="E189:AC189" si="539">COS(ATAN(E188))</f>
        <v>0.9988933771245051</v>
      </c>
      <c r="F189" s="47">
        <f t="shared" si="539"/>
        <v>0.99887713535233891</v>
      </c>
      <c r="G189" s="47">
        <f t="shared" si="539"/>
        <v>0.99894804652781666</v>
      </c>
      <c r="H189" s="47">
        <f t="shared" si="539"/>
        <v>0.9989920156364821</v>
      </c>
      <c r="I189" s="47">
        <f t="shared" si="539"/>
        <v>0.99895673691155973</v>
      </c>
      <c r="J189" s="47">
        <f t="shared" si="539"/>
        <v>0.99899249616010755</v>
      </c>
      <c r="K189" s="47">
        <f t="shared" si="539"/>
        <v>0.99898552391673534</v>
      </c>
      <c r="L189" s="47">
        <f t="shared" si="539"/>
        <v>0.99902267802698486</v>
      </c>
      <c r="M189" s="47">
        <f t="shared" si="539"/>
        <v>0.9990578814045129</v>
      </c>
      <c r="N189" s="47">
        <f t="shared" si="539"/>
        <v>0.99909045544974973</v>
      </c>
      <c r="O189" s="47">
        <f t="shared" si="539"/>
        <v>0.99917549053082222</v>
      </c>
      <c r="P189" s="47">
        <f t="shared" si="539"/>
        <v>0.99906719070018735</v>
      </c>
      <c r="Q189" s="47">
        <f t="shared" si="539"/>
        <v>0.99908974328796196</v>
      </c>
      <c r="R189" s="47">
        <f t="shared" si="539"/>
        <v>0.99910561276138687</v>
      </c>
      <c r="S189" s="47">
        <f t="shared" si="539"/>
        <v>0.99896301079245653</v>
      </c>
      <c r="T189" s="47">
        <f t="shared" si="539"/>
        <v>0.99907682735539205</v>
      </c>
      <c r="U189" s="47">
        <f t="shared" si="539"/>
        <v>0.99910914015472341</v>
      </c>
      <c r="V189" s="47">
        <f t="shared" si="539"/>
        <v>0.9992463801510918</v>
      </c>
      <c r="W189" s="47">
        <f t="shared" si="539"/>
        <v>0.99869702900062307</v>
      </c>
      <c r="X189" s="47">
        <f t="shared" si="539"/>
        <v>0.99886813772443761</v>
      </c>
      <c r="Y189" s="47">
        <f t="shared" si="539"/>
        <v>0.99886813772443761</v>
      </c>
      <c r="Z189" s="47">
        <f t="shared" si="539"/>
        <v>0.99893960054951714</v>
      </c>
      <c r="AA189" s="47">
        <f t="shared" si="539"/>
        <v>0.99900633230633284</v>
      </c>
      <c r="AB189" s="47">
        <f t="shared" si="539"/>
        <v>0.99888171074680321</v>
      </c>
      <c r="AC189" s="47">
        <f t="shared" si="539"/>
        <v>0.99900516046623933</v>
      </c>
      <c r="AD189" s="44"/>
    </row>
    <row r="190" spans="1:30">
      <c r="A190" s="195" t="s">
        <v>119</v>
      </c>
      <c r="B190" s="275" t="s">
        <v>51</v>
      </c>
      <c r="C190" s="39" t="s">
        <v>31</v>
      </c>
      <c r="D190" s="39" t="s">
        <v>32</v>
      </c>
      <c r="E190" s="46">
        <v>0.4</v>
      </c>
      <c r="F190" s="46">
        <v>0.4</v>
      </c>
      <c r="G190" s="46">
        <v>0.4</v>
      </c>
      <c r="H190" s="46">
        <v>0.4</v>
      </c>
      <c r="I190" s="46">
        <v>0.4</v>
      </c>
      <c r="J190" s="46">
        <v>0.4</v>
      </c>
      <c r="K190" s="46">
        <v>0.4</v>
      </c>
      <c r="L190" s="46">
        <v>0.4</v>
      </c>
      <c r="M190" s="46">
        <v>0.4</v>
      </c>
      <c r="N190" s="46">
        <v>0.4</v>
      </c>
      <c r="O190" s="46">
        <v>0.4</v>
      </c>
      <c r="P190" s="46">
        <v>0.4</v>
      </c>
      <c r="Q190" s="46">
        <v>0.4</v>
      </c>
      <c r="R190" s="46">
        <v>0.4</v>
      </c>
      <c r="S190" s="46">
        <v>0.4</v>
      </c>
      <c r="T190" s="46">
        <v>0.4</v>
      </c>
      <c r="U190" s="46">
        <v>0.4</v>
      </c>
      <c r="V190" s="46">
        <v>0.4</v>
      </c>
      <c r="W190" s="46">
        <v>0.4</v>
      </c>
      <c r="X190" s="46">
        <v>0.4</v>
      </c>
      <c r="Y190" s="46">
        <v>0.4</v>
      </c>
      <c r="Z190" s="46">
        <v>0.4</v>
      </c>
      <c r="AA190" s="46">
        <v>0.4</v>
      </c>
      <c r="AB190" s="46">
        <v>0.4</v>
      </c>
      <c r="AC190" s="46">
        <v>0.4</v>
      </c>
      <c r="AD190" s="40"/>
    </row>
    <row r="191" spans="1:30">
      <c r="A191" s="196"/>
      <c r="B191" s="276"/>
      <c r="C191" s="5" t="s">
        <v>34</v>
      </c>
      <c r="D191" s="5" t="s">
        <v>46</v>
      </c>
      <c r="E191" s="22">
        <v>296.8</v>
      </c>
      <c r="F191" s="22">
        <v>302</v>
      </c>
      <c r="G191" s="22">
        <v>285.7</v>
      </c>
      <c r="H191" s="22">
        <v>275.39999999999998</v>
      </c>
      <c r="I191" s="22">
        <v>275</v>
      </c>
      <c r="J191" s="22">
        <v>273.89999999999998</v>
      </c>
      <c r="K191" s="22">
        <v>264.3</v>
      </c>
      <c r="L191" s="22">
        <v>266.8</v>
      </c>
      <c r="M191" s="22">
        <v>254.5</v>
      </c>
      <c r="N191" s="22">
        <v>229</v>
      </c>
      <c r="O191" s="22">
        <v>230.3</v>
      </c>
      <c r="P191" s="22">
        <v>214.1</v>
      </c>
      <c r="Q191" s="22">
        <v>207.3</v>
      </c>
      <c r="R191" s="22">
        <v>208.9</v>
      </c>
      <c r="S191" s="22">
        <v>205.5</v>
      </c>
      <c r="T191" s="22">
        <v>202.1</v>
      </c>
      <c r="U191" s="22">
        <v>200.6</v>
      </c>
      <c r="V191" s="22">
        <v>207.6</v>
      </c>
      <c r="W191" s="22">
        <v>231.2</v>
      </c>
      <c r="X191" s="22">
        <v>247.7</v>
      </c>
      <c r="Y191" s="22">
        <v>242.1</v>
      </c>
      <c r="Z191" s="22">
        <v>260.3</v>
      </c>
      <c r="AA191" s="22">
        <v>274.8</v>
      </c>
      <c r="AB191" s="22">
        <v>305.60000000000002</v>
      </c>
      <c r="AC191" s="22">
        <v>302</v>
      </c>
      <c r="AD191" s="52"/>
    </row>
    <row r="192" spans="1:30">
      <c r="A192" s="196"/>
      <c r="B192" s="276"/>
      <c r="C192" s="5" t="s">
        <v>36</v>
      </c>
      <c r="D192" s="7" t="s">
        <v>48</v>
      </c>
      <c r="E192" s="23">
        <v>9.3000000000000007</v>
      </c>
      <c r="F192" s="23">
        <v>9.5</v>
      </c>
      <c r="G192" s="23">
        <v>9.1999999999999993</v>
      </c>
      <c r="H192" s="23">
        <v>8.8000000000000007</v>
      </c>
      <c r="I192" s="23">
        <v>8.6</v>
      </c>
      <c r="J192" s="23">
        <v>8.3000000000000007</v>
      </c>
      <c r="K192" s="23">
        <v>8.3000000000000007</v>
      </c>
      <c r="L192" s="23">
        <v>7.6</v>
      </c>
      <c r="M192" s="23">
        <v>6.2</v>
      </c>
      <c r="N192" s="23">
        <v>6.5</v>
      </c>
      <c r="O192" s="23">
        <v>7.9</v>
      </c>
      <c r="P192" s="23">
        <v>7.7</v>
      </c>
      <c r="Q192" s="23">
        <v>8.1999999999999993</v>
      </c>
      <c r="R192" s="23">
        <v>8.1999999999999993</v>
      </c>
      <c r="S192" s="23">
        <v>7.8</v>
      </c>
      <c r="T192" s="23">
        <v>7.9</v>
      </c>
      <c r="U192" s="23">
        <v>8</v>
      </c>
      <c r="V192" s="23">
        <v>8.1</v>
      </c>
      <c r="W192" s="23">
        <v>7.9</v>
      </c>
      <c r="X192" s="23">
        <v>8.9</v>
      </c>
      <c r="Y192" s="23">
        <v>8.5</v>
      </c>
      <c r="Z192" s="23">
        <v>8.6</v>
      </c>
      <c r="AA192" s="23">
        <v>8.5</v>
      </c>
      <c r="AB192" s="23">
        <v>8.9</v>
      </c>
      <c r="AC192" s="23">
        <v>9.1999999999999993</v>
      </c>
      <c r="AD192" s="41"/>
    </row>
    <row r="193" spans="1:30">
      <c r="A193" s="196"/>
      <c r="B193" s="276"/>
      <c r="C193" s="5" t="s">
        <v>38</v>
      </c>
      <c r="D193" s="7" t="s">
        <v>39</v>
      </c>
      <c r="E193" s="31">
        <f>SQRT(POWER(E191,2)+POWER(E192,2))/E190/1.73</f>
        <v>429.11223761721408</v>
      </c>
      <c r="F193" s="31">
        <f t="shared" ref="F193:AC193" si="540">SQRT(POWER(F191,2)+POWER(F192,2))/F190/1.73</f>
        <v>436.63205720185493</v>
      </c>
      <c r="G193" s="31">
        <f t="shared" si="540"/>
        <v>413.07527315942457</v>
      </c>
      <c r="H193" s="31">
        <f t="shared" si="540"/>
        <v>398.17999946213547</v>
      </c>
      <c r="I193" s="31">
        <f t="shared" si="540"/>
        <v>397.59312119265013</v>
      </c>
      <c r="J193" s="31">
        <f t="shared" si="540"/>
        <v>395.99093745525767</v>
      </c>
      <c r="K193" s="31">
        <f t="shared" si="540"/>
        <v>382.12470126034532</v>
      </c>
      <c r="L193" s="31">
        <f t="shared" si="540"/>
        <v>385.70552590643325</v>
      </c>
      <c r="M193" s="31">
        <f t="shared" si="540"/>
        <v>367.88368414301652</v>
      </c>
      <c r="N193" s="31">
        <f t="shared" si="540"/>
        <v>331.05813632268104</v>
      </c>
      <c r="O193" s="31">
        <f t="shared" si="540"/>
        <v>332.99921581083214</v>
      </c>
      <c r="P193" s="31">
        <f t="shared" si="540"/>
        <v>309.59309044816553</v>
      </c>
      <c r="Q193" s="31">
        <f t="shared" si="540"/>
        <v>299.80074714423051</v>
      </c>
      <c r="R193" s="31">
        <f t="shared" si="540"/>
        <v>302.1110929214118</v>
      </c>
      <c r="S193" s="31">
        <f t="shared" si="540"/>
        <v>297.17915595378213</v>
      </c>
      <c r="T193" s="31">
        <f t="shared" si="540"/>
        <v>292.27506477390381</v>
      </c>
      <c r="U193" s="31">
        <f t="shared" si="540"/>
        <v>290.11482378416605</v>
      </c>
      <c r="V193" s="31">
        <f t="shared" si="540"/>
        <v>300.22826609293151</v>
      </c>
      <c r="W193" s="31">
        <f t="shared" si="540"/>
        <v>334.29903229756491</v>
      </c>
      <c r="X193" s="31">
        <f t="shared" si="540"/>
        <v>358.17895870726892</v>
      </c>
      <c r="Y193" s="31">
        <f t="shared" si="540"/>
        <v>350.07105382257447</v>
      </c>
      <c r="Z193" s="31">
        <f t="shared" si="540"/>
        <v>376.36131228090329</v>
      </c>
      <c r="AA193" s="31">
        <f t="shared" si="540"/>
        <v>397.29975117670875</v>
      </c>
      <c r="AB193" s="31">
        <f t="shared" si="540"/>
        <v>441.80573705948359</v>
      </c>
      <c r="AC193" s="31">
        <f t="shared" si="540"/>
        <v>436.61864155151346</v>
      </c>
      <c r="AD193" s="41"/>
    </row>
    <row r="194" spans="1:30">
      <c r="A194" s="196"/>
      <c r="B194" s="276"/>
      <c r="C194" s="7" t="s">
        <v>40</v>
      </c>
      <c r="D194" s="7"/>
      <c r="E194" s="28">
        <f t="shared" ref="E194:AC194" si="541">E192/E191</f>
        <v>3.1334231805929917E-2</v>
      </c>
      <c r="F194" s="28">
        <f t="shared" si="541"/>
        <v>3.1456953642384107E-2</v>
      </c>
      <c r="G194" s="28">
        <f t="shared" si="541"/>
        <v>3.2201610080504026E-2</v>
      </c>
      <c r="H194" s="28">
        <f t="shared" si="541"/>
        <v>3.1953522149600587E-2</v>
      </c>
      <c r="I194" s="28">
        <f t="shared" si="541"/>
        <v>3.1272727272727271E-2</v>
      </c>
      <c r="J194" s="28">
        <f t="shared" si="541"/>
        <v>3.0303030303030307E-2</v>
      </c>
      <c r="K194" s="28">
        <f t="shared" si="541"/>
        <v>3.140370790768067E-2</v>
      </c>
      <c r="L194" s="28">
        <f t="shared" si="541"/>
        <v>2.8485757121439279E-2</v>
      </c>
      <c r="M194" s="28">
        <f t="shared" si="541"/>
        <v>2.4361493123772102E-2</v>
      </c>
      <c r="N194" s="28">
        <f t="shared" si="541"/>
        <v>2.8384279475982533E-2</v>
      </c>
      <c r="O194" s="28">
        <f t="shared" si="541"/>
        <v>3.4303082935301779E-2</v>
      </c>
      <c r="P194" s="28">
        <f t="shared" si="541"/>
        <v>3.5964502568893039E-2</v>
      </c>
      <c r="Q194" s="28">
        <f t="shared" si="541"/>
        <v>3.9556198745779057E-2</v>
      </c>
      <c r="R194" s="28">
        <f t="shared" si="541"/>
        <v>3.9253231211105785E-2</v>
      </c>
      <c r="S194" s="28">
        <f t="shared" si="541"/>
        <v>3.7956204379562042E-2</v>
      </c>
      <c r="T194" s="28">
        <f t="shared" si="541"/>
        <v>3.9089559623948542E-2</v>
      </c>
      <c r="U194" s="28">
        <f t="shared" si="541"/>
        <v>3.9880358923230309E-2</v>
      </c>
      <c r="V194" s="28">
        <f t="shared" si="541"/>
        <v>3.9017341040462429E-2</v>
      </c>
      <c r="W194" s="28">
        <f t="shared" si="541"/>
        <v>3.4169550173010384E-2</v>
      </c>
      <c r="X194" s="28">
        <f t="shared" si="541"/>
        <v>3.5930561162696814E-2</v>
      </c>
      <c r="Y194" s="28">
        <f t="shared" si="541"/>
        <v>3.5109458901280463E-2</v>
      </c>
      <c r="Z194" s="28">
        <f t="shared" si="541"/>
        <v>3.3038801383019588E-2</v>
      </c>
      <c r="AA194" s="28">
        <f t="shared" si="541"/>
        <v>3.0931586608442502E-2</v>
      </c>
      <c r="AB194" s="28">
        <f t="shared" si="541"/>
        <v>2.9123036649214659E-2</v>
      </c>
      <c r="AC194" s="28">
        <f t="shared" si="541"/>
        <v>3.0463576158940395E-2</v>
      </c>
      <c r="AD194" s="41"/>
    </row>
    <row r="195" spans="1:30" ht="15.75" thickBot="1">
      <c r="A195" s="197"/>
      <c r="B195" s="277"/>
      <c r="C195" s="42" t="s">
        <v>41</v>
      </c>
      <c r="D195" s="42"/>
      <c r="E195" s="47">
        <f t="shared" ref="E195:AC195" si="542">COS(ATAN(E194))</f>
        <v>0.99950944416235543</v>
      </c>
      <c r="F195" s="47">
        <f t="shared" si="542"/>
        <v>0.99950559692721574</v>
      </c>
      <c r="G195" s="47">
        <f t="shared" si="542"/>
        <v>0.99948193102557992</v>
      </c>
      <c r="H195" s="47">
        <f t="shared" si="542"/>
        <v>0.99948987681527657</v>
      </c>
      <c r="I195" s="47">
        <f t="shared" si="542"/>
        <v>0.99951136664177831</v>
      </c>
      <c r="J195" s="47">
        <f t="shared" si="542"/>
        <v>0.99954117914538143</v>
      </c>
      <c r="K195" s="47">
        <f t="shared" si="542"/>
        <v>0.99950726798149081</v>
      </c>
      <c r="L195" s="47">
        <f t="shared" si="542"/>
        <v>0.99959452756584477</v>
      </c>
      <c r="M195" s="47">
        <f t="shared" si="542"/>
        <v>0.99970339084408621</v>
      </c>
      <c r="N195" s="47">
        <f t="shared" si="542"/>
        <v>0.99959740958844256</v>
      </c>
      <c r="O195" s="47">
        <f t="shared" si="542"/>
        <v>0.9994121679768434</v>
      </c>
      <c r="P195" s="47">
        <f t="shared" si="542"/>
        <v>0.99935390397744028</v>
      </c>
      <c r="Q195" s="47">
        <f t="shared" si="542"/>
        <v>0.99921857047381379</v>
      </c>
      <c r="R195" s="47">
        <f t="shared" si="542"/>
        <v>0.99923048107104995</v>
      </c>
      <c r="S195" s="47">
        <f t="shared" si="542"/>
        <v>0.99928044066879207</v>
      </c>
      <c r="T195" s="47">
        <f t="shared" si="542"/>
        <v>0.9992368775875935</v>
      </c>
      <c r="U195" s="47">
        <f t="shared" si="542"/>
        <v>0.99920572579650857</v>
      </c>
      <c r="V195" s="47">
        <f t="shared" si="542"/>
        <v>0.99923969153237269</v>
      </c>
      <c r="W195" s="47">
        <f t="shared" si="542"/>
        <v>0.99941673162063827</v>
      </c>
      <c r="X195" s="47">
        <f t="shared" si="542"/>
        <v>0.99935512172605034</v>
      </c>
      <c r="Y195" s="47">
        <f t="shared" si="542"/>
        <v>0.99938423217018113</v>
      </c>
      <c r="Z195" s="47">
        <f t="shared" si="542"/>
        <v>0.99945466521120996</v>
      </c>
      <c r="AA195" s="47">
        <f t="shared" si="542"/>
        <v>0.99952196147480377</v>
      </c>
      <c r="AB195" s="47">
        <f t="shared" si="542"/>
        <v>0.99957619393785335</v>
      </c>
      <c r="AC195" s="47">
        <f t="shared" si="542"/>
        <v>0.99953630797875281</v>
      </c>
      <c r="AD195" s="44"/>
    </row>
  </sheetData>
  <mergeCells count="73">
    <mergeCell ref="A178:A183"/>
    <mergeCell ref="B178:B183"/>
    <mergeCell ref="A184:A189"/>
    <mergeCell ref="B184:B189"/>
    <mergeCell ref="A190:A195"/>
    <mergeCell ref="B190:B195"/>
    <mergeCell ref="A160:A165"/>
    <mergeCell ref="B160:B165"/>
    <mergeCell ref="A166:A171"/>
    <mergeCell ref="B166:B171"/>
    <mergeCell ref="A172:A177"/>
    <mergeCell ref="B172:B177"/>
    <mergeCell ref="A146:AD146"/>
    <mergeCell ref="A148:A153"/>
    <mergeCell ref="B148:B153"/>
    <mergeCell ref="A154:A159"/>
    <mergeCell ref="B154:B159"/>
    <mergeCell ref="A1:AD1"/>
    <mergeCell ref="A22:A27"/>
    <mergeCell ref="B22:B27"/>
    <mergeCell ref="A121:A126"/>
    <mergeCell ref="B121:B126"/>
    <mergeCell ref="A76:A81"/>
    <mergeCell ref="B76:B81"/>
    <mergeCell ref="A82:A87"/>
    <mergeCell ref="B82:B87"/>
    <mergeCell ref="A88:A93"/>
    <mergeCell ref="B88:B93"/>
    <mergeCell ref="A94:A99"/>
    <mergeCell ref="B94:B99"/>
    <mergeCell ref="A100:A105"/>
    <mergeCell ref="B100:B105"/>
    <mergeCell ref="A106:A111"/>
    <mergeCell ref="A127:A132"/>
    <mergeCell ref="B127:B132"/>
    <mergeCell ref="A139:A144"/>
    <mergeCell ref="B139:B144"/>
    <mergeCell ref="A133:A138"/>
    <mergeCell ref="B133:B138"/>
    <mergeCell ref="B31:B36"/>
    <mergeCell ref="A112:A117"/>
    <mergeCell ref="B112:B117"/>
    <mergeCell ref="A8:AD8"/>
    <mergeCell ref="A40:A45"/>
    <mergeCell ref="B40:B45"/>
    <mergeCell ref="A46:A51"/>
    <mergeCell ref="B46:B51"/>
    <mergeCell ref="A119:AD119"/>
    <mergeCell ref="A70:A75"/>
    <mergeCell ref="B70:B75"/>
    <mergeCell ref="A52:A57"/>
    <mergeCell ref="B52:B57"/>
    <mergeCell ref="A58:A63"/>
    <mergeCell ref="B58:B63"/>
    <mergeCell ref="A64:A69"/>
    <mergeCell ref="B64:B69"/>
    <mergeCell ref="B106:B111"/>
    <mergeCell ref="A2:AD2"/>
    <mergeCell ref="A3:AD3"/>
    <mergeCell ref="A38:AD38"/>
    <mergeCell ref="A4:AD4"/>
    <mergeCell ref="A5:A6"/>
    <mergeCell ref="B5:B6"/>
    <mergeCell ref="C5:C6"/>
    <mergeCell ref="D5:D6"/>
    <mergeCell ref="E5:AC5"/>
    <mergeCell ref="AD5:AD6"/>
    <mergeCell ref="A10:A15"/>
    <mergeCell ref="B10:B15"/>
    <mergeCell ref="A16:A21"/>
    <mergeCell ref="B16:B21"/>
    <mergeCell ref="A29:AD29"/>
    <mergeCell ref="A31:A36"/>
  </mergeCells>
  <pageMargins left="0.25" right="0.2" top="0.5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D213"/>
  <sheetViews>
    <sheetView zoomScale="70" zoomScaleNormal="70" zoomScaleSheetLayoutView="85" workbookViewId="0">
      <pane xSplit="4" ySplit="9" topLeftCell="E241" activePane="bottomRight" state="frozen"/>
      <selection pane="topRight" activeCell="E1" sqref="E1"/>
      <selection pane="bottomLeft" activeCell="A10" sqref="A10"/>
      <selection pane="bottomRight" activeCell="AC95" sqref="E95:AC96"/>
    </sheetView>
  </sheetViews>
  <sheetFormatPr defaultRowHeight="15"/>
  <cols>
    <col min="1" max="1" width="20.7109375" customWidth="1"/>
    <col min="2" max="2" width="16.7109375" customWidth="1"/>
    <col min="3" max="4" width="12.7109375" customWidth="1"/>
    <col min="5" max="29" width="8.7109375" customWidth="1"/>
    <col min="30" max="30" width="12.710937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0</v>
      </c>
      <c r="AD1" s="3"/>
    </row>
    <row r="2" spans="1:30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>
      <c r="A3" s="231" t="s">
        <v>75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0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>
      <c r="A5" s="207" t="s">
        <v>49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</row>
    <row r="7" spans="1:30">
      <c r="A7" s="233" t="s">
        <v>1</v>
      </c>
      <c r="B7" s="233" t="s">
        <v>70</v>
      </c>
      <c r="C7" s="234" t="s">
        <v>2</v>
      </c>
      <c r="D7" s="234" t="s">
        <v>3</v>
      </c>
      <c r="E7" s="234" t="s">
        <v>4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 t="s">
        <v>5</v>
      </c>
    </row>
    <row r="8" spans="1:30" ht="32.25" customHeight="1">
      <c r="A8" s="233"/>
      <c r="B8" s="233"/>
      <c r="C8" s="234"/>
      <c r="D8" s="234"/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  <c r="P8" s="4" t="s">
        <v>17</v>
      </c>
      <c r="Q8" s="4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4" t="s">
        <v>26</v>
      </c>
      <c r="Z8" s="4" t="s">
        <v>27</v>
      </c>
      <c r="AA8" s="4" t="s">
        <v>28</v>
      </c>
      <c r="AB8" s="4" t="s">
        <v>29</v>
      </c>
      <c r="AC8" s="4" t="s">
        <v>30</v>
      </c>
      <c r="AD8" s="234"/>
    </row>
    <row r="9" spans="1:30">
      <c r="A9" s="5"/>
      <c r="B9" s="5"/>
      <c r="C9" s="5" t="s">
        <v>31</v>
      </c>
      <c r="D9" s="5" t="s">
        <v>32</v>
      </c>
      <c r="E9" s="35">
        <v>0.4</v>
      </c>
      <c r="F9" s="35">
        <v>0.4</v>
      </c>
      <c r="G9" s="35">
        <v>0.4</v>
      </c>
      <c r="H9" s="35">
        <v>0.4</v>
      </c>
      <c r="I9" s="35">
        <v>0.4</v>
      </c>
      <c r="J9" s="35">
        <v>0.4</v>
      </c>
      <c r="K9" s="35">
        <v>0.4</v>
      </c>
      <c r="L9" s="35">
        <v>0.4</v>
      </c>
      <c r="M9" s="35">
        <v>0.4</v>
      </c>
      <c r="N9" s="35">
        <v>0.4</v>
      </c>
      <c r="O9" s="35">
        <v>0.4</v>
      </c>
      <c r="P9" s="35">
        <v>0.4</v>
      </c>
      <c r="Q9" s="35">
        <v>0.4</v>
      </c>
      <c r="R9" s="35">
        <v>0.4</v>
      </c>
      <c r="S9" s="35">
        <v>0.4</v>
      </c>
      <c r="T9" s="35">
        <v>0.4</v>
      </c>
      <c r="U9" s="35">
        <v>0.4</v>
      </c>
      <c r="V9" s="35">
        <v>0.4</v>
      </c>
      <c r="W9" s="35">
        <v>0.4</v>
      </c>
      <c r="X9" s="35">
        <v>0.4</v>
      </c>
      <c r="Y9" s="35">
        <v>0.4</v>
      </c>
      <c r="Z9" s="35">
        <v>0.4</v>
      </c>
      <c r="AA9" s="35">
        <v>0.4</v>
      </c>
      <c r="AB9" s="35">
        <v>0.4</v>
      </c>
      <c r="AC9" s="35">
        <v>0.4</v>
      </c>
      <c r="AD9" s="29"/>
    </row>
    <row r="10" spans="1:30">
      <c r="A10" s="297" t="s">
        <v>62</v>
      </c>
      <c r="B10" s="288" t="s">
        <v>51</v>
      </c>
      <c r="C10" s="5" t="s">
        <v>34</v>
      </c>
      <c r="D10" s="5" t="s">
        <v>46</v>
      </c>
      <c r="E10" s="6">
        <v>41.2</v>
      </c>
      <c r="F10" s="6">
        <v>32</v>
      </c>
      <c r="G10" s="6">
        <v>30</v>
      </c>
      <c r="H10" s="6">
        <v>28.799999999999997</v>
      </c>
      <c r="I10" s="6">
        <v>28.4</v>
      </c>
      <c r="J10" s="6">
        <v>26.400000000000002</v>
      </c>
      <c r="K10" s="6">
        <v>27.200000000000003</v>
      </c>
      <c r="L10" s="6">
        <v>33.199999999999996</v>
      </c>
      <c r="M10" s="6">
        <v>35.200000000000003</v>
      </c>
      <c r="N10" s="6">
        <v>34.799999999999997</v>
      </c>
      <c r="O10" s="6">
        <v>34.799999999999997</v>
      </c>
      <c r="P10" s="6">
        <v>36</v>
      </c>
      <c r="Q10" s="6">
        <v>37.599999999999994</v>
      </c>
      <c r="R10" s="6">
        <v>32.800000000000004</v>
      </c>
      <c r="S10" s="6">
        <v>34.4</v>
      </c>
      <c r="T10" s="6">
        <v>32.799999999999997</v>
      </c>
      <c r="U10" s="6">
        <v>33.199999999999996</v>
      </c>
      <c r="V10" s="6">
        <v>35.6</v>
      </c>
      <c r="W10" s="6">
        <v>36.800000000000004</v>
      </c>
      <c r="X10" s="6">
        <v>41.2</v>
      </c>
      <c r="Y10" s="6">
        <v>36.799999999999997</v>
      </c>
      <c r="Z10" s="6">
        <v>40.799999999999997</v>
      </c>
      <c r="AA10" s="6">
        <v>52.400000000000006</v>
      </c>
      <c r="AB10" s="6">
        <v>43.599999999999994</v>
      </c>
      <c r="AC10" s="6">
        <v>34.4</v>
      </c>
      <c r="AD10" s="29"/>
    </row>
    <row r="11" spans="1:30">
      <c r="A11" s="298"/>
      <c r="B11" s="256"/>
      <c r="C11" s="5" t="s">
        <v>36</v>
      </c>
      <c r="D11" s="7" t="s">
        <v>48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9"/>
    </row>
    <row r="12" spans="1:30">
      <c r="A12" s="298"/>
      <c r="B12" s="256"/>
      <c r="C12" s="5" t="s">
        <v>38</v>
      </c>
      <c r="D12" s="7" t="s">
        <v>39</v>
      </c>
      <c r="E12" s="31">
        <f t="shared" ref="E12:AC12" si="0">SQRT(POWER(E10,2)+POWER(E11,2))/0.4/1.73</f>
        <v>59.537572254335259</v>
      </c>
      <c r="F12" s="31">
        <f t="shared" si="0"/>
        <v>46.24277456647399</v>
      </c>
      <c r="G12" s="31">
        <f>SQRT(POWER(G10,2)+POWER(G11,2))/0.4/1.73</f>
        <v>43.352601156069362</v>
      </c>
      <c r="H12" s="31">
        <f t="shared" si="0"/>
        <v>41.618497109826585</v>
      </c>
      <c r="I12" s="31">
        <f t="shared" si="0"/>
        <v>41.040462427745659</v>
      </c>
      <c r="J12" s="31">
        <f t="shared" si="0"/>
        <v>38.150289017341038</v>
      </c>
      <c r="K12" s="31">
        <f t="shared" si="0"/>
        <v>39.306358381502889</v>
      </c>
      <c r="L12" s="31">
        <f t="shared" si="0"/>
        <v>47.976878612716753</v>
      </c>
      <c r="M12" s="31">
        <f t="shared" si="0"/>
        <v>50.867052023121389</v>
      </c>
      <c r="N12" s="31">
        <f t="shared" si="0"/>
        <v>50.289017341040456</v>
      </c>
      <c r="O12" s="31">
        <f t="shared" si="0"/>
        <v>50.289017341040456</v>
      </c>
      <c r="P12" s="31">
        <f t="shared" si="0"/>
        <v>52.02312138728324</v>
      </c>
      <c r="Q12" s="31">
        <f t="shared" si="0"/>
        <v>54.335260115606928</v>
      </c>
      <c r="R12" s="31">
        <f t="shared" si="0"/>
        <v>47.398843930635842</v>
      </c>
      <c r="S12" s="31">
        <f t="shared" si="0"/>
        <v>49.71098265895953</v>
      </c>
      <c r="T12" s="31">
        <f t="shared" si="0"/>
        <v>47.398843930635827</v>
      </c>
      <c r="U12" s="31">
        <f t="shared" si="0"/>
        <v>47.976878612716753</v>
      </c>
      <c r="V12" s="31">
        <f t="shared" si="0"/>
        <v>51.445086705202314</v>
      </c>
      <c r="W12" s="31">
        <f t="shared" si="0"/>
        <v>53.179190751445084</v>
      </c>
      <c r="X12" s="31">
        <f t="shared" si="0"/>
        <v>59.537572254335259</v>
      </c>
      <c r="Y12" s="31">
        <f t="shared" si="0"/>
        <v>53.179190751445077</v>
      </c>
      <c r="Z12" s="31">
        <f t="shared" si="0"/>
        <v>58.959537572254327</v>
      </c>
      <c r="AA12" s="31">
        <f t="shared" si="0"/>
        <v>75.72254335260115</v>
      </c>
      <c r="AB12" s="31">
        <f t="shared" si="0"/>
        <v>63.005780346820799</v>
      </c>
      <c r="AC12" s="31">
        <f t="shared" si="0"/>
        <v>49.71098265895953</v>
      </c>
      <c r="AD12" s="29"/>
    </row>
    <row r="13" spans="1:30">
      <c r="A13" s="298"/>
      <c r="B13" s="256"/>
      <c r="C13" s="7" t="s">
        <v>40</v>
      </c>
      <c r="D13" s="9"/>
      <c r="E13" s="32">
        <f t="shared" ref="E13:AC13" si="1">E11/E10</f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  <c r="Q13" s="32">
        <f t="shared" si="1"/>
        <v>0</v>
      </c>
      <c r="R13" s="32">
        <f t="shared" si="1"/>
        <v>0</v>
      </c>
      <c r="S13" s="32">
        <f t="shared" si="1"/>
        <v>0</v>
      </c>
      <c r="T13" s="32">
        <f t="shared" si="1"/>
        <v>0</v>
      </c>
      <c r="U13" s="32">
        <f t="shared" si="1"/>
        <v>0</v>
      </c>
      <c r="V13" s="32">
        <f t="shared" si="1"/>
        <v>0</v>
      </c>
      <c r="W13" s="32">
        <f t="shared" si="1"/>
        <v>0</v>
      </c>
      <c r="X13" s="32">
        <f t="shared" si="1"/>
        <v>0</v>
      </c>
      <c r="Y13" s="32">
        <f t="shared" si="1"/>
        <v>0</v>
      </c>
      <c r="Z13" s="32">
        <f t="shared" si="1"/>
        <v>0</v>
      </c>
      <c r="AA13" s="32">
        <f t="shared" si="1"/>
        <v>0</v>
      </c>
      <c r="AB13" s="32">
        <f t="shared" si="1"/>
        <v>0</v>
      </c>
      <c r="AC13" s="32">
        <f t="shared" si="1"/>
        <v>0</v>
      </c>
      <c r="AD13" s="29"/>
    </row>
    <row r="14" spans="1:30">
      <c r="A14" s="299"/>
      <c r="B14" s="290"/>
      <c r="C14" s="7" t="s">
        <v>41</v>
      </c>
      <c r="D14" s="7"/>
      <c r="E14" s="32">
        <f t="shared" ref="E14:AC14" si="2">COS(ATAN(E13))</f>
        <v>1</v>
      </c>
      <c r="F14" s="32">
        <f t="shared" si="2"/>
        <v>1</v>
      </c>
      <c r="G14" s="32">
        <f t="shared" si="2"/>
        <v>1</v>
      </c>
      <c r="H14" s="32">
        <f t="shared" si="2"/>
        <v>1</v>
      </c>
      <c r="I14" s="32">
        <f t="shared" si="2"/>
        <v>1</v>
      </c>
      <c r="J14" s="32">
        <f t="shared" si="2"/>
        <v>1</v>
      </c>
      <c r="K14" s="32">
        <f t="shared" si="2"/>
        <v>1</v>
      </c>
      <c r="L14" s="32">
        <f t="shared" si="2"/>
        <v>1</v>
      </c>
      <c r="M14" s="32">
        <f t="shared" si="2"/>
        <v>1</v>
      </c>
      <c r="N14" s="32">
        <f t="shared" si="2"/>
        <v>1</v>
      </c>
      <c r="O14" s="32">
        <f t="shared" si="2"/>
        <v>1</v>
      </c>
      <c r="P14" s="32">
        <f t="shared" si="2"/>
        <v>1</v>
      </c>
      <c r="Q14" s="32">
        <f t="shared" si="2"/>
        <v>1</v>
      </c>
      <c r="R14" s="32">
        <f t="shared" si="2"/>
        <v>1</v>
      </c>
      <c r="S14" s="32">
        <f t="shared" si="2"/>
        <v>1</v>
      </c>
      <c r="T14" s="32">
        <f t="shared" si="2"/>
        <v>1</v>
      </c>
      <c r="U14" s="32">
        <f t="shared" si="2"/>
        <v>1</v>
      </c>
      <c r="V14" s="32">
        <f t="shared" si="2"/>
        <v>1</v>
      </c>
      <c r="W14" s="32">
        <f t="shared" si="2"/>
        <v>1</v>
      </c>
      <c r="X14" s="32">
        <f t="shared" si="2"/>
        <v>1</v>
      </c>
      <c r="Y14" s="32">
        <f t="shared" si="2"/>
        <v>1</v>
      </c>
      <c r="Z14" s="32">
        <f t="shared" si="2"/>
        <v>1</v>
      </c>
      <c r="AA14" s="32">
        <f t="shared" si="2"/>
        <v>1</v>
      </c>
      <c r="AB14" s="32">
        <f t="shared" si="2"/>
        <v>1</v>
      </c>
      <c r="AC14" s="32">
        <f t="shared" si="2"/>
        <v>1</v>
      </c>
      <c r="AD14" s="29"/>
    </row>
    <row r="15" spans="1:30">
      <c r="A15" s="297" t="s">
        <v>61</v>
      </c>
      <c r="B15" s="288" t="s">
        <v>51</v>
      </c>
      <c r="C15" s="5" t="s">
        <v>34</v>
      </c>
      <c r="D15" s="5" t="s">
        <v>46</v>
      </c>
      <c r="E15" s="6">
        <v>17.400000000000002</v>
      </c>
      <c r="F15" s="6">
        <v>14.399999999999999</v>
      </c>
      <c r="G15" s="6">
        <v>13.5</v>
      </c>
      <c r="H15" s="6">
        <v>12.3</v>
      </c>
      <c r="I15" s="6">
        <v>12.6</v>
      </c>
      <c r="J15" s="6">
        <v>13.799999999999999</v>
      </c>
      <c r="K15" s="6">
        <v>12.3</v>
      </c>
      <c r="L15" s="6">
        <v>14.1</v>
      </c>
      <c r="M15" s="6">
        <v>15.9</v>
      </c>
      <c r="N15" s="6">
        <v>21.299999999999997</v>
      </c>
      <c r="O15" s="6">
        <v>21.599999999999998</v>
      </c>
      <c r="P15" s="6">
        <v>20.400000000000002</v>
      </c>
      <c r="Q15" s="6">
        <v>21.599999999999998</v>
      </c>
      <c r="R15" s="6">
        <v>21.299999999999997</v>
      </c>
      <c r="S15" s="6">
        <v>21</v>
      </c>
      <c r="T15" s="6">
        <v>21</v>
      </c>
      <c r="U15" s="6">
        <v>22.2</v>
      </c>
      <c r="V15" s="6">
        <v>21.299999999999997</v>
      </c>
      <c r="W15" s="6">
        <v>21</v>
      </c>
      <c r="X15" s="6">
        <v>20.100000000000001</v>
      </c>
      <c r="Y15" s="6">
        <v>20.399999999999999</v>
      </c>
      <c r="Z15" s="6">
        <v>22.8</v>
      </c>
      <c r="AA15" s="6">
        <v>25.5</v>
      </c>
      <c r="AB15" s="6">
        <v>21.9</v>
      </c>
      <c r="AC15" s="6">
        <v>17.700000000000003</v>
      </c>
      <c r="AD15" s="29"/>
    </row>
    <row r="16" spans="1:30">
      <c r="A16" s="298"/>
      <c r="B16" s="256"/>
      <c r="C16" s="5" t="s">
        <v>36</v>
      </c>
      <c r="D16" s="7" t="s">
        <v>48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29"/>
    </row>
    <row r="17" spans="1:30">
      <c r="A17" s="298"/>
      <c r="B17" s="256"/>
      <c r="C17" s="5" t="s">
        <v>38</v>
      </c>
      <c r="D17" s="7" t="s">
        <v>39</v>
      </c>
      <c r="E17" s="31">
        <f t="shared" ref="E17:AC17" si="3">SQRT(POWER(E15,2)+POWER(E16,2))/0.4/1.73</f>
        <v>25.144508670520231</v>
      </c>
      <c r="F17" s="31">
        <f t="shared" si="3"/>
        <v>20.809248554913292</v>
      </c>
      <c r="G17" s="31">
        <f>SQRT(POWER(G15,2)+POWER(G16,2))/0.4/1.73</f>
        <v>19.508670520231213</v>
      </c>
      <c r="H17" s="31">
        <f t="shared" si="3"/>
        <v>17.77456647398844</v>
      </c>
      <c r="I17" s="31">
        <f t="shared" si="3"/>
        <v>18.20809248554913</v>
      </c>
      <c r="J17" s="31">
        <f t="shared" si="3"/>
        <v>19.942196531791904</v>
      </c>
      <c r="K17" s="31">
        <f t="shared" si="3"/>
        <v>17.77456647398844</v>
      </c>
      <c r="L17" s="31">
        <f t="shared" si="3"/>
        <v>20.375722543352602</v>
      </c>
      <c r="M17" s="31">
        <f t="shared" si="3"/>
        <v>22.976878612716764</v>
      </c>
      <c r="N17" s="31">
        <f t="shared" si="3"/>
        <v>30.780346820809246</v>
      </c>
      <c r="O17" s="31">
        <f t="shared" si="3"/>
        <v>31.213872832369937</v>
      </c>
      <c r="P17" s="31">
        <f t="shared" si="3"/>
        <v>29.479768786127167</v>
      </c>
      <c r="Q17" s="31">
        <f t="shared" si="3"/>
        <v>31.213872832369937</v>
      </c>
      <c r="R17" s="31">
        <f t="shared" si="3"/>
        <v>30.780346820809246</v>
      </c>
      <c r="S17" s="31">
        <f t="shared" si="3"/>
        <v>30.346820809248555</v>
      </c>
      <c r="T17" s="31">
        <f t="shared" si="3"/>
        <v>30.346820809248555</v>
      </c>
      <c r="U17" s="31">
        <f t="shared" si="3"/>
        <v>32.080924855491325</v>
      </c>
      <c r="V17" s="31">
        <f t="shared" si="3"/>
        <v>30.780346820809246</v>
      </c>
      <c r="W17" s="31">
        <f t="shared" si="3"/>
        <v>30.346820809248555</v>
      </c>
      <c r="X17" s="31">
        <f t="shared" si="3"/>
        <v>29.046242774566473</v>
      </c>
      <c r="Y17" s="31">
        <f t="shared" si="3"/>
        <v>29.479768786127163</v>
      </c>
      <c r="Z17" s="31">
        <f t="shared" si="3"/>
        <v>32.947976878612714</v>
      </c>
      <c r="AA17" s="31">
        <f t="shared" si="3"/>
        <v>36.849710982658962</v>
      </c>
      <c r="AB17" s="31">
        <f t="shared" si="3"/>
        <v>31.647398843930631</v>
      </c>
      <c r="AC17" s="31">
        <f t="shared" si="3"/>
        <v>25.578034682080929</v>
      </c>
      <c r="AD17" s="29"/>
    </row>
    <row r="18" spans="1:30">
      <c r="A18" s="298"/>
      <c r="B18" s="256"/>
      <c r="C18" s="7" t="s">
        <v>40</v>
      </c>
      <c r="D18" s="9"/>
      <c r="E18" s="32">
        <f t="shared" ref="E18:AC18" si="4">E16/E15</f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32">
        <f t="shared" si="4"/>
        <v>0</v>
      </c>
      <c r="P18" s="32">
        <f t="shared" si="4"/>
        <v>0</v>
      </c>
      <c r="Q18" s="32">
        <f t="shared" si="4"/>
        <v>0</v>
      </c>
      <c r="R18" s="32">
        <f t="shared" si="4"/>
        <v>0</v>
      </c>
      <c r="S18" s="32">
        <f t="shared" si="4"/>
        <v>0</v>
      </c>
      <c r="T18" s="32">
        <f t="shared" si="4"/>
        <v>0</v>
      </c>
      <c r="U18" s="32">
        <f t="shared" si="4"/>
        <v>0</v>
      </c>
      <c r="V18" s="32">
        <f t="shared" si="4"/>
        <v>0</v>
      </c>
      <c r="W18" s="32">
        <f t="shared" si="4"/>
        <v>0</v>
      </c>
      <c r="X18" s="32">
        <f t="shared" si="4"/>
        <v>0</v>
      </c>
      <c r="Y18" s="32">
        <f t="shared" si="4"/>
        <v>0</v>
      </c>
      <c r="Z18" s="32">
        <f t="shared" si="4"/>
        <v>0</v>
      </c>
      <c r="AA18" s="32">
        <f t="shared" si="4"/>
        <v>0</v>
      </c>
      <c r="AB18" s="32">
        <f t="shared" si="4"/>
        <v>0</v>
      </c>
      <c r="AC18" s="32">
        <f t="shared" si="4"/>
        <v>0</v>
      </c>
      <c r="AD18" s="29"/>
    </row>
    <row r="19" spans="1:30">
      <c r="A19" s="299"/>
      <c r="B19" s="290"/>
      <c r="C19" s="7" t="s">
        <v>41</v>
      </c>
      <c r="D19" s="7"/>
      <c r="E19" s="32">
        <f t="shared" ref="E19:AC19" si="5">COS(ATAN(E18))</f>
        <v>1</v>
      </c>
      <c r="F19" s="32">
        <f t="shared" si="5"/>
        <v>1</v>
      </c>
      <c r="G19" s="32">
        <f t="shared" si="5"/>
        <v>1</v>
      </c>
      <c r="H19" s="32">
        <f t="shared" si="5"/>
        <v>1</v>
      </c>
      <c r="I19" s="32">
        <f t="shared" si="5"/>
        <v>1</v>
      </c>
      <c r="J19" s="32">
        <f t="shared" si="5"/>
        <v>1</v>
      </c>
      <c r="K19" s="32">
        <f t="shared" si="5"/>
        <v>1</v>
      </c>
      <c r="L19" s="32">
        <f t="shared" si="5"/>
        <v>1</v>
      </c>
      <c r="M19" s="32">
        <f t="shared" si="5"/>
        <v>1</v>
      </c>
      <c r="N19" s="32">
        <f t="shared" si="5"/>
        <v>1</v>
      </c>
      <c r="O19" s="32">
        <f t="shared" si="5"/>
        <v>1</v>
      </c>
      <c r="P19" s="32">
        <f t="shared" si="5"/>
        <v>1</v>
      </c>
      <c r="Q19" s="32">
        <f t="shared" si="5"/>
        <v>1</v>
      </c>
      <c r="R19" s="32">
        <f t="shared" si="5"/>
        <v>1</v>
      </c>
      <c r="S19" s="32">
        <f t="shared" si="5"/>
        <v>1</v>
      </c>
      <c r="T19" s="32">
        <f t="shared" si="5"/>
        <v>1</v>
      </c>
      <c r="U19" s="32">
        <f t="shared" si="5"/>
        <v>1</v>
      </c>
      <c r="V19" s="32">
        <f t="shared" si="5"/>
        <v>1</v>
      </c>
      <c r="W19" s="32">
        <f t="shared" si="5"/>
        <v>1</v>
      </c>
      <c r="X19" s="32">
        <f t="shared" si="5"/>
        <v>1</v>
      </c>
      <c r="Y19" s="32">
        <f t="shared" si="5"/>
        <v>1</v>
      </c>
      <c r="Z19" s="32">
        <f t="shared" si="5"/>
        <v>1</v>
      </c>
      <c r="AA19" s="32">
        <f t="shared" si="5"/>
        <v>1</v>
      </c>
      <c r="AB19" s="32">
        <f t="shared" si="5"/>
        <v>1</v>
      </c>
      <c r="AC19" s="32">
        <f t="shared" si="5"/>
        <v>1</v>
      </c>
      <c r="AD19" s="29"/>
    </row>
    <row r="20" spans="1:30">
      <c r="A20" s="297" t="s">
        <v>60</v>
      </c>
      <c r="B20" s="288" t="s">
        <v>51</v>
      </c>
      <c r="C20" s="5" t="s">
        <v>34</v>
      </c>
      <c r="D20" s="5" t="s">
        <v>46</v>
      </c>
      <c r="E20" s="6">
        <v>11.200000000000001</v>
      </c>
      <c r="F20" s="6">
        <v>10.4</v>
      </c>
      <c r="G20" s="6">
        <v>9.6</v>
      </c>
      <c r="H20" s="6">
        <v>8.8000000000000007</v>
      </c>
      <c r="I20" s="6">
        <v>9.2000000000000011</v>
      </c>
      <c r="J20" s="6">
        <v>8.4</v>
      </c>
      <c r="K20" s="6">
        <v>7.6</v>
      </c>
      <c r="L20" s="6">
        <v>8.8000000000000007</v>
      </c>
      <c r="M20" s="6">
        <v>8</v>
      </c>
      <c r="N20" s="6">
        <v>7.6</v>
      </c>
      <c r="O20" s="6">
        <v>8</v>
      </c>
      <c r="P20" s="6">
        <v>8.4</v>
      </c>
      <c r="Q20" s="6">
        <v>8</v>
      </c>
      <c r="R20" s="6">
        <v>9.6</v>
      </c>
      <c r="S20" s="6">
        <v>9.6</v>
      </c>
      <c r="T20" s="6">
        <v>10</v>
      </c>
      <c r="U20" s="6">
        <v>10</v>
      </c>
      <c r="V20" s="6">
        <v>10</v>
      </c>
      <c r="W20" s="6">
        <v>11.200000000000001</v>
      </c>
      <c r="X20" s="6">
        <v>10</v>
      </c>
      <c r="Y20" s="6">
        <v>10</v>
      </c>
      <c r="Z20" s="6">
        <v>10.4</v>
      </c>
      <c r="AA20" s="6">
        <v>16</v>
      </c>
      <c r="AB20" s="6">
        <v>14.399999999999999</v>
      </c>
      <c r="AC20" s="6">
        <v>14</v>
      </c>
      <c r="AD20" s="29"/>
    </row>
    <row r="21" spans="1:30">
      <c r="A21" s="298"/>
      <c r="B21" s="256"/>
      <c r="C21" s="5" t="s">
        <v>36</v>
      </c>
      <c r="D21" s="7" t="s">
        <v>48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9"/>
    </row>
    <row r="22" spans="1:30">
      <c r="A22" s="298"/>
      <c r="B22" s="256"/>
      <c r="C22" s="5" t="s">
        <v>38</v>
      </c>
      <c r="D22" s="7" t="s">
        <v>39</v>
      </c>
      <c r="E22" s="31">
        <f t="shared" ref="E22:AC22" si="6">SQRT(POWER(E20,2)+POWER(E21,2))/0.4/1.73</f>
        <v>16.184971098265898</v>
      </c>
      <c r="F22" s="31">
        <f t="shared" si="6"/>
        <v>15.028901734104046</v>
      </c>
      <c r="G22" s="31">
        <f t="shared" si="6"/>
        <v>13.872832369942195</v>
      </c>
      <c r="H22" s="31">
        <f t="shared" si="6"/>
        <v>12.716763005780347</v>
      </c>
      <c r="I22" s="31">
        <f t="shared" si="6"/>
        <v>13.294797687861271</v>
      </c>
      <c r="J22" s="31">
        <f t="shared" si="6"/>
        <v>12.138728323699421</v>
      </c>
      <c r="K22" s="31">
        <f t="shared" si="6"/>
        <v>10.98265895953757</v>
      </c>
      <c r="L22" s="31">
        <f t="shared" si="6"/>
        <v>12.716763005780347</v>
      </c>
      <c r="M22" s="31">
        <f t="shared" si="6"/>
        <v>11.560693641618498</v>
      </c>
      <c r="N22" s="31">
        <f t="shared" si="6"/>
        <v>10.98265895953757</v>
      </c>
      <c r="O22" s="31">
        <f t="shared" si="6"/>
        <v>11.560693641618498</v>
      </c>
      <c r="P22" s="31">
        <f t="shared" si="6"/>
        <v>12.138728323699421</v>
      </c>
      <c r="Q22" s="31">
        <f t="shared" si="6"/>
        <v>11.560693641618498</v>
      </c>
      <c r="R22" s="31">
        <f t="shared" si="6"/>
        <v>13.872832369942195</v>
      </c>
      <c r="S22" s="31">
        <f t="shared" si="6"/>
        <v>13.872832369942195</v>
      </c>
      <c r="T22" s="31">
        <f t="shared" si="6"/>
        <v>14.450867052023122</v>
      </c>
      <c r="U22" s="31">
        <f t="shared" si="6"/>
        <v>14.450867052023122</v>
      </c>
      <c r="V22" s="31">
        <f t="shared" si="6"/>
        <v>14.450867052023122</v>
      </c>
      <c r="W22" s="31">
        <f t="shared" si="6"/>
        <v>16.184971098265898</v>
      </c>
      <c r="X22" s="31">
        <f t="shared" si="6"/>
        <v>14.450867052023122</v>
      </c>
      <c r="Y22" s="31">
        <f t="shared" si="6"/>
        <v>14.450867052023122</v>
      </c>
      <c r="Z22" s="31">
        <f t="shared" si="6"/>
        <v>15.028901734104046</v>
      </c>
      <c r="AA22" s="31">
        <f t="shared" si="6"/>
        <v>23.121387283236995</v>
      </c>
      <c r="AB22" s="31">
        <f t="shared" si="6"/>
        <v>20.809248554913292</v>
      </c>
      <c r="AC22" s="31">
        <f t="shared" si="6"/>
        <v>20.23121387283237</v>
      </c>
      <c r="AD22" s="29"/>
    </row>
    <row r="23" spans="1:30">
      <c r="A23" s="298"/>
      <c r="B23" s="256"/>
      <c r="C23" s="7" t="s">
        <v>40</v>
      </c>
      <c r="D23" s="9"/>
      <c r="E23" s="32">
        <f t="shared" ref="E23:AC23" si="7">E21/E20</f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7"/>
        <v>0</v>
      </c>
      <c r="P23" s="32">
        <f t="shared" si="7"/>
        <v>0</v>
      </c>
      <c r="Q23" s="32">
        <f t="shared" si="7"/>
        <v>0</v>
      </c>
      <c r="R23" s="32">
        <f t="shared" si="7"/>
        <v>0</v>
      </c>
      <c r="S23" s="32">
        <f t="shared" si="7"/>
        <v>0</v>
      </c>
      <c r="T23" s="32">
        <f t="shared" si="7"/>
        <v>0</v>
      </c>
      <c r="U23" s="32">
        <f t="shared" si="7"/>
        <v>0</v>
      </c>
      <c r="V23" s="32">
        <f t="shared" si="7"/>
        <v>0</v>
      </c>
      <c r="W23" s="32">
        <f t="shared" si="7"/>
        <v>0</v>
      </c>
      <c r="X23" s="32">
        <f t="shared" si="7"/>
        <v>0</v>
      </c>
      <c r="Y23" s="32">
        <f t="shared" si="7"/>
        <v>0</v>
      </c>
      <c r="Z23" s="32">
        <f t="shared" si="7"/>
        <v>0</v>
      </c>
      <c r="AA23" s="32">
        <f t="shared" si="7"/>
        <v>0</v>
      </c>
      <c r="AB23" s="32">
        <f t="shared" si="7"/>
        <v>0</v>
      </c>
      <c r="AC23" s="32">
        <f t="shared" si="7"/>
        <v>0</v>
      </c>
      <c r="AD23" s="29"/>
    </row>
    <row r="24" spans="1:30">
      <c r="A24" s="299"/>
      <c r="B24" s="290"/>
      <c r="C24" s="7" t="s">
        <v>41</v>
      </c>
      <c r="D24" s="7"/>
      <c r="E24" s="32">
        <f t="shared" ref="E24:AC24" si="8">COS(ATAN(E23))</f>
        <v>1</v>
      </c>
      <c r="F24" s="32">
        <f t="shared" si="8"/>
        <v>1</v>
      </c>
      <c r="G24" s="32">
        <f t="shared" si="8"/>
        <v>1</v>
      </c>
      <c r="H24" s="32">
        <f t="shared" si="8"/>
        <v>1</v>
      </c>
      <c r="I24" s="32">
        <f t="shared" si="8"/>
        <v>1</v>
      </c>
      <c r="J24" s="32">
        <f t="shared" si="8"/>
        <v>1</v>
      </c>
      <c r="K24" s="32">
        <f t="shared" si="8"/>
        <v>1</v>
      </c>
      <c r="L24" s="32">
        <f t="shared" si="8"/>
        <v>1</v>
      </c>
      <c r="M24" s="32">
        <f t="shared" si="8"/>
        <v>1</v>
      </c>
      <c r="N24" s="32">
        <f t="shared" si="8"/>
        <v>1</v>
      </c>
      <c r="O24" s="32">
        <f t="shared" si="8"/>
        <v>1</v>
      </c>
      <c r="P24" s="32">
        <f t="shared" si="8"/>
        <v>1</v>
      </c>
      <c r="Q24" s="32">
        <f t="shared" si="8"/>
        <v>1</v>
      </c>
      <c r="R24" s="32">
        <f t="shared" si="8"/>
        <v>1</v>
      </c>
      <c r="S24" s="32">
        <f t="shared" si="8"/>
        <v>1</v>
      </c>
      <c r="T24" s="32">
        <f t="shared" si="8"/>
        <v>1</v>
      </c>
      <c r="U24" s="32">
        <f t="shared" si="8"/>
        <v>1</v>
      </c>
      <c r="V24" s="32">
        <f t="shared" si="8"/>
        <v>1</v>
      </c>
      <c r="W24" s="32">
        <f t="shared" si="8"/>
        <v>1</v>
      </c>
      <c r="X24" s="32">
        <f t="shared" si="8"/>
        <v>1</v>
      </c>
      <c r="Y24" s="32">
        <f t="shared" si="8"/>
        <v>1</v>
      </c>
      <c r="Z24" s="32">
        <f t="shared" si="8"/>
        <v>1</v>
      </c>
      <c r="AA24" s="32">
        <f t="shared" si="8"/>
        <v>1</v>
      </c>
      <c r="AB24" s="32">
        <f t="shared" si="8"/>
        <v>1</v>
      </c>
      <c r="AC24" s="32">
        <f t="shared" si="8"/>
        <v>1</v>
      </c>
      <c r="AD24" s="29"/>
    </row>
    <row r="25" spans="1:30">
      <c r="A25" s="304" t="s">
        <v>65</v>
      </c>
      <c r="B25" s="288" t="s">
        <v>51</v>
      </c>
      <c r="C25" s="5" t="s">
        <v>34</v>
      </c>
      <c r="D25" s="5" t="s">
        <v>46</v>
      </c>
      <c r="E25" s="10">
        <v>8.4</v>
      </c>
      <c r="F25" s="10">
        <v>7.5</v>
      </c>
      <c r="G25" s="10">
        <v>6.3000000000000007</v>
      </c>
      <c r="H25" s="10">
        <v>6.8999999999999995</v>
      </c>
      <c r="I25" s="10">
        <v>6.6</v>
      </c>
      <c r="J25" s="10">
        <v>5.3999999999999995</v>
      </c>
      <c r="K25" s="10">
        <v>6.3000000000000007</v>
      </c>
      <c r="L25" s="10">
        <v>7.5</v>
      </c>
      <c r="M25" s="10">
        <v>7.1999999999999993</v>
      </c>
      <c r="N25" s="10">
        <v>6.3</v>
      </c>
      <c r="O25" s="10">
        <v>6.8999999999999995</v>
      </c>
      <c r="P25" s="10">
        <v>8.1000000000000014</v>
      </c>
      <c r="Q25" s="10">
        <v>8.7000000000000011</v>
      </c>
      <c r="R25" s="10">
        <v>9.9</v>
      </c>
      <c r="S25" s="10">
        <v>7.1999999999999993</v>
      </c>
      <c r="T25" s="10">
        <v>7.8000000000000007</v>
      </c>
      <c r="U25" s="10">
        <v>7.1999999999999993</v>
      </c>
      <c r="V25" s="10">
        <v>7.1999999999999993</v>
      </c>
      <c r="W25" s="10">
        <v>8.1000000000000014</v>
      </c>
      <c r="X25" s="10">
        <v>7.8000000000000007</v>
      </c>
      <c r="Y25" s="10">
        <v>8.1000000000000014</v>
      </c>
      <c r="Z25" s="10">
        <v>10.5</v>
      </c>
      <c r="AA25" s="10">
        <v>12.3</v>
      </c>
      <c r="AB25" s="10">
        <v>11.1</v>
      </c>
      <c r="AC25" s="10">
        <v>8.7000000000000011</v>
      </c>
      <c r="AD25" s="29"/>
    </row>
    <row r="26" spans="1:30">
      <c r="A26" s="305"/>
      <c r="B26" s="256"/>
      <c r="C26" s="5" t="s">
        <v>36</v>
      </c>
      <c r="D26" s="7" t="s">
        <v>48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29"/>
    </row>
    <row r="27" spans="1:30">
      <c r="A27" s="305"/>
      <c r="B27" s="256"/>
      <c r="C27" s="5" t="s">
        <v>38</v>
      </c>
      <c r="D27" s="7" t="s">
        <v>39</v>
      </c>
      <c r="E27" s="31">
        <f t="shared" ref="E27:AC27" si="9">SQRT(POWER(E25,2)+POWER(E26,2))/0.4/1.73</f>
        <v>12.138728323699421</v>
      </c>
      <c r="F27" s="31">
        <f t="shared" si="9"/>
        <v>10.83815028901734</v>
      </c>
      <c r="G27" s="31">
        <f t="shared" si="9"/>
        <v>9.104046242774567</v>
      </c>
      <c r="H27" s="31">
        <f t="shared" si="9"/>
        <v>9.9710982658959519</v>
      </c>
      <c r="I27" s="31">
        <f t="shared" si="9"/>
        <v>9.5375722543352577</v>
      </c>
      <c r="J27" s="31">
        <f t="shared" si="9"/>
        <v>7.8034682080924842</v>
      </c>
      <c r="K27" s="31">
        <f t="shared" si="9"/>
        <v>9.104046242774567</v>
      </c>
      <c r="L27" s="31">
        <f t="shared" si="9"/>
        <v>10.83815028901734</v>
      </c>
      <c r="M27" s="31">
        <f t="shared" si="9"/>
        <v>10.404624277456646</v>
      </c>
      <c r="N27" s="31">
        <f t="shared" si="9"/>
        <v>9.1040462427745652</v>
      </c>
      <c r="O27" s="31">
        <f t="shared" si="9"/>
        <v>9.9710982658959519</v>
      </c>
      <c r="P27" s="31">
        <f t="shared" si="9"/>
        <v>11.705202312138731</v>
      </c>
      <c r="Q27" s="31">
        <f t="shared" si="9"/>
        <v>12.572254335260116</v>
      </c>
      <c r="R27" s="31">
        <f t="shared" si="9"/>
        <v>14.306358381502891</v>
      </c>
      <c r="S27" s="31">
        <f t="shared" si="9"/>
        <v>10.404624277456646</v>
      </c>
      <c r="T27" s="31">
        <f t="shared" si="9"/>
        <v>11.271676300578035</v>
      </c>
      <c r="U27" s="31">
        <f t="shared" si="9"/>
        <v>10.404624277456646</v>
      </c>
      <c r="V27" s="31">
        <f t="shared" si="9"/>
        <v>10.404624277456646</v>
      </c>
      <c r="W27" s="31">
        <f t="shared" si="9"/>
        <v>11.705202312138731</v>
      </c>
      <c r="X27" s="31">
        <f t="shared" si="9"/>
        <v>11.271676300578035</v>
      </c>
      <c r="Y27" s="31">
        <f t="shared" si="9"/>
        <v>11.705202312138731</v>
      </c>
      <c r="Z27" s="31">
        <f t="shared" si="9"/>
        <v>15.173410404624278</v>
      </c>
      <c r="AA27" s="31">
        <f t="shared" si="9"/>
        <v>17.77456647398844</v>
      </c>
      <c r="AB27" s="31">
        <f t="shared" si="9"/>
        <v>16.040462427745663</v>
      </c>
      <c r="AC27" s="31">
        <f t="shared" si="9"/>
        <v>12.572254335260116</v>
      </c>
      <c r="AD27" s="29"/>
    </row>
    <row r="28" spans="1:30">
      <c r="A28" s="305"/>
      <c r="B28" s="256"/>
      <c r="C28" s="7" t="s">
        <v>40</v>
      </c>
      <c r="D28" s="9"/>
      <c r="E28" s="32">
        <f t="shared" ref="E28:AC28" si="10">E26/E25</f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  <c r="P28" s="32">
        <f t="shared" si="10"/>
        <v>0</v>
      </c>
      <c r="Q28" s="32">
        <f t="shared" si="10"/>
        <v>0</v>
      </c>
      <c r="R28" s="32">
        <f t="shared" si="10"/>
        <v>0</v>
      </c>
      <c r="S28" s="32">
        <f t="shared" si="10"/>
        <v>0</v>
      </c>
      <c r="T28" s="32">
        <f t="shared" si="10"/>
        <v>0</v>
      </c>
      <c r="U28" s="32">
        <f t="shared" si="10"/>
        <v>0</v>
      </c>
      <c r="V28" s="32">
        <f t="shared" si="10"/>
        <v>0</v>
      </c>
      <c r="W28" s="32">
        <f t="shared" si="10"/>
        <v>0</v>
      </c>
      <c r="X28" s="32">
        <f t="shared" si="10"/>
        <v>0</v>
      </c>
      <c r="Y28" s="32">
        <f t="shared" si="10"/>
        <v>0</v>
      </c>
      <c r="Z28" s="32">
        <f t="shared" si="10"/>
        <v>0</v>
      </c>
      <c r="AA28" s="32">
        <f t="shared" si="10"/>
        <v>0</v>
      </c>
      <c r="AB28" s="32">
        <f t="shared" si="10"/>
        <v>0</v>
      </c>
      <c r="AC28" s="32">
        <f t="shared" si="10"/>
        <v>0</v>
      </c>
      <c r="AD28" s="29"/>
    </row>
    <row r="29" spans="1:30">
      <c r="A29" s="306"/>
      <c r="B29" s="290"/>
      <c r="C29" s="7" t="s">
        <v>41</v>
      </c>
      <c r="D29" s="7"/>
      <c r="E29" s="32">
        <f t="shared" ref="E29:AC29" si="11">COS(ATAN(E28))</f>
        <v>1</v>
      </c>
      <c r="F29" s="32">
        <f t="shared" si="11"/>
        <v>1</v>
      </c>
      <c r="G29" s="32">
        <f t="shared" si="11"/>
        <v>1</v>
      </c>
      <c r="H29" s="32">
        <f t="shared" si="11"/>
        <v>1</v>
      </c>
      <c r="I29" s="32">
        <f t="shared" si="11"/>
        <v>1</v>
      </c>
      <c r="J29" s="32">
        <f t="shared" si="11"/>
        <v>1</v>
      </c>
      <c r="K29" s="32">
        <f t="shared" si="11"/>
        <v>1</v>
      </c>
      <c r="L29" s="32">
        <f t="shared" si="11"/>
        <v>1</v>
      </c>
      <c r="M29" s="32">
        <f t="shared" si="11"/>
        <v>1</v>
      </c>
      <c r="N29" s="32">
        <f t="shared" si="11"/>
        <v>1</v>
      </c>
      <c r="O29" s="32">
        <f t="shared" si="11"/>
        <v>1</v>
      </c>
      <c r="P29" s="32">
        <f t="shared" si="11"/>
        <v>1</v>
      </c>
      <c r="Q29" s="32">
        <f t="shared" si="11"/>
        <v>1</v>
      </c>
      <c r="R29" s="32">
        <f t="shared" si="11"/>
        <v>1</v>
      </c>
      <c r="S29" s="32">
        <f t="shared" si="11"/>
        <v>1</v>
      </c>
      <c r="T29" s="32">
        <f t="shared" si="11"/>
        <v>1</v>
      </c>
      <c r="U29" s="32">
        <f t="shared" si="11"/>
        <v>1</v>
      </c>
      <c r="V29" s="32">
        <f t="shared" si="11"/>
        <v>1</v>
      </c>
      <c r="W29" s="32">
        <f t="shared" si="11"/>
        <v>1</v>
      </c>
      <c r="X29" s="32">
        <f t="shared" si="11"/>
        <v>1</v>
      </c>
      <c r="Y29" s="32">
        <f t="shared" si="11"/>
        <v>1</v>
      </c>
      <c r="Z29" s="32">
        <f t="shared" si="11"/>
        <v>1</v>
      </c>
      <c r="AA29" s="32">
        <f t="shared" si="11"/>
        <v>1</v>
      </c>
      <c r="AB29" s="32">
        <f t="shared" si="11"/>
        <v>1</v>
      </c>
      <c r="AC29" s="32">
        <f t="shared" si="11"/>
        <v>1</v>
      </c>
      <c r="AD29" s="29"/>
    </row>
    <row r="30" spans="1:30" ht="15" hidden="1" customHeight="1">
      <c r="A30" s="304" t="s">
        <v>50</v>
      </c>
      <c r="B30" s="300" t="s">
        <v>33</v>
      </c>
      <c r="C30" s="11" t="s">
        <v>34</v>
      </c>
      <c r="D30" s="11" t="s">
        <v>35</v>
      </c>
      <c r="E30" s="12">
        <v>0.76622000000000001</v>
      </c>
      <c r="F30" s="12">
        <v>0.63676999999999995</v>
      </c>
      <c r="G30" s="12">
        <v>0.77673999999999999</v>
      </c>
      <c r="H30" s="12">
        <v>0.77414000000000005</v>
      </c>
      <c r="I30" s="12">
        <v>0.82979999999999998</v>
      </c>
      <c r="J30" s="12">
        <v>0.69213999999999998</v>
      </c>
      <c r="K30" s="12">
        <v>0.56311</v>
      </c>
      <c r="L30" s="12">
        <v>0.59072000000000002</v>
      </c>
      <c r="M30" s="12">
        <v>0.61556</v>
      </c>
      <c r="N30" s="12">
        <v>0.61841000000000002</v>
      </c>
      <c r="O30" s="12">
        <v>0.57023999999999997</v>
      </c>
      <c r="P30" s="12">
        <v>0.68162</v>
      </c>
      <c r="Q30" s="12">
        <v>0.56145999999999996</v>
      </c>
      <c r="R30" s="12">
        <v>0.65034000000000003</v>
      </c>
      <c r="S30" s="12">
        <v>0.57676000000000005</v>
      </c>
      <c r="T30" s="12">
        <v>0.72060999999999997</v>
      </c>
      <c r="U30" s="12">
        <v>0.74848000000000003</v>
      </c>
      <c r="V30" s="12">
        <v>0.75031000000000003</v>
      </c>
      <c r="W30" s="12">
        <v>0.68557999999999997</v>
      </c>
      <c r="X30" s="12">
        <v>0.52869999999999995</v>
      </c>
      <c r="Y30" s="12">
        <v>0.69347000000000003</v>
      </c>
      <c r="Z30" s="12">
        <v>0.68176999999999999</v>
      </c>
      <c r="AA30" s="12">
        <v>0.69782</v>
      </c>
      <c r="AB30" s="12">
        <v>0.68601999999999996</v>
      </c>
      <c r="AC30" s="12">
        <v>0.36853000000000002</v>
      </c>
      <c r="AD30" s="29"/>
    </row>
    <row r="31" spans="1:30" ht="15" hidden="1" customHeight="1">
      <c r="A31" s="305"/>
      <c r="B31" s="301"/>
      <c r="C31" s="11" t="s">
        <v>36</v>
      </c>
      <c r="D31" s="13" t="s">
        <v>37</v>
      </c>
      <c r="E31" s="12">
        <v>0.84791000000000005</v>
      </c>
      <c r="F31" s="12">
        <v>0.69289000000000001</v>
      </c>
      <c r="G31" s="12">
        <v>0.85867000000000004</v>
      </c>
      <c r="H31" s="12">
        <v>0.86778</v>
      </c>
      <c r="I31" s="12">
        <v>0.90751999999999999</v>
      </c>
      <c r="J31" s="12">
        <v>0.68101</v>
      </c>
      <c r="K31" s="12">
        <v>0.46087</v>
      </c>
      <c r="L31" s="12">
        <v>0.43236000000000002</v>
      </c>
      <c r="M31" s="12">
        <v>0.55425999999999997</v>
      </c>
      <c r="N31" s="12">
        <v>0.58118000000000003</v>
      </c>
      <c r="O31" s="12">
        <v>0.55576999999999999</v>
      </c>
      <c r="P31" s="12">
        <v>0.65581</v>
      </c>
      <c r="Q31" s="12">
        <v>0.46577000000000002</v>
      </c>
      <c r="R31" s="12">
        <v>0.63256000000000001</v>
      </c>
      <c r="S31" s="12">
        <v>0.57906000000000002</v>
      </c>
      <c r="T31" s="12">
        <v>0.79693000000000003</v>
      </c>
      <c r="U31" s="12">
        <v>0.82255999999999996</v>
      </c>
      <c r="V31" s="12">
        <v>0.83167000000000002</v>
      </c>
      <c r="W31" s="12">
        <v>0.72907</v>
      </c>
      <c r="X31" s="12">
        <v>0.42469000000000001</v>
      </c>
      <c r="Y31" s="12">
        <v>0.78832999999999998</v>
      </c>
      <c r="Z31" s="12">
        <v>0.79315000000000002</v>
      </c>
      <c r="AA31" s="12">
        <v>0.78295999999999999</v>
      </c>
      <c r="AB31" s="12">
        <v>0.80449000000000004</v>
      </c>
      <c r="AC31" s="12">
        <v>0.43078</v>
      </c>
      <c r="AD31" s="29"/>
    </row>
    <row r="32" spans="1:30" ht="15" hidden="1" customHeight="1">
      <c r="A32" s="305"/>
      <c r="B32" s="301"/>
      <c r="C32" s="11" t="s">
        <v>38</v>
      </c>
      <c r="D32" s="13" t="s">
        <v>39</v>
      </c>
      <c r="E32" s="14">
        <f>SQRT(POWER(E30,2)+POWER(E31,2))/6.3/1.73*1000</f>
        <v>104.85576847765198</v>
      </c>
      <c r="F32" s="14">
        <f t="shared" ref="F32:AC32" si="12">SQRT(POWER(F30,2)+POWER(F31,2))/6.3/1.73*1000</f>
        <v>86.342661014536588</v>
      </c>
      <c r="G32" s="14">
        <f t="shared" si="12"/>
        <v>106.23541134041993</v>
      </c>
      <c r="H32" s="14">
        <f t="shared" si="12"/>
        <v>106.69780135811844</v>
      </c>
      <c r="I32" s="14">
        <f t="shared" si="12"/>
        <v>112.82680890518719</v>
      </c>
      <c r="J32" s="14">
        <f t="shared" si="12"/>
        <v>89.090335940096907</v>
      </c>
      <c r="K32" s="14">
        <f t="shared" si="12"/>
        <v>66.764235585108366</v>
      </c>
      <c r="L32" s="14">
        <f t="shared" si="12"/>
        <v>67.165965885948637</v>
      </c>
      <c r="M32" s="14">
        <f t="shared" si="12"/>
        <v>75.999867755667921</v>
      </c>
      <c r="N32" s="14">
        <f t="shared" si="12"/>
        <v>77.864633502165461</v>
      </c>
      <c r="O32" s="14">
        <f t="shared" si="12"/>
        <v>73.05945930964225</v>
      </c>
      <c r="P32" s="14">
        <f t="shared" si="12"/>
        <v>86.786118562473447</v>
      </c>
      <c r="Q32" s="14">
        <f t="shared" si="12"/>
        <v>66.933297919619221</v>
      </c>
      <c r="R32" s="14">
        <f t="shared" si="12"/>
        <v>83.240151112523804</v>
      </c>
      <c r="S32" s="14">
        <f t="shared" si="12"/>
        <v>74.987593172378411</v>
      </c>
      <c r="T32" s="14">
        <f t="shared" si="12"/>
        <v>98.579594861235577</v>
      </c>
      <c r="U32" s="14">
        <f t="shared" si="12"/>
        <v>102.03939440435798</v>
      </c>
      <c r="V32" s="14">
        <f t="shared" si="12"/>
        <v>102.77155479178033</v>
      </c>
      <c r="W32" s="14">
        <f t="shared" si="12"/>
        <v>91.823212727477951</v>
      </c>
      <c r="X32" s="14">
        <f t="shared" si="12"/>
        <v>62.221160182625454</v>
      </c>
      <c r="Y32" s="14">
        <f t="shared" si="12"/>
        <v>96.333207749800806</v>
      </c>
      <c r="Z32" s="14">
        <f t="shared" si="12"/>
        <v>95.962513289745445</v>
      </c>
      <c r="AA32" s="14">
        <f t="shared" si="12"/>
        <v>96.228910093868009</v>
      </c>
      <c r="AB32" s="14">
        <f t="shared" si="12"/>
        <v>97.006483526781423</v>
      </c>
      <c r="AC32" s="14">
        <f t="shared" si="12"/>
        <v>52.014768357449917</v>
      </c>
      <c r="AD32" s="29"/>
    </row>
    <row r="33" spans="1:30" ht="15" hidden="1" customHeight="1">
      <c r="A33" s="305"/>
      <c r="B33" s="301"/>
      <c r="C33" s="13" t="s">
        <v>40</v>
      </c>
      <c r="D33" s="15"/>
      <c r="E33" s="16">
        <f t="shared" ref="E33:AC33" si="13">E31/E30</f>
        <v>1.1066142883245023</v>
      </c>
      <c r="F33" s="16">
        <f t="shared" si="13"/>
        <v>1.0881322926645414</v>
      </c>
      <c r="G33" s="16">
        <f t="shared" si="13"/>
        <v>1.1054793109663466</v>
      </c>
      <c r="H33" s="16">
        <f t="shared" si="13"/>
        <v>1.1209600330689538</v>
      </c>
      <c r="I33" s="16">
        <f t="shared" si="13"/>
        <v>1.0936611231622078</v>
      </c>
      <c r="J33" s="16">
        <f t="shared" si="13"/>
        <v>0.98391943826393513</v>
      </c>
      <c r="K33" s="16">
        <f t="shared" si="13"/>
        <v>0.81843689510042439</v>
      </c>
      <c r="L33" s="16">
        <f t="shared" si="13"/>
        <v>0.73192036836403029</v>
      </c>
      <c r="M33" s="16">
        <f t="shared" si="13"/>
        <v>0.90041588147377993</v>
      </c>
      <c r="N33" s="16">
        <f t="shared" si="13"/>
        <v>0.9397972219077958</v>
      </c>
      <c r="O33" s="16">
        <f t="shared" si="13"/>
        <v>0.97462471941638606</v>
      </c>
      <c r="P33" s="16">
        <f t="shared" si="13"/>
        <v>0.96213432704439428</v>
      </c>
      <c r="Q33" s="16">
        <f t="shared" si="13"/>
        <v>0.82956933708545588</v>
      </c>
      <c r="R33" s="16">
        <f t="shared" si="13"/>
        <v>0.97266045453147587</v>
      </c>
      <c r="S33" s="16">
        <f t="shared" si="13"/>
        <v>1.0039877938830708</v>
      </c>
      <c r="T33" s="16">
        <f t="shared" si="13"/>
        <v>1.1059102704653003</v>
      </c>
      <c r="U33" s="16">
        <f t="shared" si="13"/>
        <v>1.0989739204788369</v>
      </c>
      <c r="V33" s="16">
        <f t="shared" si="13"/>
        <v>1.1084351801255481</v>
      </c>
      <c r="W33" s="16">
        <f t="shared" si="13"/>
        <v>1.0634353394206366</v>
      </c>
      <c r="X33" s="16">
        <f t="shared" si="13"/>
        <v>0.8032721770380179</v>
      </c>
      <c r="Y33" s="16">
        <f t="shared" si="13"/>
        <v>1.1367903442109968</v>
      </c>
      <c r="Z33" s="16">
        <f t="shared" si="13"/>
        <v>1.1633688780673834</v>
      </c>
      <c r="AA33" s="16">
        <f t="shared" si="13"/>
        <v>1.1220085408844687</v>
      </c>
      <c r="AB33" s="16">
        <f t="shared" si="13"/>
        <v>1.1726917582577769</v>
      </c>
      <c r="AC33" s="16">
        <f t="shared" si="13"/>
        <v>1.168914335332266</v>
      </c>
      <c r="AD33" s="29"/>
    </row>
    <row r="34" spans="1:30" ht="15" hidden="1" customHeight="1">
      <c r="A34" s="306"/>
      <c r="B34" s="302"/>
      <c r="C34" s="13" t="s">
        <v>41</v>
      </c>
      <c r="D34" s="13"/>
      <c r="E34" s="16">
        <f t="shared" ref="E34:AC34" si="14">COS(ATAN(E33))</f>
        <v>0.67046251796038592</v>
      </c>
      <c r="F34" s="16">
        <f t="shared" si="14"/>
        <v>0.6766600128602831</v>
      </c>
      <c r="G34" s="16">
        <f t="shared" si="14"/>
        <v>0.67084118021032002</v>
      </c>
      <c r="H34" s="16">
        <f t="shared" si="14"/>
        <v>0.66569820393541101</v>
      </c>
      <c r="I34" s="16">
        <f t="shared" si="14"/>
        <v>0.67479906599461514</v>
      </c>
      <c r="J34" s="16">
        <f t="shared" si="14"/>
        <v>0.71281478554442379</v>
      </c>
      <c r="K34" s="16">
        <f t="shared" si="14"/>
        <v>0.77386054758494871</v>
      </c>
      <c r="L34" s="16">
        <f t="shared" si="14"/>
        <v>0.80694838712094019</v>
      </c>
      <c r="M34" s="16">
        <f t="shared" si="14"/>
        <v>0.74314045121395889</v>
      </c>
      <c r="N34" s="16">
        <f t="shared" si="14"/>
        <v>0.7287014058129393</v>
      </c>
      <c r="O34" s="16">
        <f t="shared" si="14"/>
        <v>0.71613445898762618</v>
      </c>
      <c r="P34" s="16">
        <f t="shared" si="14"/>
        <v>0.72061849954336887</v>
      </c>
      <c r="Q34" s="16">
        <f t="shared" si="14"/>
        <v>0.76964410053519217</v>
      </c>
      <c r="R34" s="16">
        <f t="shared" si="14"/>
        <v>0.71683789216962146</v>
      </c>
      <c r="S34" s="16">
        <f t="shared" si="14"/>
        <v>0.70569829151840291</v>
      </c>
      <c r="T34" s="16">
        <f t="shared" si="14"/>
        <v>0.67069736951216452</v>
      </c>
      <c r="U34" s="16">
        <f t="shared" si="14"/>
        <v>0.67301644324296794</v>
      </c>
      <c r="V34" s="16">
        <f t="shared" si="14"/>
        <v>0.66985554266040348</v>
      </c>
      <c r="W34" s="16">
        <f t="shared" si="14"/>
        <v>0.68504484603748073</v>
      </c>
      <c r="X34" s="16">
        <f t="shared" si="14"/>
        <v>0.77962283866131044</v>
      </c>
      <c r="Y34" s="16">
        <f t="shared" si="14"/>
        <v>0.66048810931812119</v>
      </c>
      <c r="Z34" s="16">
        <f t="shared" si="14"/>
        <v>0.6518529280421913</v>
      </c>
      <c r="AA34" s="16">
        <f t="shared" si="14"/>
        <v>0.66535158066330413</v>
      </c>
      <c r="AB34" s="16">
        <f t="shared" si="14"/>
        <v>0.6488575506851918</v>
      </c>
      <c r="AC34" s="16">
        <f t="shared" si="14"/>
        <v>0.65006910419422026</v>
      </c>
      <c r="AD34" s="29"/>
    </row>
    <row r="35" spans="1:30" ht="15" hidden="1" customHeight="1">
      <c r="A35" s="304" t="s">
        <v>50</v>
      </c>
      <c r="B35" s="300" t="s">
        <v>33</v>
      </c>
      <c r="C35" s="11" t="s">
        <v>34</v>
      </c>
      <c r="D35" s="11" t="s">
        <v>35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29"/>
    </row>
    <row r="36" spans="1:30" ht="15" hidden="1" customHeight="1">
      <c r="A36" s="305"/>
      <c r="B36" s="301"/>
      <c r="C36" s="11" t="s">
        <v>36</v>
      </c>
      <c r="D36" s="13" t="s">
        <v>37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29"/>
    </row>
    <row r="37" spans="1:30" ht="15" hidden="1" customHeight="1">
      <c r="A37" s="305"/>
      <c r="B37" s="301"/>
      <c r="C37" s="11" t="s">
        <v>38</v>
      </c>
      <c r="D37" s="13" t="s">
        <v>39</v>
      </c>
      <c r="E37" s="14">
        <f t="shared" ref="E37:AC37" si="15">SQRT(POWER(E35,2)+POWER(E36,2))/6.3/1.73*1000</f>
        <v>0</v>
      </c>
      <c r="F37" s="14">
        <f t="shared" si="15"/>
        <v>0</v>
      </c>
      <c r="G37" s="14">
        <f t="shared" si="15"/>
        <v>0</v>
      </c>
      <c r="H37" s="14">
        <f t="shared" si="15"/>
        <v>0</v>
      </c>
      <c r="I37" s="14">
        <f t="shared" si="15"/>
        <v>0</v>
      </c>
      <c r="J37" s="14">
        <f t="shared" si="15"/>
        <v>0</v>
      </c>
      <c r="K37" s="14">
        <f t="shared" si="15"/>
        <v>0</v>
      </c>
      <c r="L37" s="14">
        <f t="shared" si="15"/>
        <v>0</v>
      </c>
      <c r="M37" s="14">
        <f t="shared" si="15"/>
        <v>0</v>
      </c>
      <c r="N37" s="14">
        <f t="shared" si="15"/>
        <v>0</v>
      </c>
      <c r="O37" s="14">
        <f t="shared" si="15"/>
        <v>0</v>
      </c>
      <c r="P37" s="14">
        <f t="shared" si="15"/>
        <v>0</v>
      </c>
      <c r="Q37" s="14">
        <f t="shared" si="15"/>
        <v>0</v>
      </c>
      <c r="R37" s="14">
        <f t="shared" si="15"/>
        <v>0</v>
      </c>
      <c r="S37" s="14">
        <f t="shared" si="15"/>
        <v>0</v>
      </c>
      <c r="T37" s="14">
        <f t="shared" si="15"/>
        <v>0</v>
      </c>
      <c r="U37" s="14">
        <f t="shared" si="15"/>
        <v>0</v>
      </c>
      <c r="V37" s="14">
        <f t="shared" si="15"/>
        <v>0</v>
      </c>
      <c r="W37" s="14">
        <f t="shared" si="15"/>
        <v>0</v>
      </c>
      <c r="X37" s="14">
        <f t="shared" si="15"/>
        <v>0</v>
      </c>
      <c r="Y37" s="14">
        <f t="shared" si="15"/>
        <v>0</v>
      </c>
      <c r="Z37" s="14">
        <f t="shared" si="15"/>
        <v>0</v>
      </c>
      <c r="AA37" s="14">
        <f t="shared" si="15"/>
        <v>0</v>
      </c>
      <c r="AB37" s="14">
        <f t="shared" si="15"/>
        <v>0</v>
      </c>
      <c r="AC37" s="14">
        <f t="shared" si="15"/>
        <v>0</v>
      </c>
      <c r="AD37" s="29"/>
    </row>
    <row r="38" spans="1:30" ht="15" hidden="1" customHeight="1">
      <c r="A38" s="305"/>
      <c r="B38" s="301"/>
      <c r="C38" s="13" t="s">
        <v>40</v>
      </c>
      <c r="D38" s="15"/>
      <c r="E38" s="16" t="s">
        <v>43</v>
      </c>
      <c r="F38" s="16" t="s">
        <v>43</v>
      </c>
      <c r="G38" s="16" t="s">
        <v>43</v>
      </c>
      <c r="H38" s="16" t="s">
        <v>43</v>
      </c>
      <c r="I38" s="16" t="s">
        <v>43</v>
      </c>
      <c r="J38" s="16" t="s">
        <v>43</v>
      </c>
      <c r="K38" s="16" t="s">
        <v>43</v>
      </c>
      <c r="L38" s="16" t="s">
        <v>43</v>
      </c>
      <c r="M38" s="16" t="s">
        <v>43</v>
      </c>
      <c r="N38" s="16" t="s">
        <v>43</v>
      </c>
      <c r="O38" s="16" t="s">
        <v>43</v>
      </c>
      <c r="P38" s="16" t="s">
        <v>43</v>
      </c>
      <c r="Q38" s="16" t="s">
        <v>43</v>
      </c>
      <c r="R38" s="16" t="s">
        <v>43</v>
      </c>
      <c r="S38" s="16" t="s">
        <v>43</v>
      </c>
      <c r="T38" s="16" t="s">
        <v>43</v>
      </c>
      <c r="U38" s="16" t="s">
        <v>43</v>
      </c>
      <c r="V38" s="16" t="s">
        <v>43</v>
      </c>
      <c r="W38" s="16" t="s">
        <v>43</v>
      </c>
      <c r="X38" s="16" t="s">
        <v>43</v>
      </c>
      <c r="Y38" s="16" t="s">
        <v>43</v>
      </c>
      <c r="Z38" s="16" t="s">
        <v>43</v>
      </c>
      <c r="AA38" s="16" t="s">
        <v>43</v>
      </c>
      <c r="AB38" s="16" t="s">
        <v>43</v>
      </c>
      <c r="AC38" s="16" t="s">
        <v>43</v>
      </c>
      <c r="AD38" s="29"/>
    </row>
    <row r="39" spans="1:30" ht="15" hidden="1" customHeight="1">
      <c r="A39" s="306"/>
      <c r="B39" s="302"/>
      <c r="C39" s="13" t="s">
        <v>41</v>
      </c>
      <c r="D39" s="13"/>
      <c r="E39" s="16" t="s">
        <v>43</v>
      </c>
      <c r="F39" s="16" t="s">
        <v>43</v>
      </c>
      <c r="G39" s="16" t="s">
        <v>43</v>
      </c>
      <c r="H39" s="16" t="s">
        <v>43</v>
      </c>
      <c r="I39" s="16" t="s">
        <v>43</v>
      </c>
      <c r="J39" s="16" t="s">
        <v>43</v>
      </c>
      <c r="K39" s="16" t="s">
        <v>43</v>
      </c>
      <c r="L39" s="16" t="s">
        <v>43</v>
      </c>
      <c r="M39" s="16" t="s">
        <v>43</v>
      </c>
      <c r="N39" s="16" t="s">
        <v>43</v>
      </c>
      <c r="O39" s="16" t="s">
        <v>43</v>
      </c>
      <c r="P39" s="16" t="s">
        <v>43</v>
      </c>
      <c r="Q39" s="16" t="s">
        <v>43</v>
      </c>
      <c r="R39" s="16" t="s">
        <v>43</v>
      </c>
      <c r="S39" s="16" t="s">
        <v>43</v>
      </c>
      <c r="T39" s="16" t="s">
        <v>43</v>
      </c>
      <c r="U39" s="16" t="s">
        <v>43</v>
      </c>
      <c r="V39" s="16" t="s">
        <v>43</v>
      </c>
      <c r="W39" s="16" t="s">
        <v>43</v>
      </c>
      <c r="X39" s="16" t="s">
        <v>43</v>
      </c>
      <c r="Y39" s="16" t="s">
        <v>43</v>
      </c>
      <c r="Z39" s="16" t="s">
        <v>43</v>
      </c>
      <c r="AA39" s="16" t="s">
        <v>43</v>
      </c>
      <c r="AB39" s="16" t="s">
        <v>43</v>
      </c>
      <c r="AC39" s="16" t="s">
        <v>43</v>
      </c>
      <c r="AD39" s="29"/>
    </row>
    <row r="40" spans="1:30">
      <c r="A40" s="304" t="s">
        <v>65</v>
      </c>
      <c r="B40" s="288" t="s">
        <v>47</v>
      </c>
      <c r="C40" s="5" t="s">
        <v>34</v>
      </c>
      <c r="D40" s="5" t="s">
        <v>46</v>
      </c>
      <c r="E40" s="6">
        <v>6.7999999999999989</v>
      </c>
      <c r="F40" s="6">
        <v>6</v>
      </c>
      <c r="G40" s="6">
        <v>4.8</v>
      </c>
      <c r="H40" s="6">
        <v>5.6000000000000005</v>
      </c>
      <c r="I40" s="6">
        <v>5.2</v>
      </c>
      <c r="J40" s="6">
        <v>5.4</v>
      </c>
      <c r="K40" s="6">
        <v>6.4</v>
      </c>
      <c r="L40" s="6">
        <v>7.4</v>
      </c>
      <c r="M40" s="6">
        <v>7</v>
      </c>
      <c r="N40" s="6">
        <v>6.2000000000000011</v>
      </c>
      <c r="O40" s="6">
        <v>6.4</v>
      </c>
      <c r="P40" s="6">
        <v>7.4</v>
      </c>
      <c r="Q40" s="6">
        <v>7.8000000000000007</v>
      </c>
      <c r="R40" s="6">
        <v>8.8000000000000007</v>
      </c>
      <c r="S40" s="6">
        <v>6.4</v>
      </c>
      <c r="T40" s="6">
        <v>7.4</v>
      </c>
      <c r="U40" s="6">
        <v>7</v>
      </c>
      <c r="V40" s="6">
        <v>7</v>
      </c>
      <c r="W40" s="6">
        <v>7.8000000000000007</v>
      </c>
      <c r="X40" s="6">
        <v>8</v>
      </c>
      <c r="Y40" s="6">
        <v>7.8000000000000007</v>
      </c>
      <c r="Z40" s="6">
        <v>10.4</v>
      </c>
      <c r="AA40" s="6">
        <v>11.200000000000001</v>
      </c>
      <c r="AB40" s="6">
        <v>9.6000000000000014</v>
      </c>
      <c r="AC40" s="6">
        <v>7.4</v>
      </c>
      <c r="AD40" s="29"/>
    </row>
    <row r="41" spans="1:30">
      <c r="A41" s="305"/>
      <c r="B41" s="256"/>
      <c r="C41" s="5" t="s">
        <v>36</v>
      </c>
      <c r="D41" s="7" t="s">
        <v>48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9"/>
    </row>
    <row r="42" spans="1:30">
      <c r="A42" s="305"/>
      <c r="B42" s="256"/>
      <c r="C42" s="5" t="s">
        <v>38</v>
      </c>
      <c r="D42" s="7" t="s">
        <v>39</v>
      </c>
      <c r="E42" s="31">
        <f t="shared" ref="E42:AC42" si="16">SQRT(POWER(E40,2)+POWER(E41,2))/0.4/1.73</f>
        <v>9.8265895953757205</v>
      </c>
      <c r="F42" s="31">
        <f t="shared" si="16"/>
        <v>8.6705202312138727</v>
      </c>
      <c r="G42" s="31">
        <f t="shared" si="16"/>
        <v>6.9364161849710975</v>
      </c>
      <c r="H42" s="31">
        <f t="shared" si="16"/>
        <v>8.0924855491329488</v>
      </c>
      <c r="I42" s="31">
        <f t="shared" si="16"/>
        <v>7.5144508670520231</v>
      </c>
      <c r="J42" s="31">
        <f t="shared" si="16"/>
        <v>7.803468208092486</v>
      </c>
      <c r="K42" s="31">
        <f t="shared" si="16"/>
        <v>9.2485549132947984</v>
      </c>
      <c r="L42" s="31">
        <f t="shared" si="16"/>
        <v>10.693641618497111</v>
      </c>
      <c r="M42" s="31">
        <f t="shared" si="16"/>
        <v>10.115606936416185</v>
      </c>
      <c r="N42" s="31">
        <f t="shared" si="16"/>
        <v>8.9595375722543356</v>
      </c>
      <c r="O42" s="31">
        <f t="shared" si="16"/>
        <v>9.2485549132947984</v>
      </c>
      <c r="P42" s="31">
        <f t="shared" si="16"/>
        <v>10.693641618497111</v>
      </c>
      <c r="Q42" s="31">
        <f t="shared" si="16"/>
        <v>11.271676300578035</v>
      </c>
      <c r="R42" s="31">
        <f t="shared" si="16"/>
        <v>12.716763005780347</v>
      </c>
      <c r="S42" s="31">
        <f t="shared" si="16"/>
        <v>9.2485549132947984</v>
      </c>
      <c r="T42" s="31">
        <f t="shared" si="16"/>
        <v>10.693641618497111</v>
      </c>
      <c r="U42" s="31">
        <f t="shared" si="16"/>
        <v>10.115606936416185</v>
      </c>
      <c r="V42" s="31">
        <f t="shared" si="16"/>
        <v>10.115606936416185</v>
      </c>
      <c r="W42" s="31">
        <f t="shared" si="16"/>
        <v>11.271676300578035</v>
      </c>
      <c r="X42" s="31">
        <f t="shared" si="16"/>
        <v>11.560693641618498</v>
      </c>
      <c r="Y42" s="31">
        <f t="shared" si="16"/>
        <v>11.271676300578035</v>
      </c>
      <c r="Z42" s="31">
        <f t="shared" si="16"/>
        <v>15.028901734104046</v>
      </c>
      <c r="AA42" s="31">
        <f t="shared" si="16"/>
        <v>16.184971098265898</v>
      </c>
      <c r="AB42" s="31">
        <f t="shared" si="16"/>
        <v>13.872832369942198</v>
      </c>
      <c r="AC42" s="31">
        <f t="shared" si="16"/>
        <v>10.693641618497111</v>
      </c>
      <c r="AD42" s="29"/>
    </row>
    <row r="43" spans="1:30">
      <c r="A43" s="305"/>
      <c r="B43" s="256"/>
      <c r="C43" s="7" t="s">
        <v>40</v>
      </c>
      <c r="D43" s="9"/>
      <c r="E43" s="32">
        <f t="shared" ref="E43:AC43" si="17">E41/E40</f>
        <v>0</v>
      </c>
      <c r="F43" s="32">
        <f t="shared" si="17"/>
        <v>0</v>
      </c>
      <c r="G43" s="32">
        <f t="shared" si="17"/>
        <v>0</v>
      </c>
      <c r="H43" s="32">
        <f t="shared" si="17"/>
        <v>0</v>
      </c>
      <c r="I43" s="32">
        <f t="shared" si="17"/>
        <v>0</v>
      </c>
      <c r="J43" s="32">
        <f t="shared" si="17"/>
        <v>0</v>
      </c>
      <c r="K43" s="32">
        <f t="shared" si="17"/>
        <v>0</v>
      </c>
      <c r="L43" s="32">
        <f t="shared" si="17"/>
        <v>0</v>
      </c>
      <c r="M43" s="32">
        <f t="shared" si="17"/>
        <v>0</v>
      </c>
      <c r="N43" s="32">
        <f t="shared" si="17"/>
        <v>0</v>
      </c>
      <c r="O43" s="32">
        <f t="shared" si="17"/>
        <v>0</v>
      </c>
      <c r="P43" s="32">
        <f t="shared" si="17"/>
        <v>0</v>
      </c>
      <c r="Q43" s="32">
        <f t="shared" si="17"/>
        <v>0</v>
      </c>
      <c r="R43" s="32">
        <f t="shared" si="17"/>
        <v>0</v>
      </c>
      <c r="S43" s="32">
        <f t="shared" si="17"/>
        <v>0</v>
      </c>
      <c r="T43" s="32">
        <f t="shared" si="17"/>
        <v>0</v>
      </c>
      <c r="U43" s="32">
        <f t="shared" si="17"/>
        <v>0</v>
      </c>
      <c r="V43" s="32">
        <f t="shared" si="17"/>
        <v>0</v>
      </c>
      <c r="W43" s="32">
        <f t="shared" si="17"/>
        <v>0</v>
      </c>
      <c r="X43" s="32">
        <f t="shared" si="17"/>
        <v>0</v>
      </c>
      <c r="Y43" s="32">
        <f t="shared" si="17"/>
        <v>0</v>
      </c>
      <c r="Z43" s="32">
        <f t="shared" si="17"/>
        <v>0</v>
      </c>
      <c r="AA43" s="32">
        <f t="shared" si="17"/>
        <v>0</v>
      </c>
      <c r="AB43" s="32">
        <f t="shared" si="17"/>
        <v>0</v>
      </c>
      <c r="AC43" s="32">
        <f t="shared" si="17"/>
        <v>0</v>
      </c>
      <c r="AD43" s="29"/>
    </row>
    <row r="44" spans="1:30">
      <c r="A44" s="306"/>
      <c r="B44" s="290"/>
      <c r="C44" s="7" t="s">
        <v>41</v>
      </c>
      <c r="D44" s="7"/>
      <c r="E44" s="32">
        <f t="shared" ref="E44:AC44" si="18">COS(ATAN(E43))</f>
        <v>1</v>
      </c>
      <c r="F44" s="32">
        <f t="shared" si="18"/>
        <v>1</v>
      </c>
      <c r="G44" s="32">
        <f t="shared" si="18"/>
        <v>1</v>
      </c>
      <c r="H44" s="32">
        <f t="shared" si="18"/>
        <v>1</v>
      </c>
      <c r="I44" s="32">
        <f t="shared" si="18"/>
        <v>1</v>
      </c>
      <c r="J44" s="32">
        <f t="shared" si="18"/>
        <v>1</v>
      </c>
      <c r="K44" s="32">
        <f t="shared" si="18"/>
        <v>1</v>
      </c>
      <c r="L44" s="32">
        <f t="shared" si="18"/>
        <v>1</v>
      </c>
      <c r="M44" s="32">
        <f t="shared" si="18"/>
        <v>1</v>
      </c>
      <c r="N44" s="32">
        <f t="shared" si="18"/>
        <v>1</v>
      </c>
      <c r="O44" s="32">
        <f t="shared" si="18"/>
        <v>1</v>
      </c>
      <c r="P44" s="32">
        <f t="shared" si="18"/>
        <v>1</v>
      </c>
      <c r="Q44" s="32">
        <f t="shared" si="18"/>
        <v>1</v>
      </c>
      <c r="R44" s="32">
        <f t="shared" si="18"/>
        <v>1</v>
      </c>
      <c r="S44" s="32">
        <f t="shared" si="18"/>
        <v>1</v>
      </c>
      <c r="T44" s="32">
        <f t="shared" si="18"/>
        <v>1</v>
      </c>
      <c r="U44" s="32">
        <f t="shared" si="18"/>
        <v>1</v>
      </c>
      <c r="V44" s="32">
        <f t="shared" si="18"/>
        <v>1</v>
      </c>
      <c r="W44" s="32">
        <f t="shared" si="18"/>
        <v>1</v>
      </c>
      <c r="X44" s="32">
        <f t="shared" si="18"/>
        <v>1</v>
      </c>
      <c r="Y44" s="32">
        <f t="shared" si="18"/>
        <v>1</v>
      </c>
      <c r="Z44" s="32">
        <f t="shared" si="18"/>
        <v>1</v>
      </c>
      <c r="AA44" s="32">
        <f t="shared" si="18"/>
        <v>1</v>
      </c>
      <c r="AB44" s="32">
        <f t="shared" si="18"/>
        <v>1</v>
      </c>
      <c r="AC44" s="32">
        <f t="shared" si="18"/>
        <v>1</v>
      </c>
      <c r="AD44" s="29"/>
    </row>
    <row r="45" spans="1:30" ht="15" hidden="1" customHeight="1">
      <c r="A45" s="307" t="s">
        <v>44</v>
      </c>
      <c r="B45" s="300" t="s">
        <v>33</v>
      </c>
      <c r="C45" s="11" t="s">
        <v>34</v>
      </c>
      <c r="D45" s="11" t="s">
        <v>35</v>
      </c>
      <c r="E45" s="17">
        <v>0.20966000000000001</v>
      </c>
      <c r="F45" s="17">
        <v>0.19616</v>
      </c>
      <c r="G45" s="17">
        <v>0.18643999999999999</v>
      </c>
      <c r="H45" s="17">
        <v>0.14951</v>
      </c>
      <c r="I45" s="17">
        <v>0.19026000000000001</v>
      </c>
      <c r="J45" s="17">
        <v>0.1656</v>
      </c>
      <c r="K45" s="17">
        <v>0.19206000000000001</v>
      </c>
      <c r="L45" s="17">
        <v>0.34538000000000002</v>
      </c>
      <c r="M45" s="17">
        <v>0.46566000000000002</v>
      </c>
      <c r="N45" s="17">
        <v>0.56177999999999995</v>
      </c>
      <c r="O45" s="17">
        <v>0.54035999999999995</v>
      </c>
      <c r="P45" s="17">
        <v>0.48387999999999998</v>
      </c>
      <c r="Q45" s="17">
        <v>0.46500999999999998</v>
      </c>
      <c r="R45" s="17">
        <v>0.46782000000000001</v>
      </c>
      <c r="S45" s="17">
        <v>0.42512</v>
      </c>
      <c r="T45" s="17">
        <v>0.38045000000000001</v>
      </c>
      <c r="U45" s="17">
        <v>0.37259999999999999</v>
      </c>
      <c r="V45" s="17">
        <v>0.29887000000000002</v>
      </c>
      <c r="W45" s="17">
        <v>0.27605000000000002</v>
      </c>
      <c r="X45" s="17">
        <v>0.27028999999999997</v>
      </c>
      <c r="Y45" s="17">
        <v>0.20182</v>
      </c>
      <c r="Z45" s="17">
        <v>0.21931</v>
      </c>
      <c r="AA45" s="17">
        <v>0.16261</v>
      </c>
      <c r="AB45" s="17">
        <v>0.17607999999999999</v>
      </c>
      <c r="AC45" s="17">
        <v>9.3820000000000001E-2</v>
      </c>
      <c r="AD45" s="29"/>
    </row>
    <row r="46" spans="1:30" ht="15" hidden="1" customHeight="1">
      <c r="A46" s="308"/>
      <c r="B46" s="301"/>
      <c r="C46" s="11" t="s">
        <v>36</v>
      </c>
      <c r="D46" s="13" t="s">
        <v>37</v>
      </c>
      <c r="E46" s="18">
        <v>0.14357</v>
      </c>
      <c r="F46" s="18">
        <v>0.13381000000000001</v>
      </c>
      <c r="G46" s="18">
        <v>0.10922</v>
      </c>
      <c r="H46" s="18">
        <v>8.4709999999999994E-2</v>
      </c>
      <c r="I46" s="18">
        <v>0.11063000000000001</v>
      </c>
      <c r="J46" s="18">
        <v>9.7879999999999995E-2</v>
      </c>
      <c r="K46" s="18">
        <v>0.12520999999999999</v>
      </c>
      <c r="L46" s="18">
        <v>0.25700000000000001</v>
      </c>
      <c r="M46" s="18">
        <v>0.34927000000000002</v>
      </c>
      <c r="N46" s="18">
        <v>0.41061999999999999</v>
      </c>
      <c r="O46" s="18">
        <v>0.42386000000000001</v>
      </c>
      <c r="P46" s="18">
        <v>0.35121999999999998</v>
      </c>
      <c r="Q46" s="18">
        <v>0.34156999999999998</v>
      </c>
      <c r="R46" s="18">
        <v>0.32717000000000002</v>
      </c>
      <c r="S46" s="18">
        <v>0.29411999999999999</v>
      </c>
      <c r="T46" s="18">
        <v>0.26247999999999999</v>
      </c>
      <c r="U46" s="18">
        <v>0.25131999999999999</v>
      </c>
      <c r="V46" s="18">
        <v>0.20563000000000001</v>
      </c>
      <c r="W46" s="18">
        <v>0.17949999999999999</v>
      </c>
      <c r="X46" s="18">
        <v>0.18371000000000001</v>
      </c>
      <c r="Y46" s="18">
        <v>0.13819999999999999</v>
      </c>
      <c r="Z46" s="18">
        <v>0.15415000000000001</v>
      </c>
      <c r="AA46" s="18">
        <v>9.7420000000000007E-2</v>
      </c>
      <c r="AB46" s="18">
        <v>0.11826</v>
      </c>
      <c r="AC46" s="18">
        <v>5.5300000000000002E-2</v>
      </c>
      <c r="AD46" s="29"/>
    </row>
    <row r="47" spans="1:30" ht="15" hidden="1" customHeight="1">
      <c r="A47" s="308"/>
      <c r="B47" s="301"/>
      <c r="C47" s="11" t="s">
        <v>38</v>
      </c>
      <c r="D47" s="13" t="s">
        <v>39</v>
      </c>
      <c r="E47" s="14">
        <f t="shared" ref="E47:AC47" si="19">SQRT(POWER(E45,2)+POWER(E46,2))/6.3/1.73*1000</f>
        <v>23.314580140406878</v>
      </c>
      <c r="F47" s="14">
        <f t="shared" si="19"/>
        <v>21.786665020550323</v>
      </c>
      <c r="G47" s="14">
        <f t="shared" si="19"/>
        <v>19.825314463192917</v>
      </c>
      <c r="H47" s="14">
        <f t="shared" si="19"/>
        <v>15.766594395242091</v>
      </c>
      <c r="I47" s="14">
        <f t="shared" si="19"/>
        <v>20.193232301819812</v>
      </c>
      <c r="J47" s="14">
        <f t="shared" si="19"/>
        <v>17.649679731307344</v>
      </c>
      <c r="K47" s="14">
        <f t="shared" si="19"/>
        <v>21.035845797097437</v>
      </c>
      <c r="L47" s="14">
        <f t="shared" si="19"/>
        <v>39.499686046690428</v>
      </c>
      <c r="M47" s="14">
        <f t="shared" si="19"/>
        <v>53.407652109697175</v>
      </c>
      <c r="N47" s="14">
        <f t="shared" si="19"/>
        <v>63.845196829367026</v>
      </c>
      <c r="O47" s="14">
        <f t="shared" si="19"/>
        <v>63.011748470232703</v>
      </c>
      <c r="P47" s="14">
        <f t="shared" si="19"/>
        <v>54.859082722827516</v>
      </c>
      <c r="Q47" s="14">
        <f t="shared" si="19"/>
        <v>52.938678054691543</v>
      </c>
      <c r="R47" s="14">
        <f t="shared" si="19"/>
        <v>52.378457343476107</v>
      </c>
      <c r="S47" s="14">
        <f t="shared" si="19"/>
        <v>47.43062740196946</v>
      </c>
      <c r="T47" s="14">
        <f t="shared" si="19"/>
        <v>42.408464819997107</v>
      </c>
      <c r="U47" s="14">
        <f t="shared" si="19"/>
        <v>41.23642169345446</v>
      </c>
      <c r="V47" s="14">
        <f t="shared" si="19"/>
        <v>33.285324779153854</v>
      </c>
      <c r="W47" s="14">
        <f t="shared" si="19"/>
        <v>30.211741818086416</v>
      </c>
      <c r="X47" s="14">
        <f t="shared" si="19"/>
        <v>29.985498323890276</v>
      </c>
      <c r="Y47" s="14">
        <f t="shared" si="19"/>
        <v>22.442687059645845</v>
      </c>
      <c r="Z47" s="14">
        <f t="shared" si="19"/>
        <v>24.595419255411368</v>
      </c>
      <c r="AA47" s="14">
        <f t="shared" si="19"/>
        <v>17.39234264482311</v>
      </c>
      <c r="AB47" s="14">
        <f t="shared" si="19"/>
        <v>19.461189628465011</v>
      </c>
      <c r="AC47" s="14">
        <f t="shared" si="19"/>
        <v>9.9921941161556997</v>
      </c>
      <c r="AD47" s="29"/>
    </row>
    <row r="48" spans="1:30" ht="15" hidden="1" customHeight="1">
      <c r="A48" s="308"/>
      <c r="B48" s="301"/>
      <c r="C48" s="13" t="s">
        <v>40</v>
      </c>
      <c r="D48" s="15"/>
      <c r="E48" s="16">
        <f t="shared" ref="E48:AC48" si="20">E46/E45</f>
        <v>0.68477535056758554</v>
      </c>
      <c r="F48" s="16">
        <f t="shared" si="20"/>
        <v>0.68214722675367057</v>
      </c>
      <c r="G48" s="16">
        <f t="shared" si="20"/>
        <v>0.58581849388543228</v>
      </c>
      <c r="H48" s="16">
        <f t="shared" si="20"/>
        <v>0.56658417497157376</v>
      </c>
      <c r="I48" s="16">
        <f t="shared" si="20"/>
        <v>0.58146746557342588</v>
      </c>
      <c r="J48" s="16">
        <f t="shared" si="20"/>
        <v>0.59106280193236715</v>
      </c>
      <c r="K48" s="16">
        <f t="shared" si="20"/>
        <v>0.65193168801416213</v>
      </c>
      <c r="L48" s="16">
        <f t="shared" si="20"/>
        <v>0.74410793908159123</v>
      </c>
      <c r="M48" s="16">
        <f t="shared" si="20"/>
        <v>0.75005368723961696</v>
      </c>
      <c r="N48" s="16">
        <f t="shared" si="20"/>
        <v>0.73092669728363424</v>
      </c>
      <c r="O48" s="16">
        <f t="shared" si="20"/>
        <v>0.78440299059886009</v>
      </c>
      <c r="P48" s="16">
        <f t="shared" si="20"/>
        <v>0.72584111763247083</v>
      </c>
      <c r="Q48" s="16">
        <f t="shared" si="20"/>
        <v>0.73454334315391068</v>
      </c>
      <c r="R48" s="16">
        <f t="shared" si="20"/>
        <v>0.69935017741866534</v>
      </c>
      <c r="S48" s="16">
        <f t="shared" si="20"/>
        <v>0.69185171245765897</v>
      </c>
      <c r="T48" s="16">
        <f t="shared" si="20"/>
        <v>0.68991983177815741</v>
      </c>
      <c r="U48" s="16">
        <f t="shared" si="20"/>
        <v>0.67450348899624257</v>
      </c>
      <c r="V48" s="16">
        <f t="shared" si="20"/>
        <v>0.68802489376652054</v>
      </c>
      <c r="W48" s="16">
        <f t="shared" si="20"/>
        <v>0.65024452092012308</v>
      </c>
      <c r="X48" s="16">
        <f t="shared" si="20"/>
        <v>0.67967738355100094</v>
      </c>
      <c r="Y48" s="16">
        <f t="shared" si="20"/>
        <v>0.68476860568823694</v>
      </c>
      <c r="Z48" s="16">
        <f t="shared" si="20"/>
        <v>0.70288632529296435</v>
      </c>
      <c r="AA48" s="16">
        <f t="shared" si="20"/>
        <v>0.59910214623946867</v>
      </c>
      <c r="AB48" s="16">
        <f t="shared" si="20"/>
        <v>0.67162653339391198</v>
      </c>
      <c r="AC48" s="16">
        <f t="shared" si="20"/>
        <v>0.58942656150074613</v>
      </c>
      <c r="AD48" s="29"/>
    </row>
    <row r="49" spans="1:30" ht="15" hidden="1" customHeight="1">
      <c r="A49" s="309"/>
      <c r="B49" s="302"/>
      <c r="C49" s="13" t="s">
        <v>41</v>
      </c>
      <c r="D49" s="13"/>
      <c r="E49" s="16">
        <f t="shared" ref="E49:AC49" si="21">COS(ATAN(E48))</f>
        <v>0.82509001224373402</v>
      </c>
      <c r="F49" s="16">
        <f t="shared" si="21"/>
        <v>0.82610080290916132</v>
      </c>
      <c r="G49" s="16">
        <f t="shared" si="21"/>
        <v>0.86284414604775228</v>
      </c>
      <c r="H49" s="16">
        <f t="shared" si="21"/>
        <v>0.87005296951288347</v>
      </c>
      <c r="I49" s="16">
        <f t="shared" si="21"/>
        <v>0.86448009600081421</v>
      </c>
      <c r="J49" s="16">
        <f t="shared" si="21"/>
        <v>0.86086856711974047</v>
      </c>
      <c r="K49" s="16">
        <f t="shared" si="21"/>
        <v>0.83770342942826936</v>
      </c>
      <c r="L49" s="16">
        <f t="shared" si="21"/>
        <v>0.80226323206047834</v>
      </c>
      <c r="M49" s="16">
        <f t="shared" si="21"/>
        <v>0.7999793841590398</v>
      </c>
      <c r="N49" s="16">
        <f t="shared" si="21"/>
        <v>0.80733055773553064</v>
      </c>
      <c r="O49" s="16">
        <f t="shared" si="21"/>
        <v>0.7868193098836791</v>
      </c>
      <c r="P49" s="16">
        <f t="shared" si="21"/>
        <v>0.80928683896521936</v>
      </c>
      <c r="Q49" s="16">
        <f t="shared" si="21"/>
        <v>0.80593969688991562</v>
      </c>
      <c r="R49" s="16">
        <f t="shared" si="21"/>
        <v>0.81948201876572846</v>
      </c>
      <c r="S49" s="16">
        <f t="shared" si="21"/>
        <v>0.82236764464671275</v>
      </c>
      <c r="T49" s="16">
        <f t="shared" si="21"/>
        <v>0.82311095999988548</v>
      </c>
      <c r="U49" s="16">
        <f t="shared" si="21"/>
        <v>0.82903950493249268</v>
      </c>
      <c r="V49" s="16">
        <f t="shared" si="21"/>
        <v>0.82383999545707587</v>
      </c>
      <c r="W49" s="16">
        <f t="shared" si="21"/>
        <v>0.83834993350280684</v>
      </c>
      <c r="X49" s="16">
        <f t="shared" si="21"/>
        <v>0.82705055037387776</v>
      </c>
      <c r="Y49" s="16">
        <f t="shared" si="21"/>
        <v>0.8250926065796248</v>
      </c>
      <c r="Z49" s="16">
        <f t="shared" si="21"/>
        <v>0.81812102225367467</v>
      </c>
      <c r="AA49" s="16">
        <f t="shared" si="21"/>
        <v>0.85783253641840151</v>
      </c>
      <c r="AB49" s="16">
        <f t="shared" si="21"/>
        <v>0.83014506897602847</v>
      </c>
      <c r="AC49" s="16">
        <f t="shared" si="21"/>
        <v>0.86148538410057207</v>
      </c>
      <c r="AD49" s="29"/>
    </row>
    <row r="50" spans="1:30" ht="15" hidden="1" customHeight="1">
      <c r="A50" s="297" t="s">
        <v>45</v>
      </c>
      <c r="B50" s="288" t="s">
        <v>42</v>
      </c>
      <c r="C50" s="5" t="s">
        <v>34</v>
      </c>
      <c r="D50" s="7" t="s">
        <v>35</v>
      </c>
      <c r="E50" s="6">
        <v>0.50117</v>
      </c>
      <c r="F50" s="6">
        <v>0.51744000000000001</v>
      </c>
      <c r="G50" s="6">
        <v>0.46295999999999998</v>
      </c>
      <c r="H50" s="6">
        <v>0.17827000000000001</v>
      </c>
      <c r="I50" s="6">
        <v>0.32923000000000002</v>
      </c>
      <c r="J50" s="6">
        <v>0.49267</v>
      </c>
      <c r="K50" s="6">
        <v>0.46622000000000002</v>
      </c>
      <c r="L50" s="6">
        <v>0.43348999999999999</v>
      </c>
      <c r="M50" s="6">
        <v>0.48043000000000002</v>
      </c>
      <c r="N50" s="6">
        <v>0.48326000000000002</v>
      </c>
      <c r="O50" s="6">
        <v>0.44908999999999999</v>
      </c>
      <c r="P50" s="6">
        <v>0.38457999999999998</v>
      </c>
      <c r="Q50" s="6">
        <v>0.34138000000000002</v>
      </c>
      <c r="R50" s="6">
        <v>0.45906999999999998</v>
      </c>
      <c r="S50" s="6">
        <v>0.45796999999999999</v>
      </c>
      <c r="T50" s="6">
        <v>0.46501999999999999</v>
      </c>
      <c r="U50" s="6">
        <v>0.49018</v>
      </c>
      <c r="V50" s="6">
        <v>0.44903999999999999</v>
      </c>
      <c r="W50" s="6">
        <v>0.44006000000000001</v>
      </c>
      <c r="X50" s="6">
        <v>0.39461000000000002</v>
      </c>
      <c r="Y50" s="6">
        <v>0.42912</v>
      </c>
      <c r="Z50" s="6">
        <v>0.48715000000000003</v>
      </c>
      <c r="AA50" s="6">
        <v>0.45998</v>
      </c>
      <c r="AB50" s="6">
        <v>0.47141</v>
      </c>
      <c r="AC50" s="6">
        <v>0.25502000000000002</v>
      </c>
      <c r="AD50" s="29"/>
    </row>
    <row r="51" spans="1:30" ht="15" hidden="1" customHeight="1">
      <c r="A51" s="298"/>
      <c r="B51" s="256"/>
      <c r="C51" s="5" t="s">
        <v>36</v>
      </c>
      <c r="D51" s="7" t="s">
        <v>37</v>
      </c>
      <c r="E51" s="6">
        <v>0.19320000000000001</v>
      </c>
      <c r="F51" s="6">
        <v>0.2029</v>
      </c>
      <c r="G51" s="6">
        <v>0.15336</v>
      </c>
      <c r="H51" s="6">
        <v>0.10349</v>
      </c>
      <c r="I51" s="6">
        <v>0.11976000000000001</v>
      </c>
      <c r="J51" s="6">
        <v>0.18298</v>
      </c>
      <c r="K51" s="6">
        <v>0.15994</v>
      </c>
      <c r="L51" s="6">
        <v>0.13655999999999999</v>
      </c>
      <c r="M51" s="6">
        <v>0.17357</v>
      </c>
      <c r="N51" s="6">
        <v>0.17682999999999999</v>
      </c>
      <c r="O51" s="6">
        <v>0.14851</v>
      </c>
      <c r="P51" s="6">
        <v>0.10564999999999999</v>
      </c>
      <c r="Q51" s="6">
        <v>0.10507</v>
      </c>
      <c r="R51" s="6">
        <v>0.15701000000000001</v>
      </c>
      <c r="S51" s="6">
        <v>0.15826000000000001</v>
      </c>
      <c r="T51" s="6">
        <v>0.16042000000000001</v>
      </c>
      <c r="U51" s="6">
        <v>0.18312</v>
      </c>
      <c r="V51" s="6">
        <v>0.15298</v>
      </c>
      <c r="W51" s="6">
        <v>0.14606</v>
      </c>
      <c r="X51" s="6">
        <v>0.10387</v>
      </c>
      <c r="Y51" s="6">
        <v>0.13314999999999999</v>
      </c>
      <c r="Z51" s="6">
        <v>0.18629000000000001</v>
      </c>
      <c r="AA51" s="6">
        <v>0.16094</v>
      </c>
      <c r="AB51" s="6">
        <v>0.16381999999999999</v>
      </c>
      <c r="AC51" s="6">
        <v>0.10267</v>
      </c>
      <c r="AD51" s="29"/>
    </row>
    <row r="52" spans="1:30" ht="15" hidden="1" customHeight="1">
      <c r="A52" s="298"/>
      <c r="B52" s="256"/>
      <c r="C52" s="5" t="s">
        <v>38</v>
      </c>
      <c r="D52" s="7" t="s">
        <v>39</v>
      </c>
      <c r="E52" s="14">
        <f t="shared" ref="E52:AC52" si="22">SQRT(POWER(E50,2)+POWER(E51,2))/6.3/1.73*1000</f>
        <v>49.281561081809905</v>
      </c>
      <c r="F52" s="14">
        <f t="shared" si="22"/>
        <v>50.995415328490999</v>
      </c>
      <c r="G52" s="14">
        <f t="shared" si="22"/>
        <v>44.747220866267178</v>
      </c>
      <c r="H52" s="14">
        <f t="shared" si="22"/>
        <v>18.912921465627701</v>
      </c>
      <c r="I52" s="14">
        <f t="shared" si="22"/>
        <v>32.14380585991367</v>
      </c>
      <c r="J52" s="14">
        <f t="shared" si="22"/>
        <v>48.220247734897512</v>
      </c>
      <c r="K52" s="14">
        <f t="shared" si="22"/>
        <v>45.223539703307758</v>
      </c>
      <c r="L52" s="14">
        <f t="shared" si="22"/>
        <v>41.700262326812769</v>
      </c>
      <c r="M52" s="14">
        <f t="shared" si="22"/>
        <v>46.868740741591019</v>
      </c>
      <c r="N52" s="14">
        <f t="shared" si="22"/>
        <v>47.214976818050431</v>
      </c>
      <c r="O52" s="14">
        <f t="shared" si="22"/>
        <v>43.399257503852105</v>
      </c>
      <c r="P52" s="14">
        <f t="shared" si="22"/>
        <v>36.593073343486104</v>
      </c>
      <c r="Q52" s="14">
        <f t="shared" si="22"/>
        <v>32.77212948763686</v>
      </c>
      <c r="R52" s="14">
        <f t="shared" si="22"/>
        <v>44.515800032830981</v>
      </c>
      <c r="S52" s="14">
        <f t="shared" si="22"/>
        <v>44.457643464193474</v>
      </c>
      <c r="T52" s="14">
        <f t="shared" si="22"/>
        <v>45.13375296528563</v>
      </c>
      <c r="U52" s="14">
        <f t="shared" si="22"/>
        <v>48.010640283004619</v>
      </c>
      <c r="V52" s="14">
        <f t="shared" si="22"/>
        <v>43.525424549205873</v>
      </c>
      <c r="W52" s="14">
        <f t="shared" si="22"/>
        <v>42.542084666571064</v>
      </c>
      <c r="X52" s="14">
        <f t="shared" si="22"/>
        <v>37.439352498099041</v>
      </c>
      <c r="Y52" s="14">
        <f t="shared" si="22"/>
        <v>41.224211257170829</v>
      </c>
      <c r="Z52" s="14">
        <f t="shared" si="22"/>
        <v>47.853426051716852</v>
      </c>
      <c r="AA52" s="14">
        <f t="shared" si="22"/>
        <v>44.712594429262488</v>
      </c>
      <c r="AB52" s="14">
        <f t="shared" si="22"/>
        <v>45.789843423640448</v>
      </c>
      <c r="AC52" s="14">
        <f t="shared" si="22"/>
        <v>25.223552030063288</v>
      </c>
      <c r="AD52" s="29"/>
    </row>
    <row r="53" spans="1:30" ht="15" hidden="1" customHeight="1">
      <c r="A53" s="298"/>
      <c r="B53" s="256"/>
      <c r="C53" s="7" t="s">
        <v>40</v>
      </c>
      <c r="D53" s="7"/>
      <c r="E53" s="16">
        <f t="shared" ref="E53:AC53" si="23">E51/E50</f>
        <v>0.38549793483249201</v>
      </c>
      <c r="F53" s="16">
        <f t="shared" si="23"/>
        <v>0.39212275819418674</v>
      </c>
      <c r="G53" s="16">
        <f t="shared" si="23"/>
        <v>0.33125972006220838</v>
      </c>
      <c r="H53" s="16">
        <f t="shared" si="23"/>
        <v>0.58052392438436073</v>
      </c>
      <c r="I53" s="16">
        <f t="shared" si="23"/>
        <v>0.36375785924733467</v>
      </c>
      <c r="J53" s="16">
        <f t="shared" si="23"/>
        <v>0.37140479428420647</v>
      </c>
      <c r="K53" s="16">
        <f t="shared" si="23"/>
        <v>0.34305692591480413</v>
      </c>
      <c r="L53" s="16">
        <f t="shared" si="23"/>
        <v>0.31502456804078521</v>
      </c>
      <c r="M53" s="16">
        <f t="shared" si="23"/>
        <v>0.36128051953458357</v>
      </c>
      <c r="N53" s="16">
        <f t="shared" si="23"/>
        <v>0.36591068989777753</v>
      </c>
      <c r="O53" s="16">
        <f t="shared" si="23"/>
        <v>0.33069095281569399</v>
      </c>
      <c r="P53" s="16">
        <f t="shared" si="23"/>
        <v>0.27471527380519006</v>
      </c>
      <c r="Q53" s="16">
        <f t="shared" si="23"/>
        <v>0.30778018630265391</v>
      </c>
      <c r="R53" s="16">
        <f t="shared" si="23"/>
        <v>0.34201755723528005</v>
      </c>
      <c r="S53" s="16">
        <f t="shared" si="23"/>
        <v>0.34556848701880039</v>
      </c>
      <c r="T53" s="16">
        <f t="shared" si="23"/>
        <v>0.34497440970280852</v>
      </c>
      <c r="U53" s="16">
        <f t="shared" si="23"/>
        <v>0.37357705332734914</v>
      </c>
      <c r="V53" s="16">
        <f t="shared" si="23"/>
        <v>0.34068234455727775</v>
      </c>
      <c r="W53" s="16">
        <f t="shared" si="23"/>
        <v>0.33190928509748668</v>
      </c>
      <c r="X53" s="16">
        <f t="shared" si="23"/>
        <v>0.26322191530878591</v>
      </c>
      <c r="Y53" s="16">
        <f t="shared" si="23"/>
        <v>0.31028616703952272</v>
      </c>
      <c r="Z53" s="16">
        <f t="shared" si="23"/>
        <v>0.38240788258236685</v>
      </c>
      <c r="AA53" s="16">
        <f t="shared" si="23"/>
        <v>0.34988477759902603</v>
      </c>
      <c r="AB53" s="16">
        <f t="shared" si="23"/>
        <v>0.34751065951082921</v>
      </c>
      <c r="AC53" s="16">
        <f t="shared" si="23"/>
        <v>0.40259587483334636</v>
      </c>
      <c r="AD53" s="29"/>
    </row>
    <row r="54" spans="1:30" ht="15" hidden="1" customHeight="1">
      <c r="A54" s="299"/>
      <c r="B54" s="290"/>
      <c r="C54" s="7" t="s">
        <v>41</v>
      </c>
      <c r="D54" s="7"/>
      <c r="E54" s="16">
        <f t="shared" ref="E54:AC54" si="24">COS(ATAN(E53))</f>
        <v>0.93306942206817356</v>
      </c>
      <c r="F54" s="16">
        <f t="shared" si="24"/>
        <v>0.9309839897520219</v>
      </c>
      <c r="G54" s="16">
        <f t="shared" si="24"/>
        <v>0.94927217092613148</v>
      </c>
      <c r="H54" s="16">
        <f t="shared" si="24"/>
        <v>0.86483447318700923</v>
      </c>
      <c r="I54" s="16">
        <f t="shared" si="24"/>
        <v>0.93975674831105893</v>
      </c>
      <c r="J54" s="16">
        <f t="shared" si="24"/>
        <v>0.93743254706223011</v>
      </c>
      <c r="K54" s="16">
        <f t="shared" si="24"/>
        <v>0.94588795537374615</v>
      </c>
      <c r="L54" s="16">
        <f t="shared" si="24"/>
        <v>0.95379193042715571</v>
      </c>
      <c r="M54" s="16">
        <f t="shared" si="24"/>
        <v>0.94050299081494526</v>
      </c>
      <c r="N54" s="16">
        <f t="shared" si="24"/>
        <v>0.93910556947467538</v>
      </c>
      <c r="O54" s="16">
        <f t="shared" si="24"/>
        <v>0.94943324030437182</v>
      </c>
      <c r="P54" s="16">
        <f t="shared" si="24"/>
        <v>0.9642755530817505</v>
      </c>
      <c r="Q54" s="16">
        <f t="shared" si="24"/>
        <v>0.9557553975140739</v>
      </c>
      <c r="R54" s="16">
        <f t="shared" si="24"/>
        <v>0.94618939759068565</v>
      </c>
      <c r="S54" s="16">
        <f t="shared" si="24"/>
        <v>0.9451569640584413</v>
      </c>
      <c r="T54" s="16">
        <f t="shared" si="24"/>
        <v>0.94533019873919766</v>
      </c>
      <c r="U54" s="16">
        <f t="shared" si="24"/>
        <v>0.93676668468198276</v>
      </c>
      <c r="V54" s="16">
        <f t="shared" si="24"/>
        <v>0.94657572047958138</v>
      </c>
      <c r="W54" s="16">
        <f t="shared" si="24"/>
        <v>0.9490879823471321</v>
      </c>
      <c r="X54" s="16">
        <f t="shared" si="24"/>
        <v>0.96705929819638381</v>
      </c>
      <c r="Y54" s="16">
        <f t="shared" si="24"/>
        <v>0.95507999516128306</v>
      </c>
      <c r="Z54" s="16">
        <f t="shared" si="24"/>
        <v>0.93403471514127923</v>
      </c>
      <c r="AA54" s="16">
        <f t="shared" si="24"/>
        <v>0.94389226242783031</v>
      </c>
      <c r="AB54" s="16">
        <f t="shared" si="24"/>
        <v>0.94458920902501198</v>
      </c>
      <c r="AC54" s="16">
        <f t="shared" si="24"/>
        <v>0.92764400892469312</v>
      </c>
      <c r="AD54" s="29"/>
    </row>
    <row r="55" spans="1:30">
      <c r="A55" s="297" t="s">
        <v>64</v>
      </c>
      <c r="B55" s="288" t="s">
        <v>51</v>
      </c>
      <c r="C55" s="5" t="s">
        <v>34</v>
      </c>
      <c r="D55" s="5" t="s">
        <v>46</v>
      </c>
      <c r="E55" s="6">
        <v>26.799999999999997</v>
      </c>
      <c r="F55" s="6">
        <v>22.800000000000004</v>
      </c>
      <c r="G55" s="6">
        <v>20.399999999999999</v>
      </c>
      <c r="H55" s="6">
        <v>18.799999999999997</v>
      </c>
      <c r="I55" s="6">
        <v>16</v>
      </c>
      <c r="J55" s="6">
        <v>16</v>
      </c>
      <c r="K55" s="6">
        <v>20.8</v>
      </c>
      <c r="L55" s="6">
        <v>27.599999999999998</v>
      </c>
      <c r="M55" s="6">
        <v>29.6</v>
      </c>
      <c r="N55" s="6">
        <v>25.6</v>
      </c>
      <c r="O55" s="6">
        <v>26.799999999999997</v>
      </c>
      <c r="P55" s="6">
        <v>25.6</v>
      </c>
      <c r="Q55" s="6">
        <v>26</v>
      </c>
      <c r="R55" s="6">
        <v>29.6</v>
      </c>
      <c r="S55" s="6">
        <v>24.000000000000004</v>
      </c>
      <c r="T55" s="6">
        <v>23.599999999999998</v>
      </c>
      <c r="U55" s="6">
        <v>22.400000000000002</v>
      </c>
      <c r="V55" s="6">
        <v>28.799999999999997</v>
      </c>
      <c r="W55" s="6">
        <v>30.8</v>
      </c>
      <c r="X55" s="6">
        <v>28.4</v>
      </c>
      <c r="Y55" s="6">
        <v>32.400000000000006</v>
      </c>
      <c r="Z55" s="6">
        <v>43.6</v>
      </c>
      <c r="AA55" s="6">
        <v>39.200000000000003</v>
      </c>
      <c r="AB55" s="6">
        <v>32</v>
      </c>
      <c r="AC55" s="6">
        <v>27.599999999999998</v>
      </c>
      <c r="AD55" s="29"/>
    </row>
    <row r="56" spans="1:30">
      <c r="A56" s="298"/>
      <c r="B56" s="256"/>
      <c r="C56" s="5" t="s">
        <v>36</v>
      </c>
      <c r="D56" s="7" t="s">
        <v>48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29"/>
    </row>
    <row r="57" spans="1:30">
      <c r="A57" s="298"/>
      <c r="B57" s="256"/>
      <c r="C57" s="5" t="s">
        <v>38</v>
      </c>
      <c r="D57" s="7" t="s">
        <v>39</v>
      </c>
      <c r="E57" s="31">
        <f t="shared" ref="E57:AC57" si="25">SQRT(POWER(E55,2)+POWER(E56,2))/0.4/1.73</f>
        <v>38.728323699421956</v>
      </c>
      <c r="F57" s="31">
        <f t="shared" si="25"/>
        <v>32.947976878612721</v>
      </c>
      <c r="G57" s="31">
        <f>SQRT(POWER(G55,2)+POWER(G56,2))/0.4/1.73</f>
        <v>29.479768786127163</v>
      </c>
      <c r="H57" s="31">
        <f>SQRT(POWER(H55,2)+POWER(H56,2))/0.4/1.73</f>
        <v>27.167630057803464</v>
      </c>
      <c r="I57" s="31">
        <f t="shared" si="25"/>
        <v>23.121387283236995</v>
      </c>
      <c r="J57" s="31">
        <f>SQRT(POWER(J55,2)+POWER(J56,2))/0.4/1.73</f>
        <v>23.121387283236995</v>
      </c>
      <c r="K57" s="31">
        <f t="shared" si="25"/>
        <v>30.057803468208093</v>
      </c>
      <c r="L57" s="31">
        <f t="shared" si="25"/>
        <v>39.884393063583808</v>
      </c>
      <c r="M57" s="31">
        <f t="shared" si="25"/>
        <v>42.774566473988443</v>
      </c>
      <c r="N57" s="31">
        <f t="shared" si="25"/>
        <v>36.994219653179194</v>
      </c>
      <c r="O57" s="31">
        <f t="shared" si="25"/>
        <v>38.728323699421956</v>
      </c>
      <c r="P57" s="31">
        <f t="shared" si="25"/>
        <v>36.994219653179194</v>
      </c>
      <c r="Q57" s="31">
        <f t="shared" si="25"/>
        <v>37.572254335260119</v>
      </c>
      <c r="R57" s="31">
        <f t="shared" si="25"/>
        <v>42.774566473988443</v>
      </c>
      <c r="S57" s="31">
        <f t="shared" si="25"/>
        <v>34.682080924855498</v>
      </c>
      <c r="T57" s="31">
        <f t="shared" si="25"/>
        <v>34.104046242774565</v>
      </c>
      <c r="U57" s="31">
        <f t="shared" si="25"/>
        <v>32.369942196531795</v>
      </c>
      <c r="V57" s="31">
        <f t="shared" si="25"/>
        <v>41.618497109826585</v>
      </c>
      <c r="W57" s="31">
        <f t="shared" si="25"/>
        <v>44.508670520231213</v>
      </c>
      <c r="X57" s="31">
        <f t="shared" si="25"/>
        <v>41.040462427745659</v>
      </c>
      <c r="Y57" s="31">
        <f t="shared" si="25"/>
        <v>46.820809248554923</v>
      </c>
      <c r="Z57" s="31">
        <f t="shared" si="25"/>
        <v>63.005780346820806</v>
      </c>
      <c r="AA57" s="31">
        <f t="shared" si="25"/>
        <v>56.647398843930638</v>
      </c>
      <c r="AB57" s="31">
        <f t="shared" si="25"/>
        <v>46.24277456647399</v>
      </c>
      <c r="AC57" s="31">
        <f t="shared" si="25"/>
        <v>39.884393063583808</v>
      </c>
      <c r="AD57" s="29"/>
    </row>
    <row r="58" spans="1:30">
      <c r="A58" s="298"/>
      <c r="B58" s="256"/>
      <c r="C58" s="7" t="s">
        <v>40</v>
      </c>
      <c r="D58" s="9"/>
      <c r="E58" s="32">
        <f t="shared" ref="E58:AC58" si="26">E56/E55</f>
        <v>0</v>
      </c>
      <c r="F58" s="32">
        <f t="shared" si="26"/>
        <v>0</v>
      </c>
      <c r="G58" s="32">
        <f>G56/G55</f>
        <v>0</v>
      </c>
      <c r="H58" s="32">
        <f>H56/H55</f>
        <v>0</v>
      </c>
      <c r="I58" s="32">
        <f t="shared" si="26"/>
        <v>0</v>
      </c>
      <c r="J58" s="32">
        <f>J56/J55</f>
        <v>0</v>
      </c>
      <c r="K58" s="32">
        <f t="shared" si="26"/>
        <v>0</v>
      </c>
      <c r="L58" s="32">
        <f t="shared" si="26"/>
        <v>0</v>
      </c>
      <c r="M58" s="32">
        <f t="shared" si="26"/>
        <v>0</v>
      </c>
      <c r="N58" s="32">
        <f t="shared" si="26"/>
        <v>0</v>
      </c>
      <c r="O58" s="32">
        <f t="shared" si="26"/>
        <v>0</v>
      </c>
      <c r="P58" s="32">
        <f t="shared" si="26"/>
        <v>0</v>
      </c>
      <c r="Q58" s="32">
        <f t="shared" si="26"/>
        <v>0</v>
      </c>
      <c r="R58" s="32">
        <f t="shared" si="26"/>
        <v>0</v>
      </c>
      <c r="S58" s="32">
        <f t="shared" si="26"/>
        <v>0</v>
      </c>
      <c r="T58" s="32">
        <f t="shared" si="26"/>
        <v>0</v>
      </c>
      <c r="U58" s="32">
        <f t="shared" si="26"/>
        <v>0</v>
      </c>
      <c r="V58" s="32">
        <f t="shared" si="26"/>
        <v>0</v>
      </c>
      <c r="W58" s="32">
        <f t="shared" si="26"/>
        <v>0</v>
      </c>
      <c r="X58" s="32">
        <f t="shared" si="26"/>
        <v>0</v>
      </c>
      <c r="Y58" s="32">
        <f t="shared" si="26"/>
        <v>0</v>
      </c>
      <c r="Z58" s="32">
        <f t="shared" si="26"/>
        <v>0</v>
      </c>
      <c r="AA58" s="32">
        <f t="shared" si="26"/>
        <v>0</v>
      </c>
      <c r="AB58" s="32">
        <f t="shared" si="26"/>
        <v>0</v>
      </c>
      <c r="AC58" s="32">
        <f t="shared" si="26"/>
        <v>0</v>
      </c>
      <c r="AD58" s="29"/>
    </row>
    <row r="59" spans="1:30">
      <c r="A59" s="299"/>
      <c r="B59" s="290"/>
      <c r="C59" s="7" t="s">
        <v>41</v>
      </c>
      <c r="D59" s="7"/>
      <c r="E59" s="32">
        <f t="shared" ref="E59:AC59" si="27">COS(ATAN(E58))</f>
        <v>1</v>
      </c>
      <c r="F59" s="32">
        <f t="shared" si="27"/>
        <v>1</v>
      </c>
      <c r="G59" s="32">
        <f t="shared" si="27"/>
        <v>1</v>
      </c>
      <c r="H59" s="32">
        <f t="shared" si="27"/>
        <v>1</v>
      </c>
      <c r="I59" s="32">
        <f t="shared" si="27"/>
        <v>1</v>
      </c>
      <c r="J59" s="32">
        <f t="shared" si="27"/>
        <v>1</v>
      </c>
      <c r="K59" s="32">
        <f t="shared" si="27"/>
        <v>1</v>
      </c>
      <c r="L59" s="32">
        <f t="shared" si="27"/>
        <v>1</v>
      </c>
      <c r="M59" s="32">
        <f t="shared" si="27"/>
        <v>1</v>
      </c>
      <c r="N59" s="32">
        <f t="shared" si="27"/>
        <v>1</v>
      </c>
      <c r="O59" s="32">
        <f t="shared" si="27"/>
        <v>1</v>
      </c>
      <c r="P59" s="32">
        <f t="shared" si="27"/>
        <v>1</v>
      </c>
      <c r="Q59" s="32">
        <f t="shared" si="27"/>
        <v>1</v>
      </c>
      <c r="R59" s="32">
        <f t="shared" si="27"/>
        <v>1</v>
      </c>
      <c r="S59" s="32">
        <f t="shared" si="27"/>
        <v>1</v>
      </c>
      <c r="T59" s="32">
        <f t="shared" si="27"/>
        <v>1</v>
      </c>
      <c r="U59" s="32">
        <f t="shared" si="27"/>
        <v>1</v>
      </c>
      <c r="V59" s="32">
        <f t="shared" si="27"/>
        <v>1</v>
      </c>
      <c r="W59" s="32">
        <f t="shared" si="27"/>
        <v>1</v>
      </c>
      <c r="X59" s="32">
        <f t="shared" si="27"/>
        <v>1</v>
      </c>
      <c r="Y59" s="32">
        <f t="shared" si="27"/>
        <v>1</v>
      </c>
      <c r="Z59" s="32">
        <f t="shared" si="27"/>
        <v>1</v>
      </c>
      <c r="AA59" s="32">
        <f t="shared" si="27"/>
        <v>1</v>
      </c>
      <c r="AB59" s="32">
        <f t="shared" si="27"/>
        <v>1</v>
      </c>
      <c r="AC59" s="32">
        <f t="shared" si="27"/>
        <v>1</v>
      </c>
      <c r="AD59" s="29"/>
    </row>
    <row r="60" spans="1:30" ht="15" hidden="1" customHeight="1">
      <c r="A60" s="297" t="s">
        <v>52</v>
      </c>
      <c r="B60" s="300" t="s">
        <v>42</v>
      </c>
      <c r="C60" s="11" t="s">
        <v>34</v>
      </c>
      <c r="D60" s="11" t="s">
        <v>35</v>
      </c>
      <c r="E60" s="17">
        <v>0.47711999999999999</v>
      </c>
      <c r="F60" s="17">
        <v>0.44446000000000002</v>
      </c>
      <c r="G60" s="17">
        <v>0.46662999999999999</v>
      </c>
      <c r="H60" s="17">
        <v>0.46822000000000003</v>
      </c>
      <c r="I60" s="17">
        <v>0.46970000000000001</v>
      </c>
      <c r="J60" s="17">
        <v>0.54622000000000004</v>
      </c>
      <c r="K60" s="17">
        <v>0.62807999999999997</v>
      </c>
      <c r="L60" s="17">
        <v>0.63758000000000004</v>
      </c>
      <c r="M60" s="17">
        <v>0.87238000000000004</v>
      </c>
      <c r="N60" s="17">
        <v>0.93635999999999997</v>
      </c>
      <c r="O60" s="17">
        <v>0.83035000000000003</v>
      </c>
      <c r="P60" s="17">
        <v>0.74421999999999999</v>
      </c>
      <c r="Q60" s="17">
        <v>0.71755000000000002</v>
      </c>
      <c r="R60" s="17">
        <v>0.98162000000000005</v>
      </c>
      <c r="S60" s="17">
        <v>0.90995999999999999</v>
      </c>
      <c r="T60" s="17">
        <v>0.99709999999999999</v>
      </c>
      <c r="U60" s="17">
        <v>0.91188000000000002</v>
      </c>
      <c r="V60" s="17">
        <v>0.69921999999999995</v>
      </c>
      <c r="W60" s="17">
        <v>0.60750999999999999</v>
      </c>
      <c r="X60" s="17">
        <v>0.59023000000000003</v>
      </c>
      <c r="Y60" s="17">
        <v>0.53603999999999996</v>
      </c>
      <c r="Z60" s="17">
        <v>0.53013999999999994</v>
      </c>
      <c r="AA60" s="17">
        <v>0.4859</v>
      </c>
      <c r="AB60" s="17">
        <v>0.48120000000000002</v>
      </c>
      <c r="AC60" s="17">
        <v>0.24038000000000001</v>
      </c>
      <c r="AD60" s="29"/>
    </row>
    <row r="61" spans="1:30" ht="15" hidden="1" customHeight="1">
      <c r="A61" s="298"/>
      <c r="B61" s="301"/>
      <c r="C61" s="11" t="s">
        <v>36</v>
      </c>
      <c r="D61" s="13" t="s">
        <v>37</v>
      </c>
      <c r="E61" s="18">
        <v>0.26844000000000001</v>
      </c>
      <c r="F61" s="18">
        <v>0.26040000000000002</v>
      </c>
      <c r="G61" s="18">
        <v>0.26046999999999998</v>
      </c>
      <c r="H61" s="18">
        <v>0.26350000000000001</v>
      </c>
      <c r="I61" s="18">
        <v>0.26112000000000002</v>
      </c>
      <c r="J61" s="18">
        <v>0.27055000000000001</v>
      </c>
      <c r="K61" s="18">
        <v>0.27994000000000002</v>
      </c>
      <c r="L61" s="18">
        <v>0.28810000000000002</v>
      </c>
      <c r="M61" s="18">
        <v>0.57406000000000001</v>
      </c>
      <c r="N61" s="18">
        <v>0.58377999999999997</v>
      </c>
      <c r="O61" s="18">
        <v>0.46454000000000001</v>
      </c>
      <c r="P61" s="18">
        <v>0.39290000000000003</v>
      </c>
      <c r="Q61" s="18">
        <v>0.3463</v>
      </c>
      <c r="R61" s="18">
        <v>0.76612999999999998</v>
      </c>
      <c r="S61" s="18">
        <v>0.58418000000000003</v>
      </c>
      <c r="T61" s="18">
        <v>0.66625999999999996</v>
      </c>
      <c r="U61" s="18">
        <v>0.59762000000000004</v>
      </c>
      <c r="V61" s="18">
        <v>0.39517999999999998</v>
      </c>
      <c r="W61" s="18">
        <v>0.32112000000000002</v>
      </c>
      <c r="X61" s="18">
        <v>0.2928</v>
      </c>
      <c r="Y61" s="18">
        <v>0.28726000000000002</v>
      </c>
      <c r="Z61" s="18">
        <v>0.28538000000000002</v>
      </c>
      <c r="AA61" s="18">
        <v>0.28084999999999999</v>
      </c>
      <c r="AB61" s="18">
        <v>0.28761999999999999</v>
      </c>
      <c r="AC61" s="18">
        <v>0.14330000000000001</v>
      </c>
      <c r="AD61" s="29"/>
    </row>
    <row r="62" spans="1:30" ht="15" hidden="1" customHeight="1">
      <c r="A62" s="298"/>
      <c r="B62" s="301"/>
      <c r="C62" s="11" t="s">
        <v>38</v>
      </c>
      <c r="D62" s="13" t="s">
        <v>39</v>
      </c>
      <c r="E62" s="14">
        <f t="shared" ref="E62:AC62" si="28">SQRT(POWER(E60,2)+POWER(E61,2))/6.3/1.73*1000</f>
        <v>50.229548576705035</v>
      </c>
      <c r="F62" s="14">
        <f t="shared" si="28"/>
        <v>47.263429012905782</v>
      </c>
      <c r="G62" s="14">
        <f t="shared" si="28"/>
        <v>49.032434870460108</v>
      </c>
      <c r="H62" s="14">
        <f t="shared" si="28"/>
        <v>49.295618488270733</v>
      </c>
      <c r="I62" s="14">
        <f t="shared" si="28"/>
        <v>49.307530662947883</v>
      </c>
      <c r="J62" s="14">
        <f t="shared" si="28"/>
        <v>55.927329034502648</v>
      </c>
      <c r="K62" s="14">
        <f t="shared" si="28"/>
        <v>63.092168253362416</v>
      </c>
      <c r="L62" s="14">
        <f t="shared" si="28"/>
        <v>64.193945956500102</v>
      </c>
      <c r="M62" s="14">
        <f t="shared" si="28"/>
        <v>95.817415206233861</v>
      </c>
      <c r="N62" s="14">
        <f t="shared" si="28"/>
        <v>101.24187113581597</v>
      </c>
      <c r="O62" s="14">
        <f t="shared" si="28"/>
        <v>87.298033079413912</v>
      </c>
      <c r="P62" s="14">
        <f t="shared" si="28"/>
        <v>77.215000346224315</v>
      </c>
      <c r="Q62" s="14">
        <f t="shared" si="28"/>
        <v>73.102526251693234</v>
      </c>
      <c r="R62" s="14">
        <f t="shared" si="28"/>
        <v>114.2493806654843</v>
      </c>
      <c r="S62" s="14">
        <f t="shared" si="28"/>
        <v>99.214491380921544</v>
      </c>
      <c r="T62" s="14">
        <f t="shared" si="28"/>
        <v>110.02959665872514</v>
      </c>
      <c r="U62" s="14">
        <f t="shared" si="28"/>
        <v>100.03336428034298</v>
      </c>
      <c r="V62" s="14">
        <f t="shared" si="28"/>
        <v>73.691727244909373</v>
      </c>
      <c r="W62" s="14">
        <f t="shared" si="28"/>
        <v>63.047825085132558</v>
      </c>
      <c r="X62" s="14">
        <f t="shared" si="28"/>
        <v>60.451890570135795</v>
      </c>
      <c r="Y62" s="14">
        <f t="shared" si="28"/>
        <v>55.799509307805536</v>
      </c>
      <c r="Z62" s="14">
        <f t="shared" si="28"/>
        <v>55.240990965300121</v>
      </c>
      <c r="AA62" s="14">
        <f t="shared" si="28"/>
        <v>51.493422351715211</v>
      </c>
      <c r="AB62" s="14">
        <f t="shared" si="28"/>
        <v>51.436430732318094</v>
      </c>
      <c r="AC62" s="14">
        <f t="shared" si="28"/>
        <v>25.67689903569357</v>
      </c>
      <c r="AD62" s="29"/>
    </row>
    <row r="63" spans="1:30" ht="15" hidden="1" customHeight="1">
      <c r="A63" s="298"/>
      <c r="B63" s="301"/>
      <c r="C63" s="13" t="s">
        <v>40</v>
      </c>
      <c r="D63" s="15"/>
      <c r="E63" s="16">
        <f t="shared" ref="E63:AC63" si="29">E61/E60</f>
        <v>0.56262575452716301</v>
      </c>
      <c r="F63" s="16">
        <f t="shared" si="29"/>
        <v>0.58587949421770236</v>
      </c>
      <c r="G63" s="16">
        <f t="shared" si="29"/>
        <v>0.5581938580888498</v>
      </c>
      <c r="H63" s="16">
        <f t="shared" si="29"/>
        <v>0.56276963820426296</v>
      </c>
      <c r="I63" s="16">
        <f t="shared" si="29"/>
        <v>0.55592931658505429</v>
      </c>
      <c r="J63" s="16">
        <f t="shared" si="29"/>
        <v>0.49531324374794039</v>
      </c>
      <c r="K63" s="16">
        <f t="shared" si="29"/>
        <v>0.4457075531779392</v>
      </c>
      <c r="L63" s="16">
        <f t="shared" si="29"/>
        <v>0.45186486401706455</v>
      </c>
      <c r="M63" s="16">
        <f t="shared" si="29"/>
        <v>0.658038927990096</v>
      </c>
      <c r="N63" s="16">
        <f t="shared" si="29"/>
        <v>0.62345679012345678</v>
      </c>
      <c r="O63" s="16">
        <f t="shared" si="29"/>
        <v>0.55945083398566864</v>
      </c>
      <c r="P63" s="16">
        <f t="shared" si="29"/>
        <v>0.52793528795248723</v>
      </c>
      <c r="Q63" s="16">
        <f t="shared" si="29"/>
        <v>0.48261445195456759</v>
      </c>
      <c r="R63" s="16">
        <f t="shared" si="29"/>
        <v>0.78047513294350146</v>
      </c>
      <c r="S63" s="16">
        <f t="shared" si="29"/>
        <v>0.64198426304452949</v>
      </c>
      <c r="T63" s="16">
        <f t="shared" si="29"/>
        <v>0.66819777354327548</v>
      </c>
      <c r="U63" s="16">
        <f t="shared" si="29"/>
        <v>0.65537132078782301</v>
      </c>
      <c r="V63" s="16">
        <f t="shared" si="29"/>
        <v>0.56517262092045417</v>
      </c>
      <c r="W63" s="16">
        <f t="shared" si="29"/>
        <v>0.5285838916231832</v>
      </c>
      <c r="X63" s="16">
        <f t="shared" si="29"/>
        <v>0.49607780017959097</v>
      </c>
      <c r="Y63" s="16">
        <f t="shared" si="29"/>
        <v>0.53589284381762559</v>
      </c>
      <c r="Z63" s="16">
        <f t="shared" si="29"/>
        <v>0.53831063492662323</v>
      </c>
      <c r="AA63" s="16">
        <f t="shared" si="29"/>
        <v>0.5779995883926734</v>
      </c>
      <c r="AB63" s="16">
        <f t="shared" si="29"/>
        <v>0.59771404821280127</v>
      </c>
      <c r="AC63" s="16">
        <f t="shared" si="29"/>
        <v>0.5961394458773609</v>
      </c>
      <c r="AD63" s="29"/>
    </row>
    <row r="64" spans="1:30" ht="15" hidden="1" customHeight="1">
      <c r="A64" s="299"/>
      <c r="B64" s="302"/>
      <c r="C64" s="13" t="s">
        <v>41</v>
      </c>
      <c r="D64" s="13"/>
      <c r="E64" s="16">
        <f t="shared" ref="E64:AC64" si="30">COS(ATAN(E63))</f>
        <v>0.87152870166474616</v>
      </c>
      <c r="F64" s="16">
        <f t="shared" si="30"/>
        <v>0.86282118997311164</v>
      </c>
      <c r="G64" s="16">
        <f t="shared" si="30"/>
        <v>0.8731775150049188</v>
      </c>
      <c r="H64" s="16">
        <f t="shared" si="30"/>
        <v>0.8714751106860229</v>
      </c>
      <c r="I64" s="16">
        <f t="shared" si="30"/>
        <v>0.87401855808825835</v>
      </c>
      <c r="J64" s="16">
        <f t="shared" si="30"/>
        <v>0.89610080289846705</v>
      </c>
      <c r="K64" s="16">
        <f t="shared" si="30"/>
        <v>0.91338286276588521</v>
      </c>
      <c r="L64" s="16">
        <f t="shared" si="30"/>
        <v>0.91128445191649599</v>
      </c>
      <c r="M64" s="16">
        <f t="shared" si="30"/>
        <v>0.83536177149702595</v>
      </c>
      <c r="N64" s="16">
        <f t="shared" si="30"/>
        <v>0.84858634150098589</v>
      </c>
      <c r="O64" s="16">
        <f t="shared" si="30"/>
        <v>0.87271025389917956</v>
      </c>
      <c r="P64" s="16">
        <f t="shared" si="30"/>
        <v>0.88432724780911598</v>
      </c>
      <c r="Q64" s="16">
        <f t="shared" si="30"/>
        <v>0.90060246388209675</v>
      </c>
      <c r="R64" s="16">
        <f t="shared" si="30"/>
        <v>0.78832062866809582</v>
      </c>
      <c r="S64" s="16">
        <f t="shared" si="30"/>
        <v>0.84151243733918379</v>
      </c>
      <c r="T64" s="16">
        <f t="shared" si="30"/>
        <v>0.83146226251440614</v>
      </c>
      <c r="U64" s="16">
        <f t="shared" si="30"/>
        <v>0.83638486033101456</v>
      </c>
      <c r="V64" s="16">
        <f t="shared" si="30"/>
        <v>0.87057953431899493</v>
      </c>
      <c r="W64" s="16">
        <f t="shared" si="30"/>
        <v>0.88409038804011952</v>
      </c>
      <c r="X64" s="16">
        <f t="shared" si="30"/>
        <v>0.89582822104142434</v>
      </c>
      <c r="Y64" s="16">
        <f t="shared" si="30"/>
        <v>0.88141444999931851</v>
      </c>
      <c r="Z64" s="16">
        <f t="shared" si="30"/>
        <v>0.88052655988701944</v>
      </c>
      <c r="AA64" s="16">
        <f t="shared" si="30"/>
        <v>0.86578187491973546</v>
      </c>
      <c r="AB64" s="16">
        <f t="shared" si="30"/>
        <v>0.8583573723520751</v>
      </c>
      <c r="AC64" s="16">
        <f t="shared" si="30"/>
        <v>0.85895241456211457</v>
      </c>
      <c r="AD64" s="29"/>
    </row>
    <row r="65" spans="1:30" ht="15" hidden="1" customHeight="1">
      <c r="A65" s="297" t="s">
        <v>53</v>
      </c>
      <c r="B65" s="300" t="s">
        <v>42</v>
      </c>
      <c r="C65" s="11" t="s">
        <v>34</v>
      </c>
      <c r="D65" s="11" t="s">
        <v>35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29"/>
    </row>
    <row r="66" spans="1:30" ht="15" hidden="1" customHeight="1">
      <c r="A66" s="298"/>
      <c r="B66" s="301"/>
      <c r="C66" s="11" t="s">
        <v>36</v>
      </c>
      <c r="D66" s="13" t="s">
        <v>37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29"/>
    </row>
    <row r="67" spans="1:30" ht="15" hidden="1" customHeight="1">
      <c r="A67" s="298"/>
      <c r="B67" s="301"/>
      <c r="C67" s="11" t="s">
        <v>38</v>
      </c>
      <c r="D67" s="13" t="s">
        <v>39</v>
      </c>
      <c r="E67" s="14">
        <f t="shared" ref="E67:AC67" si="31">SQRT(POWER(E65,2)+POWER(E66,2))/6.3/1.73*1000</f>
        <v>0</v>
      </c>
      <c r="F67" s="14">
        <f t="shared" si="31"/>
        <v>0</v>
      </c>
      <c r="G67" s="14">
        <f t="shared" si="31"/>
        <v>0</v>
      </c>
      <c r="H67" s="14">
        <f t="shared" si="31"/>
        <v>0</v>
      </c>
      <c r="I67" s="14">
        <f t="shared" si="31"/>
        <v>0</v>
      </c>
      <c r="J67" s="14">
        <f t="shared" si="31"/>
        <v>0</v>
      </c>
      <c r="K67" s="14">
        <f t="shared" si="31"/>
        <v>0</v>
      </c>
      <c r="L67" s="14">
        <f t="shared" si="31"/>
        <v>0</v>
      </c>
      <c r="M67" s="14">
        <f t="shared" si="31"/>
        <v>0</v>
      </c>
      <c r="N67" s="14">
        <f t="shared" si="31"/>
        <v>0</v>
      </c>
      <c r="O67" s="14">
        <f t="shared" si="31"/>
        <v>0</v>
      </c>
      <c r="P67" s="14">
        <f t="shared" si="31"/>
        <v>0</v>
      </c>
      <c r="Q67" s="14">
        <f t="shared" si="31"/>
        <v>0</v>
      </c>
      <c r="R67" s="14">
        <f t="shared" si="31"/>
        <v>0</v>
      </c>
      <c r="S67" s="14">
        <f t="shared" si="31"/>
        <v>0</v>
      </c>
      <c r="T67" s="14">
        <f t="shared" si="31"/>
        <v>0</v>
      </c>
      <c r="U67" s="14">
        <f t="shared" si="31"/>
        <v>0</v>
      </c>
      <c r="V67" s="14">
        <f t="shared" si="31"/>
        <v>0</v>
      </c>
      <c r="W67" s="14">
        <f t="shared" si="31"/>
        <v>0</v>
      </c>
      <c r="X67" s="14">
        <f t="shared" si="31"/>
        <v>0</v>
      </c>
      <c r="Y67" s="14">
        <f t="shared" si="31"/>
        <v>0</v>
      </c>
      <c r="Z67" s="14">
        <f t="shared" si="31"/>
        <v>0</v>
      </c>
      <c r="AA67" s="14">
        <f t="shared" si="31"/>
        <v>0</v>
      </c>
      <c r="AB67" s="14">
        <f t="shared" si="31"/>
        <v>0</v>
      </c>
      <c r="AC67" s="14">
        <f t="shared" si="31"/>
        <v>0</v>
      </c>
      <c r="AD67" s="29"/>
    </row>
    <row r="68" spans="1:30" ht="15" hidden="1" customHeight="1">
      <c r="A68" s="298"/>
      <c r="B68" s="301"/>
      <c r="C68" s="13" t="s">
        <v>40</v>
      </c>
      <c r="D68" s="15"/>
      <c r="E68" s="16" t="s">
        <v>43</v>
      </c>
      <c r="F68" s="16" t="s">
        <v>43</v>
      </c>
      <c r="G68" s="16" t="s">
        <v>43</v>
      </c>
      <c r="H68" s="16" t="s">
        <v>43</v>
      </c>
      <c r="I68" s="16" t="s">
        <v>43</v>
      </c>
      <c r="J68" s="16" t="s">
        <v>43</v>
      </c>
      <c r="K68" s="16" t="s">
        <v>43</v>
      </c>
      <c r="L68" s="16" t="s">
        <v>43</v>
      </c>
      <c r="M68" s="16" t="s">
        <v>43</v>
      </c>
      <c r="N68" s="16" t="s">
        <v>43</v>
      </c>
      <c r="O68" s="16" t="s">
        <v>43</v>
      </c>
      <c r="P68" s="16" t="s">
        <v>43</v>
      </c>
      <c r="Q68" s="16" t="s">
        <v>43</v>
      </c>
      <c r="R68" s="16" t="s">
        <v>43</v>
      </c>
      <c r="S68" s="16" t="s">
        <v>43</v>
      </c>
      <c r="T68" s="16" t="s">
        <v>43</v>
      </c>
      <c r="U68" s="16" t="s">
        <v>43</v>
      </c>
      <c r="V68" s="16" t="s">
        <v>43</v>
      </c>
      <c r="W68" s="16" t="s">
        <v>43</v>
      </c>
      <c r="X68" s="16" t="s">
        <v>43</v>
      </c>
      <c r="Y68" s="16" t="s">
        <v>43</v>
      </c>
      <c r="Z68" s="16" t="s">
        <v>43</v>
      </c>
      <c r="AA68" s="16" t="s">
        <v>43</v>
      </c>
      <c r="AB68" s="16" t="s">
        <v>43</v>
      </c>
      <c r="AC68" s="16" t="s">
        <v>43</v>
      </c>
      <c r="AD68" s="29"/>
    </row>
    <row r="69" spans="1:30" ht="15" hidden="1" customHeight="1">
      <c r="A69" s="299"/>
      <c r="B69" s="302"/>
      <c r="C69" s="13" t="s">
        <v>41</v>
      </c>
      <c r="D69" s="13"/>
      <c r="E69" s="16" t="s">
        <v>43</v>
      </c>
      <c r="F69" s="16" t="s">
        <v>43</v>
      </c>
      <c r="G69" s="16" t="s">
        <v>43</v>
      </c>
      <c r="H69" s="16" t="s">
        <v>43</v>
      </c>
      <c r="I69" s="16" t="s">
        <v>43</v>
      </c>
      <c r="J69" s="16" t="s">
        <v>43</v>
      </c>
      <c r="K69" s="16" t="s">
        <v>43</v>
      </c>
      <c r="L69" s="16" t="s">
        <v>43</v>
      </c>
      <c r="M69" s="16" t="s">
        <v>43</v>
      </c>
      <c r="N69" s="16" t="s">
        <v>43</v>
      </c>
      <c r="O69" s="16" t="s">
        <v>43</v>
      </c>
      <c r="P69" s="16" t="s">
        <v>43</v>
      </c>
      <c r="Q69" s="16" t="s">
        <v>43</v>
      </c>
      <c r="R69" s="16" t="s">
        <v>43</v>
      </c>
      <c r="S69" s="16" t="s">
        <v>43</v>
      </c>
      <c r="T69" s="16" t="s">
        <v>43</v>
      </c>
      <c r="U69" s="16" t="s">
        <v>43</v>
      </c>
      <c r="V69" s="16" t="s">
        <v>43</v>
      </c>
      <c r="W69" s="16" t="s">
        <v>43</v>
      </c>
      <c r="X69" s="16" t="s">
        <v>43</v>
      </c>
      <c r="Y69" s="16" t="s">
        <v>43</v>
      </c>
      <c r="Z69" s="16" t="s">
        <v>43</v>
      </c>
      <c r="AA69" s="16" t="s">
        <v>43</v>
      </c>
      <c r="AB69" s="16" t="s">
        <v>43</v>
      </c>
      <c r="AC69" s="16" t="s">
        <v>43</v>
      </c>
      <c r="AD69" s="29"/>
    </row>
    <row r="70" spans="1:30">
      <c r="A70" s="297" t="s">
        <v>63</v>
      </c>
      <c r="B70" s="288" t="s">
        <v>51</v>
      </c>
      <c r="C70" s="5" t="s">
        <v>34</v>
      </c>
      <c r="D70" s="5" t="s">
        <v>46</v>
      </c>
      <c r="E70" s="6">
        <v>6.7999999999999989</v>
      </c>
      <c r="F70" s="6">
        <v>4.8000000000000007</v>
      </c>
      <c r="G70" s="6">
        <v>3.2</v>
      </c>
      <c r="H70" s="6">
        <v>3.5999999999999996</v>
      </c>
      <c r="I70" s="6">
        <v>2.8000000000000003</v>
      </c>
      <c r="J70" s="6">
        <v>3.2</v>
      </c>
      <c r="K70" s="6">
        <v>4.4000000000000004</v>
      </c>
      <c r="L70" s="6">
        <v>4.8</v>
      </c>
      <c r="M70" s="6">
        <v>4.8000000000000007</v>
      </c>
      <c r="N70" s="6">
        <v>4.4000000000000004</v>
      </c>
      <c r="O70" s="6">
        <v>4</v>
      </c>
      <c r="P70" s="6">
        <v>4.4000000000000004</v>
      </c>
      <c r="Q70" s="6">
        <v>3.5999999999999996</v>
      </c>
      <c r="R70" s="6">
        <v>3.5999999999999996</v>
      </c>
      <c r="S70" s="6">
        <v>4</v>
      </c>
      <c r="T70" s="6">
        <v>5.2</v>
      </c>
      <c r="U70" s="6">
        <v>4</v>
      </c>
      <c r="V70" s="6">
        <v>4.8</v>
      </c>
      <c r="W70" s="6">
        <v>5.6000000000000005</v>
      </c>
      <c r="X70" s="6">
        <v>5.6000000000000005</v>
      </c>
      <c r="Y70" s="6">
        <v>5.2</v>
      </c>
      <c r="Z70" s="6">
        <v>6.4</v>
      </c>
      <c r="AA70" s="6">
        <v>8.4</v>
      </c>
      <c r="AB70" s="6">
        <v>7.6</v>
      </c>
      <c r="AC70" s="6">
        <v>5.2</v>
      </c>
      <c r="AD70" s="29"/>
    </row>
    <row r="71" spans="1:30">
      <c r="A71" s="298"/>
      <c r="B71" s="256"/>
      <c r="C71" s="5" t="s">
        <v>36</v>
      </c>
      <c r="D71" s="7" t="s">
        <v>48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29"/>
    </row>
    <row r="72" spans="1:30">
      <c r="A72" s="298"/>
      <c r="B72" s="256"/>
      <c r="C72" s="5" t="s">
        <v>38</v>
      </c>
      <c r="D72" s="7" t="s">
        <v>39</v>
      </c>
      <c r="E72" s="31">
        <f t="shared" ref="E72:AC72" si="32">SQRT(POWER(E70,2)+POWER(E71,2))/0.4/1.73</f>
        <v>9.8265895953757205</v>
      </c>
      <c r="F72" s="31">
        <f t="shared" si="32"/>
        <v>6.9364161849710992</v>
      </c>
      <c r="G72" s="31">
        <f t="shared" si="32"/>
        <v>4.6242774566473992</v>
      </c>
      <c r="H72" s="31">
        <f t="shared" si="32"/>
        <v>5.2023121387283231</v>
      </c>
      <c r="I72" s="31">
        <f t="shared" si="32"/>
        <v>4.0462427745664744</v>
      </c>
      <c r="J72" s="31">
        <f t="shared" si="32"/>
        <v>4.6242774566473992</v>
      </c>
      <c r="K72" s="31">
        <f t="shared" si="32"/>
        <v>6.3583815028901736</v>
      </c>
      <c r="L72" s="31">
        <f t="shared" si="32"/>
        <v>6.9364161849710975</v>
      </c>
      <c r="M72" s="31">
        <f t="shared" si="32"/>
        <v>6.9364161849710992</v>
      </c>
      <c r="N72" s="31">
        <f t="shared" si="32"/>
        <v>6.3583815028901736</v>
      </c>
      <c r="O72" s="31">
        <f t="shared" si="32"/>
        <v>5.7803468208092488</v>
      </c>
      <c r="P72" s="31">
        <f t="shared" si="32"/>
        <v>6.3583815028901736</v>
      </c>
      <c r="Q72" s="31">
        <f t="shared" si="32"/>
        <v>5.2023121387283231</v>
      </c>
      <c r="R72" s="31">
        <f t="shared" si="32"/>
        <v>5.2023121387283231</v>
      </c>
      <c r="S72" s="31">
        <f t="shared" si="32"/>
        <v>5.7803468208092488</v>
      </c>
      <c r="T72" s="31">
        <f t="shared" si="32"/>
        <v>7.5144508670520231</v>
      </c>
      <c r="U72" s="31">
        <f t="shared" si="32"/>
        <v>5.7803468208092488</v>
      </c>
      <c r="V72" s="31">
        <f t="shared" si="32"/>
        <v>6.9364161849710975</v>
      </c>
      <c r="W72" s="31">
        <f t="shared" si="32"/>
        <v>8.0924855491329488</v>
      </c>
      <c r="X72" s="31">
        <f t="shared" si="32"/>
        <v>8.0924855491329488</v>
      </c>
      <c r="Y72" s="31">
        <f t="shared" si="32"/>
        <v>7.5144508670520231</v>
      </c>
      <c r="Z72" s="31">
        <f t="shared" si="32"/>
        <v>9.2485549132947984</v>
      </c>
      <c r="AA72" s="31">
        <f t="shared" si="32"/>
        <v>12.138728323699421</v>
      </c>
      <c r="AB72" s="31">
        <f t="shared" si="32"/>
        <v>10.98265895953757</v>
      </c>
      <c r="AC72" s="31">
        <f t="shared" si="32"/>
        <v>7.5144508670520231</v>
      </c>
      <c r="AD72" s="29"/>
    </row>
    <row r="73" spans="1:30">
      <c r="A73" s="298"/>
      <c r="B73" s="256"/>
      <c r="C73" s="7" t="s">
        <v>40</v>
      </c>
      <c r="D73" s="9"/>
      <c r="E73" s="32">
        <f t="shared" ref="E73:AC73" si="33">E71/E70</f>
        <v>0</v>
      </c>
      <c r="F73" s="32">
        <f t="shared" si="33"/>
        <v>0</v>
      </c>
      <c r="G73" s="32">
        <f t="shared" si="33"/>
        <v>0</v>
      </c>
      <c r="H73" s="32">
        <f t="shared" si="33"/>
        <v>0</v>
      </c>
      <c r="I73" s="32">
        <f t="shared" si="33"/>
        <v>0</v>
      </c>
      <c r="J73" s="32">
        <f t="shared" si="33"/>
        <v>0</v>
      </c>
      <c r="K73" s="32">
        <f t="shared" si="33"/>
        <v>0</v>
      </c>
      <c r="L73" s="32">
        <f t="shared" si="33"/>
        <v>0</v>
      </c>
      <c r="M73" s="32">
        <f t="shared" si="33"/>
        <v>0</v>
      </c>
      <c r="N73" s="32">
        <f t="shared" si="33"/>
        <v>0</v>
      </c>
      <c r="O73" s="32">
        <f t="shared" si="33"/>
        <v>0</v>
      </c>
      <c r="P73" s="32">
        <f t="shared" si="33"/>
        <v>0</v>
      </c>
      <c r="Q73" s="32">
        <f t="shared" si="33"/>
        <v>0</v>
      </c>
      <c r="R73" s="32">
        <f t="shared" si="33"/>
        <v>0</v>
      </c>
      <c r="S73" s="32">
        <f t="shared" si="33"/>
        <v>0</v>
      </c>
      <c r="T73" s="32">
        <f t="shared" si="33"/>
        <v>0</v>
      </c>
      <c r="U73" s="32">
        <f t="shared" si="33"/>
        <v>0</v>
      </c>
      <c r="V73" s="32">
        <f t="shared" si="33"/>
        <v>0</v>
      </c>
      <c r="W73" s="32">
        <f t="shared" si="33"/>
        <v>0</v>
      </c>
      <c r="X73" s="32">
        <f t="shared" si="33"/>
        <v>0</v>
      </c>
      <c r="Y73" s="32">
        <f t="shared" si="33"/>
        <v>0</v>
      </c>
      <c r="Z73" s="32">
        <f t="shared" si="33"/>
        <v>0</v>
      </c>
      <c r="AA73" s="32">
        <f t="shared" si="33"/>
        <v>0</v>
      </c>
      <c r="AB73" s="32">
        <f t="shared" si="33"/>
        <v>0</v>
      </c>
      <c r="AC73" s="32">
        <f t="shared" si="33"/>
        <v>0</v>
      </c>
      <c r="AD73" s="29"/>
    </row>
    <row r="74" spans="1:30">
      <c r="A74" s="299"/>
      <c r="B74" s="290"/>
      <c r="C74" s="7" t="s">
        <v>41</v>
      </c>
      <c r="D74" s="7"/>
      <c r="E74" s="32">
        <f t="shared" ref="E74:AC74" si="34">COS(ATAN(E73))</f>
        <v>1</v>
      </c>
      <c r="F74" s="32">
        <f t="shared" si="34"/>
        <v>1</v>
      </c>
      <c r="G74" s="32">
        <f t="shared" si="34"/>
        <v>1</v>
      </c>
      <c r="H74" s="32">
        <f t="shared" si="34"/>
        <v>1</v>
      </c>
      <c r="I74" s="32">
        <f t="shared" si="34"/>
        <v>1</v>
      </c>
      <c r="J74" s="32">
        <f t="shared" si="34"/>
        <v>1</v>
      </c>
      <c r="K74" s="32">
        <f t="shared" si="34"/>
        <v>1</v>
      </c>
      <c r="L74" s="32">
        <f t="shared" si="34"/>
        <v>1</v>
      </c>
      <c r="M74" s="32">
        <f t="shared" si="34"/>
        <v>1</v>
      </c>
      <c r="N74" s="32">
        <f t="shared" si="34"/>
        <v>1</v>
      </c>
      <c r="O74" s="32">
        <f t="shared" si="34"/>
        <v>1</v>
      </c>
      <c r="P74" s="32">
        <f t="shared" si="34"/>
        <v>1</v>
      </c>
      <c r="Q74" s="32">
        <f t="shared" si="34"/>
        <v>1</v>
      </c>
      <c r="R74" s="32">
        <f t="shared" si="34"/>
        <v>1</v>
      </c>
      <c r="S74" s="32">
        <f t="shared" si="34"/>
        <v>1</v>
      </c>
      <c r="T74" s="32">
        <f t="shared" si="34"/>
        <v>1</v>
      </c>
      <c r="U74" s="32">
        <f t="shared" si="34"/>
        <v>1</v>
      </c>
      <c r="V74" s="32">
        <f t="shared" si="34"/>
        <v>1</v>
      </c>
      <c r="W74" s="32">
        <f t="shared" si="34"/>
        <v>1</v>
      </c>
      <c r="X74" s="32">
        <f t="shared" si="34"/>
        <v>1</v>
      </c>
      <c r="Y74" s="32">
        <f t="shared" si="34"/>
        <v>1</v>
      </c>
      <c r="Z74" s="32">
        <f t="shared" si="34"/>
        <v>1</v>
      </c>
      <c r="AA74" s="32">
        <f t="shared" si="34"/>
        <v>1</v>
      </c>
      <c r="AB74" s="32">
        <f t="shared" si="34"/>
        <v>1</v>
      </c>
      <c r="AC74" s="32">
        <f t="shared" si="34"/>
        <v>1</v>
      </c>
      <c r="AD74" s="29"/>
    </row>
    <row r="75" spans="1:30">
      <c r="A75" s="298" t="s">
        <v>67</v>
      </c>
      <c r="B75" s="276" t="s">
        <v>51</v>
      </c>
      <c r="C75" s="5" t="s">
        <v>34</v>
      </c>
      <c r="D75" s="5" t="s">
        <v>46</v>
      </c>
      <c r="E75" s="6">
        <v>18.400000000000002</v>
      </c>
      <c r="F75" s="6">
        <v>17.2</v>
      </c>
      <c r="G75" s="6">
        <v>16</v>
      </c>
      <c r="H75" s="6">
        <v>16.400000000000002</v>
      </c>
      <c r="I75" s="6">
        <v>16.400000000000002</v>
      </c>
      <c r="J75" s="6">
        <v>15.2</v>
      </c>
      <c r="K75" s="6">
        <v>14.8</v>
      </c>
      <c r="L75" s="6">
        <v>15.600000000000001</v>
      </c>
      <c r="M75" s="6">
        <v>16.400000000000002</v>
      </c>
      <c r="N75" s="6">
        <v>20</v>
      </c>
      <c r="O75" s="6">
        <v>20</v>
      </c>
      <c r="P75" s="6">
        <v>19.2</v>
      </c>
      <c r="Q75" s="6">
        <v>19.600000000000001</v>
      </c>
      <c r="R75" s="6">
        <v>19.2</v>
      </c>
      <c r="S75" s="6">
        <v>20.8</v>
      </c>
      <c r="T75" s="6">
        <v>19.600000000000001</v>
      </c>
      <c r="U75" s="6">
        <v>21.200000000000003</v>
      </c>
      <c r="V75" s="6">
        <v>20.399999999999999</v>
      </c>
      <c r="W75" s="6">
        <v>18</v>
      </c>
      <c r="X75" s="6">
        <v>18.400000000000002</v>
      </c>
      <c r="Y75" s="6">
        <v>17.600000000000001</v>
      </c>
      <c r="Z75" s="6">
        <v>22</v>
      </c>
      <c r="AA75" s="6">
        <v>20</v>
      </c>
      <c r="AB75" s="6">
        <v>15.600000000000001</v>
      </c>
      <c r="AC75" s="6">
        <v>14</v>
      </c>
      <c r="AD75" s="30"/>
    </row>
    <row r="76" spans="1:30">
      <c r="A76" s="298"/>
      <c r="B76" s="276"/>
      <c r="C76" s="5" t="s">
        <v>36</v>
      </c>
      <c r="D76" s="7" t="s">
        <v>48</v>
      </c>
      <c r="E76" s="8">
        <v>12</v>
      </c>
      <c r="F76" s="8">
        <v>12.000000000000002</v>
      </c>
      <c r="G76" s="8">
        <v>11.600000000000001</v>
      </c>
      <c r="H76" s="8">
        <v>12.4</v>
      </c>
      <c r="I76" s="8">
        <v>12</v>
      </c>
      <c r="J76" s="8">
        <v>11.600000000000001</v>
      </c>
      <c r="K76" s="8">
        <v>12</v>
      </c>
      <c r="L76" s="8">
        <v>11.600000000000001</v>
      </c>
      <c r="M76" s="8">
        <v>11.200000000000001</v>
      </c>
      <c r="N76" s="8">
        <v>10.8</v>
      </c>
      <c r="O76" s="8">
        <v>10</v>
      </c>
      <c r="P76" s="8">
        <v>8.8000000000000007</v>
      </c>
      <c r="Q76" s="8">
        <v>9.6</v>
      </c>
      <c r="R76" s="8">
        <v>9.1999999999999993</v>
      </c>
      <c r="S76" s="8">
        <v>9.6</v>
      </c>
      <c r="T76" s="8">
        <v>9.6</v>
      </c>
      <c r="U76" s="8">
        <v>10</v>
      </c>
      <c r="V76" s="8">
        <v>10</v>
      </c>
      <c r="W76" s="8">
        <v>10.4</v>
      </c>
      <c r="X76" s="8">
        <v>10</v>
      </c>
      <c r="Y76" s="8">
        <v>9.1999999999999993</v>
      </c>
      <c r="Z76" s="8">
        <v>10.4</v>
      </c>
      <c r="AA76" s="8">
        <v>10</v>
      </c>
      <c r="AB76" s="8">
        <v>9.6</v>
      </c>
      <c r="AC76" s="8">
        <v>10</v>
      </c>
      <c r="AD76" s="29"/>
    </row>
    <row r="77" spans="1:30">
      <c r="A77" s="298"/>
      <c r="B77" s="276"/>
      <c r="C77" s="5" t="s">
        <v>38</v>
      </c>
      <c r="D77" s="7" t="s">
        <v>39</v>
      </c>
      <c r="E77" s="31">
        <f t="shared" ref="E77:AC77" si="35">SQRT(POWER(E75,2)+POWER(E76,2))/0.4/1.73</f>
        <v>31.744578538140999</v>
      </c>
      <c r="F77" s="31">
        <f t="shared" si="35"/>
        <v>30.306882610215791</v>
      </c>
      <c r="G77" s="31">
        <f t="shared" si="35"/>
        <v>28.558657403550576</v>
      </c>
      <c r="H77" s="31">
        <f t="shared" si="35"/>
        <v>29.711207574326934</v>
      </c>
      <c r="I77" s="31">
        <f t="shared" si="35"/>
        <v>29.366209932671765</v>
      </c>
      <c r="J77" s="31">
        <f t="shared" si="35"/>
        <v>27.631025208594494</v>
      </c>
      <c r="K77" s="31">
        <f t="shared" si="35"/>
        <v>27.534116448126134</v>
      </c>
      <c r="L77" s="31">
        <f t="shared" si="35"/>
        <v>28.092723422480617</v>
      </c>
      <c r="M77" s="31">
        <f t="shared" si="35"/>
        <v>28.698708872384767</v>
      </c>
      <c r="N77" s="31">
        <f t="shared" si="35"/>
        <v>32.846410740289876</v>
      </c>
      <c r="O77" s="31">
        <f t="shared" si="35"/>
        <v>32.313121062135686</v>
      </c>
      <c r="P77" s="31">
        <f t="shared" si="35"/>
        <v>30.521107011431408</v>
      </c>
      <c r="Q77" s="31">
        <f t="shared" si="35"/>
        <v>31.538665585442175</v>
      </c>
      <c r="R77" s="31">
        <f t="shared" si="35"/>
        <v>30.766435565713905</v>
      </c>
      <c r="S77" s="31">
        <f t="shared" si="35"/>
        <v>33.104788585610066</v>
      </c>
      <c r="T77" s="31">
        <f t="shared" si="35"/>
        <v>31.538665585442175</v>
      </c>
      <c r="U77" s="31">
        <f t="shared" si="35"/>
        <v>33.87302965082916</v>
      </c>
      <c r="V77" s="31">
        <f t="shared" si="35"/>
        <v>32.831148719451853</v>
      </c>
      <c r="W77" s="31">
        <f t="shared" si="35"/>
        <v>30.041124763436493</v>
      </c>
      <c r="X77" s="31">
        <f t="shared" si="35"/>
        <v>30.262751705684217</v>
      </c>
      <c r="Y77" s="31">
        <f t="shared" si="35"/>
        <v>28.69870887238476</v>
      </c>
      <c r="Z77" s="31">
        <f t="shared" si="35"/>
        <v>35.165228148566776</v>
      </c>
      <c r="AA77" s="31">
        <f t="shared" si="35"/>
        <v>32.313121062135686</v>
      </c>
      <c r="AB77" s="31">
        <f t="shared" si="35"/>
        <v>26.469949460937134</v>
      </c>
      <c r="AC77" s="31">
        <f t="shared" si="35"/>
        <v>24.862211754458457</v>
      </c>
      <c r="AD77" s="29"/>
    </row>
    <row r="78" spans="1:30">
      <c r="A78" s="298"/>
      <c r="B78" s="276"/>
      <c r="C78" s="7" t="s">
        <v>40</v>
      </c>
      <c r="D78" s="9"/>
      <c r="E78" s="32">
        <f t="shared" ref="E78:AC78" si="36">E76/E75</f>
        <v>0.65217391304347816</v>
      </c>
      <c r="F78" s="32">
        <f t="shared" si="36"/>
        <v>0.69767441860465129</v>
      </c>
      <c r="G78" s="32">
        <f t="shared" si="36"/>
        <v>0.72500000000000009</v>
      </c>
      <c r="H78" s="32">
        <f t="shared" si="36"/>
        <v>0.75609756097560965</v>
      </c>
      <c r="I78" s="32">
        <f t="shared" si="36"/>
        <v>0.7317073170731706</v>
      </c>
      <c r="J78" s="32">
        <f t="shared" si="36"/>
        <v>0.76315789473684226</v>
      </c>
      <c r="K78" s="32">
        <f t="shared" si="36"/>
        <v>0.81081081081081074</v>
      </c>
      <c r="L78" s="32">
        <f t="shared" si="36"/>
        <v>0.74358974358974361</v>
      </c>
      <c r="M78" s="32">
        <f t="shared" si="36"/>
        <v>0.68292682926829262</v>
      </c>
      <c r="N78" s="32">
        <f t="shared" si="36"/>
        <v>0.54</v>
      </c>
      <c r="O78" s="32">
        <f t="shared" si="36"/>
        <v>0.5</v>
      </c>
      <c r="P78" s="32">
        <f t="shared" si="36"/>
        <v>0.45833333333333337</v>
      </c>
      <c r="Q78" s="32">
        <f t="shared" si="36"/>
        <v>0.48979591836734687</v>
      </c>
      <c r="R78" s="32">
        <f t="shared" si="36"/>
        <v>0.47916666666666663</v>
      </c>
      <c r="S78" s="32">
        <f t="shared" si="36"/>
        <v>0.46153846153846151</v>
      </c>
      <c r="T78" s="32">
        <f t="shared" si="36"/>
        <v>0.48979591836734687</v>
      </c>
      <c r="U78" s="32">
        <f t="shared" si="36"/>
        <v>0.47169811320754712</v>
      </c>
      <c r="V78" s="32">
        <f t="shared" si="36"/>
        <v>0.49019607843137258</v>
      </c>
      <c r="W78" s="32">
        <f t="shared" si="36"/>
        <v>0.57777777777777783</v>
      </c>
      <c r="X78" s="32">
        <f t="shared" si="36"/>
        <v>0.54347826086956519</v>
      </c>
      <c r="Y78" s="32">
        <f t="shared" si="36"/>
        <v>0.5227272727272726</v>
      </c>
      <c r="Z78" s="32">
        <f t="shared" si="36"/>
        <v>0.47272727272727272</v>
      </c>
      <c r="AA78" s="32">
        <f t="shared" si="36"/>
        <v>0.5</v>
      </c>
      <c r="AB78" s="32">
        <f t="shared" si="36"/>
        <v>0.61538461538461531</v>
      </c>
      <c r="AC78" s="32">
        <f t="shared" si="36"/>
        <v>0.7142857142857143</v>
      </c>
      <c r="AD78" s="29"/>
    </row>
    <row r="79" spans="1:30">
      <c r="A79" s="299"/>
      <c r="B79" s="276"/>
      <c r="C79" s="7" t="s">
        <v>41</v>
      </c>
      <c r="D79" s="7"/>
      <c r="E79" s="32">
        <f t="shared" ref="E79:AC79" si="37">COS(ATAN(E78))</f>
        <v>0.83761059683861427</v>
      </c>
      <c r="F79" s="32">
        <f t="shared" si="37"/>
        <v>0.8201269543011831</v>
      </c>
      <c r="G79" s="32">
        <f t="shared" si="37"/>
        <v>0.80961044339438759</v>
      </c>
      <c r="H79" s="32">
        <f t="shared" si="37"/>
        <v>0.79765933128198685</v>
      </c>
      <c r="I79" s="32">
        <f t="shared" si="37"/>
        <v>0.80703032565843014</v>
      </c>
      <c r="J79" s="32">
        <f t="shared" si="37"/>
        <v>0.7949512460450775</v>
      </c>
      <c r="K79" s="32">
        <f t="shared" si="37"/>
        <v>0.77675574871950381</v>
      </c>
      <c r="L79" s="32">
        <f t="shared" si="37"/>
        <v>0.80246234094613345</v>
      </c>
      <c r="M79" s="32">
        <f t="shared" si="37"/>
        <v>0.8258009818735299</v>
      </c>
      <c r="N79" s="32">
        <f t="shared" si="37"/>
        <v>0.87990539765719245</v>
      </c>
      <c r="O79" s="32">
        <f t="shared" si="37"/>
        <v>0.89442719099991586</v>
      </c>
      <c r="P79" s="32">
        <f t="shared" si="37"/>
        <v>0.90906482289428425</v>
      </c>
      <c r="Q79" s="32">
        <f t="shared" si="37"/>
        <v>0.89806270798721299</v>
      </c>
      <c r="R79" s="32">
        <f t="shared" si="37"/>
        <v>0.90181602872463207</v>
      </c>
      <c r="S79" s="32">
        <f t="shared" si="37"/>
        <v>0.90795938450045166</v>
      </c>
      <c r="T79" s="32">
        <f t="shared" si="37"/>
        <v>0.89806270798721299</v>
      </c>
      <c r="U79" s="32">
        <f t="shared" si="37"/>
        <v>0.90443159251151006</v>
      </c>
      <c r="V79" s="32">
        <f t="shared" si="37"/>
        <v>0.89792072272697987</v>
      </c>
      <c r="W79" s="32">
        <f t="shared" si="37"/>
        <v>0.86586507324455053</v>
      </c>
      <c r="X79" s="32">
        <f t="shared" si="37"/>
        <v>0.87862450957254656</v>
      </c>
      <c r="Y79" s="32">
        <f t="shared" si="37"/>
        <v>0.886225443961837</v>
      </c>
      <c r="Z79" s="32">
        <f t="shared" si="37"/>
        <v>0.90407226650530359</v>
      </c>
      <c r="AA79" s="32">
        <f t="shared" si="37"/>
        <v>0.89442719099991586</v>
      </c>
      <c r="AB79" s="32">
        <f t="shared" si="37"/>
        <v>0.85165831670454395</v>
      </c>
      <c r="AC79" s="32">
        <f t="shared" si="37"/>
        <v>0.813733471206735</v>
      </c>
      <c r="AD79" s="29"/>
    </row>
    <row r="80" spans="1:30">
      <c r="A80" s="298" t="s">
        <v>58</v>
      </c>
      <c r="B80" s="276" t="s">
        <v>51</v>
      </c>
      <c r="C80" s="5" t="s">
        <v>34</v>
      </c>
      <c r="D80" s="5" t="s">
        <v>46</v>
      </c>
      <c r="E80" s="6">
        <v>9.9</v>
      </c>
      <c r="F80" s="6">
        <v>8.4</v>
      </c>
      <c r="G80" s="6">
        <v>7.5</v>
      </c>
      <c r="H80" s="6">
        <v>6.6</v>
      </c>
      <c r="I80" s="6">
        <v>6.8999999999999995</v>
      </c>
      <c r="J80" s="6">
        <v>5.0999999999999996</v>
      </c>
      <c r="K80" s="6">
        <v>5.3999999999999995</v>
      </c>
      <c r="L80" s="6">
        <v>5.0999999999999996</v>
      </c>
      <c r="M80" s="6">
        <v>5.3999999999999995</v>
      </c>
      <c r="N80" s="6">
        <v>6</v>
      </c>
      <c r="O80" s="6">
        <v>7.5</v>
      </c>
      <c r="P80" s="6">
        <v>10.5</v>
      </c>
      <c r="Q80" s="6">
        <v>9.6</v>
      </c>
      <c r="R80" s="6">
        <v>9</v>
      </c>
      <c r="S80" s="6">
        <v>8.7000000000000011</v>
      </c>
      <c r="T80" s="6">
        <v>8.1000000000000014</v>
      </c>
      <c r="U80" s="6">
        <v>8.1000000000000014</v>
      </c>
      <c r="V80" s="6">
        <v>7.8000000000000007</v>
      </c>
      <c r="W80" s="6">
        <v>9.0000000000000018</v>
      </c>
      <c r="X80" s="6">
        <v>11.4</v>
      </c>
      <c r="Y80" s="6">
        <v>9.9</v>
      </c>
      <c r="Z80" s="6">
        <v>9.6</v>
      </c>
      <c r="AA80" s="6">
        <v>12.3</v>
      </c>
      <c r="AB80" s="6">
        <v>13.799999999999999</v>
      </c>
      <c r="AC80" s="6">
        <v>8.7000000000000011</v>
      </c>
      <c r="AD80" s="30"/>
    </row>
    <row r="81" spans="1:30">
      <c r="A81" s="298"/>
      <c r="B81" s="276"/>
      <c r="C81" s="5" t="s">
        <v>36</v>
      </c>
      <c r="D81" s="7" t="s">
        <v>48</v>
      </c>
      <c r="E81" s="8">
        <v>3.3</v>
      </c>
      <c r="F81" s="8">
        <v>3.3</v>
      </c>
      <c r="G81" s="8">
        <v>3.3</v>
      </c>
      <c r="H81" s="8">
        <v>2.6999999999999997</v>
      </c>
      <c r="I81" s="8">
        <v>3.3</v>
      </c>
      <c r="J81" s="8">
        <v>3.5999999999999996</v>
      </c>
      <c r="K81" s="8">
        <v>2.4</v>
      </c>
      <c r="L81" s="8">
        <v>2.6999999999999997</v>
      </c>
      <c r="M81" s="8">
        <v>3.3</v>
      </c>
      <c r="N81" s="8">
        <v>3.3</v>
      </c>
      <c r="O81" s="8">
        <v>3.5999999999999996</v>
      </c>
      <c r="P81" s="8">
        <v>4.8</v>
      </c>
      <c r="Q81" s="8">
        <v>4.5000000000000009</v>
      </c>
      <c r="R81" s="8">
        <v>4.8</v>
      </c>
      <c r="S81" s="8">
        <v>4.8</v>
      </c>
      <c r="T81" s="8">
        <v>3.5999999999999996</v>
      </c>
      <c r="U81" s="8">
        <v>3.5999999999999996</v>
      </c>
      <c r="V81" s="8">
        <v>3.9000000000000004</v>
      </c>
      <c r="W81" s="8">
        <v>3.5999999999999996</v>
      </c>
      <c r="X81" s="8">
        <v>4.5000000000000009</v>
      </c>
      <c r="Y81" s="8">
        <v>4.2</v>
      </c>
      <c r="Z81" s="8">
        <v>3.5999999999999996</v>
      </c>
      <c r="AA81" s="8">
        <v>3.3</v>
      </c>
      <c r="AB81" s="8">
        <v>3.6</v>
      </c>
      <c r="AC81" s="8">
        <v>3.3</v>
      </c>
      <c r="AD81" s="29"/>
    </row>
    <row r="82" spans="1:30">
      <c r="A82" s="298"/>
      <c r="B82" s="276"/>
      <c r="C82" s="5" t="s">
        <v>38</v>
      </c>
      <c r="D82" s="7" t="s">
        <v>39</v>
      </c>
      <c r="E82" s="31">
        <f t="shared" ref="E82:AC82" si="38">SQRT(POWER(E80,2)+POWER(E81,2))/0.4/1.73</f>
        <v>15.080225836063079</v>
      </c>
      <c r="F82" s="31">
        <f t="shared" si="38"/>
        <v>13.041857476726582</v>
      </c>
      <c r="G82" s="31">
        <f t="shared" si="38"/>
        <v>11.840896199781211</v>
      </c>
      <c r="H82" s="31">
        <f t="shared" si="38"/>
        <v>10.304795656651484</v>
      </c>
      <c r="I82" s="31">
        <f t="shared" si="38"/>
        <v>11.052787962990138</v>
      </c>
      <c r="J82" s="31">
        <f t="shared" si="38"/>
        <v>9.0210919277535311</v>
      </c>
      <c r="K82" s="31">
        <f t="shared" si="38"/>
        <v>8.5394720824821704</v>
      </c>
      <c r="L82" s="31">
        <f t="shared" si="38"/>
        <v>8.3390393330945134</v>
      </c>
      <c r="M82" s="31">
        <f t="shared" si="38"/>
        <v>9.1452412325414656</v>
      </c>
      <c r="N82" s="31">
        <f t="shared" si="38"/>
        <v>9.8954152114277392</v>
      </c>
      <c r="O82" s="31">
        <f t="shared" si="38"/>
        <v>12.022044471556686</v>
      </c>
      <c r="P82" s="31">
        <f t="shared" si="38"/>
        <v>16.68371220077502</v>
      </c>
      <c r="Q82" s="31">
        <f t="shared" si="38"/>
        <v>15.321326919426843</v>
      </c>
      <c r="R82" s="31">
        <f t="shared" si="38"/>
        <v>14.739884393063582</v>
      </c>
      <c r="S82" s="31">
        <f t="shared" si="38"/>
        <v>14.358810833825894</v>
      </c>
      <c r="T82" s="31">
        <f t="shared" si="38"/>
        <v>12.809208123723257</v>
      </c>
      <c r="U82" s="31">
        <f t="shared" si="38"/>
        <v>12.809208123723257</v>
      </c>
      <c r="V82" s="31">
        <f t="shared" si="38"/>
        <v>12.602117214232919</v>
      </c>
      <c r="W82" s="31">
        <f t="shared" si="38"/>
        <v>14.007654122604201</v>
      </c>
      <c r="X82" s="31">
        <f t="shared" si="38"/>
        <v>17.711010013712858</v>
      </c>
      <c r="Y82" s="31">
        <f t="shared" si="38"/>
        <v>15.540562134914673</v>
      </c>
      <c r="Z82" s="31">
        <f t="shared" si="38"/>
        <v>14.816191465868549</v>
      </c>
      <c r="AA82" s="31">
        <f t="shared" si="38"/>
        <v>18.403166424963402</v>
      </c>
      <c r="AB82" s="31">
        <f t="shared" si="38"/>
        <v>20.609591313302968</v>
      </c>
      <c r="AC82" s="31">
        <f t="shared" si="38"/>
        <v>13.446296895321524</v>
      </c>
      <c r="AD82" s="29"/>
    </row>
    <row r="83" spans="1:30">
      <c r="A83" s="298"/>
      <c r="B83" s="276"/>
      <c r="C83" s="7" t="s">
        <v>40</v>
      </c>
      <c r="D83" s="9"/>
      <c r="E83" s="32">
        <f t="shared" ref="E83:AC83" si="39">E81/E80</f>
        <v>0.33333333333333331</v>
      </c>
      <c r="F83" s="32">
        <f t="shared" si="39"/>
        <v>0.39285714285714279</v>
      </c>
      <c r="G83" s="32">
        <f t="shared" si="39"/>
        <v>0.44</v>
      </c>
      <c r="H83" s="32">
        <f t="shared" si="39"/>
        <v>0.40909090909090906</v>
      </c>
      <c r="I83" s="32">
        <f t="shared" si="39"/>
        <v>0.47826086956521741</v>
      </c>
      <c r="J83" s="32">
        <f t="shared" si="39"/>
        <v>0.70588235294117641</v>
      </c>
      <c r="K83" s="32">
        <f t="shared" si="39"/>
        <v>0.44444444444444448</v>
      </c>
      <c r="L83" s="32">
        <f t="shared" si="39"/>
        <v>0.52941176470588236</v>
      </c>
      <c r="M83" s="32">
        <f t="shared" si="39"/>
        <v>0.61111111111111116</v>
      </c>
      <c r="N83" s="32">
        <f t="shared" si="39"/>
        <v>0.54999999999999993</v>
      </c>
      <c r="O83" s="32">
        <f t="shared" si="39"/>
        <v>0.47999999999999993</v>
      </c>
      <c r="P83" s="32">
        <f t="shared" si="39"/>
        <v>0.45714285714285713</v>
      </c>
      <c r="Q83" s="32">
        <f t="shared" si="39"/>
        <v>0.46875000000000011</v>
      </c>
      <c r="R83" s="32">
        <f t="shared" si="39"/>
        <v>0.53333333333333333</v>
      </c>
      <c r="S83" s="32">
        <f t="shared" si="39"/>
        <v>0.55172413793103436</v>
      </c>
      <c r="T83" s="32">
        <f t="shared" si="39"/>
        <v>0.44444444444444431</v>
      </c>
      <c r="U83" s="32">
        <f t="shared" si="39"/>
        <v>0.44444444444444431</v>
      </c>
      <c r="V83" s="32">
        <f t="shared" si="39"/>
        <v>0.5</v>
      </c>
      <c r="W83" s="32">
        <f t="shared" si="39"/>
        <v>0.39999999999999986</v>
      </c>
      <c r="X83" s="32">
        <f t="shared" si="39"/>
        <v>0.39473684210526322</v>
      </c>
      <c r="Y83" s="32">
        <f t="shared" si="39"/>
        <v>0.42424242424242425</v>
      </c>
      <c r="Z83" s="32">
        <f t="shared" si="39"/>
        <v>0.375</v>
      </c>
      <c r="AA83" s="32">
        <f t="shared" si="39"/>
        <v>0.26829268292682923</v>
      </c>
      <c r="AB83" s="32">
        <f t="shared" si="39"/>
        <v>0.26086956521739135</v>
      </c>
      <c r="AC83" s="32">
        <f t="shared" si="39"/>
        <v>0.37931034482758613</v>
      </c>
      <c r="AD83" s="29"/>
    </row>
    <row r="84" spans="1:30">
      <c r="A84" s="299"/>
      <c r="B84" s="276"/>
      <c r="C84" s="7" t="s">
        <v>41</v>
      </c>
      <c r="D84" s="7"/>
      <c r="E84" s="32">
        <f t="shared" ref="E84:AC84" si="40">COS(ATAN(E83))</f>
        <v>0.94868329805051377</v>
      </c>
      <c r="F84" s="32">
        <f t="shared" si="40"/>
        <v>0.93075149344034713</v>
      </c>
      <c r="G84" s="32">
        <f t="shared" si="40"/>
        <v>0.91531503242276557</v>
      </c>
      <c r="H84" s="32">
        <f t="shared" si="40"/>
        <v>0.92554695620567673</v>
      </c>
      <c r="I84" s="32">
        <f t="shared" si="40"/>
        <v>0.90213422163564649</v>
      </c>
      <c r="J84" s="32">
        <f t="shared" si="40"/>
        <v>0.81696786326476167</v>
      </c>
      <c r="K84" s="32">
        <f t="shared" si="40"/>
        <v>0.91381154862025715</v>
      </c>
      <c r="L84" s="32">
        <f t="shared" si="40"/>
        <v>0.88378791634706177</v>
      </c>
      <c r="M84" s="32">
        <f t="shared" si="40"/>
        <v>0.85328183365195898</v>
      </c>
      <c r="N84" s="32">
        <f t="shared" si="40"/>
        <v>0.876215908676647</v>
      </c>
      <c r="O84" s="32">
        <f t="shared" si="40"/>
        <v>0.90152305746827355</v>
      </c>
      <c r="P84" s="32">
        <f t="shared" si="40"/>
        <v>0.90947447558580008</v>
      </c>
      <c r="Q84" s="32">
        <f t="shared" si="40"/>
        <v>0.90545893595886839</v>
      </c>
      <c r="R84" s="32">
        <f t="shared" si="40"/>
        <v>0.88235294117647056</v>
      </c>
      <c r="S84" s="32">
        <f t="shared" si="40"/>
        <v>0.87557768402679426</v>
      </c>
      <c r="T84" s="32">
        <f t="shared" si="40"/>
        <v>0.91381154862025715</v>
      </c>
      <c r="U84" s="32">
        <f t="shared" si="40"/>
        <v>0.91381154862025715</v>
      </c>
      <c r="V84" s="32">
        <f t="shared" si="40"/>
        <v>0.89442719099991586</v>
      </c>
      <c r="W84" s="32">
        <f t="shared" si="40"/>
        <v>0.92847669088525941</v>
      </c>
      <c r="X84" s="32">
        <f t="shared" si="40"/>
        <v>0.93015522133132278</v>
      </c>
      <c r="Y84" s="32">
        <f t="shared" si="40"/>
        <v>0.92058178187525663</v>
      </c>
      <c r="Z84" s="32">
        <f t="shared" si="40"/>
        <v>0.93632917756904455</v>
      </c>
      <c r="AA84" s="32">
        <f t="shared" si="40"/>
        <v>0.96584283723466824</v>
      </c>
      <c r="AB84" s="32">
        <f t="shared" si="40"/>
        <v>0.96761727239684392</v>
      </c>
      <c r="AC84" s="32">
        <f t="shared" si="40"/>
        <v>0.93499752631778354</v>
      </c>
      <c r="AD84" s="29"/>
    </row>
    <row r="85" spans="1:30">
      <c r="A85" s="303" t="s">
        <v>57</v>
      </c>
      <c r="B85" s="276" t="s">
        <v>51</v>
      </c>
      <c r="C85" s="5" t="s">
        <v>34</v>
      </c>
      <c r="D85" s="5" t="s">
        <v>46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30"/>
    </row>
    <row r="86" spans="1:30">
      <c r="A86" s="303"/>
      <c r="B86" s="276"/>
      <c r="C86" s="5" t="s">
        <v>36</v>
      </c>
      <c r="D86" s="7" t="s">
        <v>48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29"/>
    </row>
    <row r="87" spans="1:30">
      <c r="A87" s="303"/>
      <c r="B87" s="276"/>
      <c r="C87" s="5" t="s">
        <v>38</v>
      </c>
      <c r="D87" s="7" t="s">
        <v>39</v>
      </c>
      <c r="E87" s="31">
        <f t="shared" ref="E87:AC87" si="41">SQRT(POWER(E85,2)+POWER(E86,2))/0.4/1.73</f>
        <v>0</v>
      </c>
      <c r="F87" s="31">
        <f t="shared" si="41"/>
        <v>0</v>
      </c>
      <c r="G87" s="31">
        <f t="shared" si="41"/>
        <v>0</v>
      </c>
      <c r="H87" s="31">
        <f t="shared" si="41"/>
        <v>0</v>
      </c>
      <c r="I87" s="31">
        <f t="shared" si="41"/>
        <v>0</v>
      </c>
      <c r="J87" s="31">
        <f t="shared" si="41"/>
        <v>0</v>
      </c>
      <c r="K87" s="31">
        <f t="shared" si="41"/>
        <v>0</v>
      </c>
      <c r="L87" s="31">
        <f t="shared" si="41"/>
        <v>0</v>
      </c>
      <c r="M87" s="31">
        <f t="shared" si="41"/>
        <v>0</v>
      </c>
      <c r="N87" s="31">
        <f t="shared" si="41"/>
        <v>0</v>
      </c>
      <c r="O87" s="31">
        <f t="shared" si="41"/>
        <v>0</v>
      </c>
      <c r="P87" s="31">
        <f t="shared" si="41"/>
        <v>0</v>
      </c>
      <c r="Q87" s="31">
        <f t="shared" si="41"/>
        <v>0</v>
      </c>
      <c r="R87" s="31">
        <f t="shared" si="41"/>
        <v>0</v>
      </c>
      <c r="S87" s="31">
        <f t="shared" si="41"/>
        <v>0</v>
      </c>
      <c r="T87" s="31">
        <f t="shared" si="41"/>
        <v>0</v>
      </c>
      <c r="U87" s="31">
        <f t="shared" si="41"/>
        <v>0</v>
      </c>
      <c r="V87" s="31">
        <f t="shared" si="41"/>
        <v>0</v>
      </c>
      <c r="W87" s="31">
        <f t="shared" si="41"/>
        <v>0</v>
      </c>
      <c r="X87" s="31">
        <f t="shared" si="41"/>
        <v>0</v>
      </c>
      <c r="Y87" s="31">
        <f t="shared" si="41"/>
        <v>0</v>
      </c>
      <c r="Z87" s="31">
        <f t="shared" si="41"/>
        <v>0</v>
      </c>
      <c r="AA87" s="31">
        <f t="shared" si="41"/>
        <v>0</v>
      </c>
      <c r="AB87" s="31">
        <f t="shared" si="41"/>
        <v>0</v>
      </c>
      <c r="AC87" s="31">
        <f t="shared" si="41"/>
        <v>0</v>
      </c>
      <c r="AD87" s="29"/>
    </row>
    <row r="88" spans="1:30">
      <c r="A88" s="303"/>
      <c r="B88" s="276"/>
      <c r="C88" s="7" t="s">
        <v>40</v>
      </c>
      <c r="D88" s="7"/>
      <c r="E88" s="32" t="e">
        <f t="shared" ref="E88:AC88" si="42">E86/E85</f>
        <v>#DIV/0!</v>
      </c>
      <c r="F88" s="32" t="e">
        <f t="shared" si="42"/>
        <v>#DIV/0!</v>
      </c>
      <c r="G88" s="32" t="e">
        <f t="shared" si="42"/>
        <v>#DIV/0!</v>
      </c>
      <c r="H88" s="32" t="e">
        <f t="shared" si="42"/>
        <v>#DIV/0!</v>
      </c>
      <c r="I88" s="32" t="e">
        <f t="shared" si="42"/>
        <v>#DIV/0!</v>
      </c>
      <c r="J88" s="32" t="e">
        <f t="shared" si="42"/>
        <v>#DIV/0!</v>
      </c>
      <c r="K88" s="32" t="e">
        <f t="shared" si="42"/>
        <v>#DIV/0!</v>
      </c>
      <c r="L88" s="32" t="e">
        <f t="shared" si="42"/>
        <v>#DIV/0!</v>
      </c>
      <c r="M88" s="32" t="e">
        <f t="shared" si="42"/>
        <v>#DIV/0!</v>
      </c>
      <c r="N88" s="32" t="e">
        <f t="shared" si="42"/>
        <v>#DIV/0!</v>
      </c>
      <c r="O88" s="32" t="e">
        <f t="shared" si="42"/>
        <v>#DIV/0!</v>
      </c>
      <c r="P88" s="32" t="e">
        <f t="shared" si="42"/>
        <v>#DIV/0!</v>
      </c>
      <c r="Q88" s="32" t="e">
        <f t="shared" si="42"/>
        <v>#DIV/0!</v>
      </c>
      <c r="R88" s="32" t="e">
        <f t="shared" si="42"/>
        <v>#DIV/0!</v>
      </c>
      <c r="S88" s="32" t="e">
        <f t="shared" si="42"/>
        <v>#DIV/0!</v>
      </c>
      <c r="T88" s="32" t="e">
        <f t="shared" si="42"/>
        <v>#DIV/0!</v>
      </c>
      <c r="U88" s="32" t="e">
        <f t="shared" si="42"/>
        <v>#DIV/0!</v>
      </c>
      <c r="V88" s="32" t="e">
        <f t="shared" si="42"/>
        <v>#DIV/0!</v>
      </c>
      <c r="W88" s="32" t="e">
        <f t="shared" si="42"/>
        <v>#DIV/0!</v>
      </c>
      <c r="X88" s="32" t="e">
        <f t="shared" si="42"/>
        <v>#DIV/0!</v>
      </c>
      <c r="Y88" s="32" t="e">
        <f t="shared" si="42"/>
        <v>#DIV/0!</v>
      </c>
      <c r="Z88" s="32" t="e">
        <f t="shared" si="42"/>
        <v>#DIV/0!</v>
      </c>
      <c r="AA88" s="32" t="e">
        <f t="shared" si="42"/>
        <v>#DIV/0!</v>
      </c>
      <c r="AB88" s="32" t="e">
        <f t="shared" si="42"/>
        <v>#DIV/0!</v>
      </c>
      <c r="AC88" s="32" t="e">
        <f t="shared" si="42"/>
        <v>#DIV/0!</v>
      </c>
      <c r="AD88" s="29"/>
    </row>
    <row r="89" spans="1:30">
      <c r="A89" s="303"/>
      <c r="B89" s="276"/>
      <c r="C89" s="7" t="s">
        <v>41</v>
      </c>
      <c r="D89" s="7"/>
      <c r="E89" s="32" t="e">
        <f t="shared" ref="E89:AC89" si="43">COS(ATAN(E88))</f>
        <v>#DIV/0!</v>
      </c>
      <c r="F89" s="32" t="e">
        <f t="shared" si="43"/>
        <v>#DIV/0!</v>
      </c>
      <c r="G89" s="32" t="e">
        <f t="shared" si="43"/>
        <v>#DIV/0!</v>
      </c>
      <c r="H89" s="32" t="e">
        <f t="shared" si="43"/>
        <v>#DIV/0!</v>
      </c>
      <c r="I89" s="32" t="e">
        <f t="shared" si="43"/>
        <v>#DIV/0!</v>
      </c>
      <c r="J89" s="32" t="e">
        <f t="shared" si="43"/>
        <v>#DIV/0!</v>
      </c>
      <c r="K89" s="32" t="e">
        <f t="shared" si="43"/>
        <v>#DIV/0!</v>
      </c>
      <c r="L89" s="32" t="e">
        <f t="shared" si="43"/>
        <v>#DIV/0!</v>
      </c>
      <c r="M89" s="32" t="e">
        <f t="shared" si="43"/>
        <v>#DIV/0!</v>
      </c>
      <c r="N89" s="32" t="e">
        <f t="shared" si="43"/>
        <v>#DIV/0!</v>
      </c>
      <c r="O89" s="32" t="e">
        <f t="shared" si="43"/>
        <v>#DIV/0!</v>
      </c>
      <c r="P89" s="32" t="e">
        <f t="shared" si="43"/>
        <v>#DIV/0!</v>
      </c>
      <c r="Q89" s="32" t="e">
        <f t="shared" si="43"/>
        <v>#DIV/0!</v>
      </c>
      <c r="R89" s="32" t="e">
        <f t="shared" si="43"/>
        <v>#DIV/0!</v>
      </c>
      <c r="S89" s="32" t="e">
        <f t="shared" si="43"/>
        <v>#DIV/0!</v>
      </c>
      <c r="T89" s="32" t="e">
        <f t="shared" si="43"/>
        <v>#DIV/0!</v>
      </c>
      <c r="U89" s="32" t="e">
        <f t="shared" si="43"/>
        <v>#DIV/0!</v>
      </c>
      <c r="V89" s="32" t="e">
        <f t="shared" si="43"/>
        <v>#DIV/0!</v>
      </c>
      <c r="W89" s="32" t="e">
        <f t="shared" si="43"/>
        <v>#DIV/0!</v>
      </c>
      <c r="X89" s="32" t="e">
        <f t="shared" si="43"/>
        <v>#DIV/0!</v>
      </c>
      <c r="Y89" s="32" t="e">
        <f t="shared" si="43"/>
        <v>#DIV/0!</v>
      </c>
      <c r="Z89" s="32" t="e">
        <f t="shared" si="43"/>
        <v>#DIV/0!</v>
      </c>
      <c r="AA89" s="32" t="e">
        <f t="shared" si="43"/>
        <v>#DIV/0!</v>
      </c>
      <c r="AB89" s="32" t="e">
        <f t="shared" si="43"/>
        <v>#DIV/0!</v>
      </c>
      <c r="AC89" s="32" t="e">
        <f t="shared" si="43"/>
        <v>#DIV/0!</v>
      </c>
      <c r="AD89" s="29"/>
    </row>
    <row r="90" spans="1:30">
      <c r="A90" s="303" t="s">
        <v>68</v>
      </c>
      <c r="B90" s="276" t="s">
        <v>51</v>
      </c>
      <c r="C90" s="5" t="s">
        <v>34</v>
      </c>
      <c r="D90" s="5" t="s">
        <v>46</v>
      </c>
      <c r="E90" s="6">
        <v>7.1999999999999993</v>
      </c>
      <c r="F90" s="6">
        <v>6.6</v>
      </c>
      <c r="G90" s="6">
        <v>6.6</v>
      </c>
      <c r="H90" s="6">
        <v>6.6</v>
      </c>
      <c r="I90" s="6">
        <v>6.3000000000000007</v>
      </c>
      <c r="J90" s="6">
        <v>6</v>
      </c>
      <c r="K90" s="6">
        <v>5.3999999999999995</v>
      </c>
      <c r="L90" s="6">
        <v>5.7</v>
      </c>
      <c r="M90" s="6">
        <v>15</v>
      </c>
      <c r="N90" s="6">
        <v>18.3</v>
      </c>
      <c r="O90" s="6">
        <v>18.000000000000004</v>
      </c>
      <c r="P90" s="6">
        <v>16.8</v>
      </c>
      <c r="Q90" s="6">
        <v>15.3</v>
      </c>
      <c r="R90" s="6">
        <v>14.7</v>
      </c>
      <c r="S90" s="6">
        <v>11.1</v>
      </c>
      <c r="T90" s="6">
        <v>9.3000000000000007</v>
      </c>
      <c r="U90" s="6">
        <v>7.5</v>
      </c>
      <c r="V90" s="6">
        <v>7.1999999999999993</v>
      </c>
      <c r="W90" s="6">
        <v>7.1999999999999993</v>
      </c>
      <c r="X90" s="6">
        <v>6.8999999999999995</v>
      </c>
      <c r="Y90" s="6">
        <v>6.8999999999999995</v>
      </c>
      <c r="Z90" s="6">
        <v>6.6</v>
      </c>
      <c r="AA90" s="6">
        <v>8.1000000000000014</v>
      </c>
      <c r="AB90" s="6">
        <v>8.7000000000000011</v>
      </c>
      <c r="AC90" s="6">
        <v>7.8000000000000007</v>
      </c>
      <c r="AD90" s="30"/>
    </row>
    <row r="91" spans="1:30">
      <c r="A91" s="303"/>
      <c r="B91" s="276"/>
      <c r="C91" s="5" t="s">
        <v>36</v>
      </c>
      <c r="D91" s="7" t="s">
        <v>48</v>
      </c>
      <c r="E91" s="8">
        <v>1.2</v>
      </c>
      <c r="F91" s="8">
        <v>1.2</v>
      </c>
      <c r="G91" s="8">
        <v>1.2</v>
      </c>
      <c r="H91" s="8">
        <v>0.89999999999999991</v>
      </c>
      <c r="I91" s="8">
        <v>1.2</v>
      </c>
      <c r="J91" s="8">
        <v>0.89999999999999991</v>
      </c>
      <c r="K91" s="8">
        <v>0.6</v>
      </c>
      <c r="L91" s="8">
        <v>0.89999999999999991</v>
      </c>
      <c r="M91" s="8">
        <v>0.6</v>
      </c>
      <c r="N91" s="8">
        <v>0.6</v>
      </c>
      <c r="O91" s="8">
        <v>1.2</v>
      </c>
      <c r="P91" s="8">
        <v>0.89999999999999991</v>
      </c>
      <c r="Q91" s="8">
        <v>0.89999999999999991</v>
      </c>
      <c r="R91" s="8">
        <v>0.89999999999999991</v>
      </c>
      <c r="S91" s="8">
        <v>0.6</v>
      </c>
      <c r="T91" s="8">
        <v>0.89999999999999991</v>
      </c>
      <c r="U91" s="8">
        <v>1.2</v>
      </c>
      <c r="V91" s="8">
        <v>1.2</v>
      </c>
      <c r="W91" s="8">
        <v>1.2</v>
      </c>
      <c r="X91" s="8">
        <v>1.2</v>
      </c>
      <c r="Y91" s="8">
        <v>1.2</v>
      </c>
      <c r="Z91" s="8">
        <v>0.89999999999999991</v>
      </c>
      <c r="AA91" s="8">
        <v>1.2</v>
      </c>
      <c r="AB91" s="8">
        <v>0.89999999999999991</v>
      </c>
      <c r="AC91" s="8">
        <v>1.2</v>
      </c>
      <c r="AD91" s="29"/>
    </row>
    <row r="92" spans="1:30">
      <c r="A92" s="303"/>
      <c r="B92" s="276"/>
      <c r="C92" s="5" t="s">
        <v>38</v>
      </c>
      <c r="D92" s="7" t="s">
        <v>39</v>
      </c>
      <c r="E92" s="31">
        <f t="shared" ref="E92:N92" si="44">SQRT(POWER(E90,2)+POWER(E91,2))/0.4/1.73</f>
        <v>10.548143116124079</v>
      </c>
      <c r="F92" s="31">
        <f t="shared" si="44"/>
        <v>9.6939363186407057</v>
      </c>
      <c r="G92" s="31">
        <f t="shared" si="44"/>
        <v>9.6939363186407057</v>
      </c>
      <c r="H92" s="31">
        <f t="shared" si="44"/>
        <v>9.6258395857692971</v>
      </c>
      <c r="I92" s="31">
        <f t="shared" si="44"/>
        <v>9.2677275981641412</v>
      </c>
      <c r="J92" s="31">
        <f t="shared" si="44"/>
        <v>8.7675209896633017</v>
      </c>
      <c r="K92" s="31">
        <f t="shared" si="44"/>
        <v>7.851490004165389</v>
      </c>
      <c r="L92" s="31">
        <f t="shared" si="44"/>
        <v>8.3390393330945134</v>
      </c>
      <c r="M92" s="31">
        <f t="shared" si="44"/>
        <v>21.693634687624517</v>
      </c>
      <c r="N92" s="31">
        <f t="shared" si="44"/>
        <v>26.459296854914097</v>
      </c>
      <c r="O92" s="31">
        <f>SQRT(POWER(O90,2)+POWER(O91,2))/0.4/1.73</f>
        <v>26.069300078103311</v>
      </c>
      <c r="P92" s="31">
        <f t="shared" ref="P92:AC92" si="45">SQRT(POWER(P90,2)+POWER(P91,2))/0.4/1.73</f>
        <v>24.312268600248473</v>
      </c>
      <c r="Q92" s="31">
        <f t="shared" si="45"/>
        <v>22.148045851638379</v>
      </c>
      <c r="R92" s="31">
        <f t="shared" si="45"/>
        <v>21.282550939827011</v>
      </c>
      <c r="S92" s="31">
        <f t="shared" si="45"/>
        <v>16.063879173684018</v>
      </c>
      <c r="T92" s="31">
        <f t="shared" si="45"/>
        <v>13.502090898032462</v>
      </c>
      <c r="U92" s="31">
        <f t="shared" si="45"/>
        <v>10.976001937432509</v>
      </c>
      <c r="V92" s="31">
        <f t="shared" si="45"/>
        <v>10.548143116124079</v>
      </c>
      <c r="W92" s="31">
        <f t="shared" si="45"/>
        <v>10.548143116124079</v>
      </c>
      <c r="X92" s="31">
        <f t="shared" si="45"/>
        <v>10.120766644446894</v>
      </c>
      <c r="Y92" s="31">
        <f t="shared" si="45"/>
        <v>10.120766644446894</v>
      </c>
      <c r="Z92" s="31">
        <f t="shared" si="45"/>
        <v>9.6258395857692971</v>
      </c>
      <c r="AA92" s="31">
        <f t="shared" si="45"/>
        <v>11.832957280886863</v>
      </c>
      <c r="AB92" s="31">
        <f t="shared" si="45"/>
        <v>12.639346592872762</v>
      </c>
      <c r="AC92" s="31">
        <f t="shared" si="45"/>
        <v>11.404288819045581</v>
      </c>
      <c r="AD92" s="29"/>
    </row>
    <row r="93" spans="1:30">
      <c r="A93" s="303"/>
      <c r="B93" s="276"/>
      <c r="C93" s="7" t="s">
        <v>40</v>
      </c>
      <c r="D93" s="7"/>
      <c r="E93" s="32">
        <f t="shared" ref="E93:AC93" si="46">E91/E90</f>
        <v>0.16666666666666669</v>
      </c>
      <c r="F93" s="32">
        <f t="shared" si="46"/>
        <v>0.18181818181818182</v>
      </c>
      <c r="G93" s="32">
        <f t="shared" si="46"/>
        <v>0.18181818181818182</v>
      </c>
      <c r="H93" s="32">
        <f t="shared" si="46"/>
        <v>0.13636363636363635</v>
      </c>
      <c r="I93" s="32">
        <f t="shared" si="46"/>
        <v>0.19047619047619044</v>
      </c>
      <c r="J93" s="32">
        <f t="shared" si="46"/>
        <v>0.15</v>
      </c>
      <c r="K93" s="32">
        <f t="shared" si="46"/>
        <v>0.11111111111111112</v>
      </c>
      <c r="L93" s="32">
        <f t="shared" si="46"/>
        <v>0.15789473684210525</v>
      </c>
      <c r="M93" s="32">
        <f t="shared" si="46"/>
        <v>0.04</v>
      </c>
      <c r="N93" s="32">
        <f t="shared" si="46"/>
        <v>3.2786885245901634E-2</v>
      </c>
      <c r="O93" s="32">
        <f t="shared" si="46"/>
        <v>6.6666666666666652E-2</v>
      </c>
      <c r="P93" s="32">
        <f t="shared" si="46"/>
        <v>5.3571428571428562E-2</v>
      </c>
      <c r="Q93" s="32">
        <f t="shared" si="46"/>
        <v>5.8823529411764698E-2</v>
      </c>
      <c r="R93" s="32">
        <f t="shared" si="46"/>
        <v>6.1224489795918366E-2</v>
      </c>
      <c r="S93" s="32">
        <f t="shared" si="46"/>
        <v>5.4054054054054057E-2</v>
      </c>
      <c r="T93" s="32">
        <f t="shared" si="46"/>
        <v>9.677419354838708E-2</v>
      </c>
      <c r="U93" s="32">
        <f t="shared" si="46"/>
        <v>0.16</v>
      </c>
      <c r="V93" s="32">
        <f t="shared" si="46"/>
        <v>0.16666666666666669</v>
      </c>
      <c r="W93" s="32">
        <f t="shared" si="46"/>
        <v>0.16666666666666669</v>
      </c>
      <c r="X93" s="32">
        <f t="shared" si="46"/>
        <v>0.17391304347826086</v>
      </c>
      <c r="Y93" s="32">
        <f t="shared" si="46"/>
        <v>0.17391304347826086</v>
      </c>
      <c r="Z93" s="32">
        <f t="shared" si="46"/>
        <v>0.13636363636363635</v>
      </c>
      <c r="AA93" s="32">
        <f t="shared" si="46"/>
        <v>0.14814814814814811</v>
      </c>
      <c r="AB93" s="32">
        <f t="shared" si="46"/>
        <v>0.10344827586206894</v>
      </c>
      <c r="AC93" s="32">
        <f t="shared" si="46"/>
        <v>0.15384615384615383</v>
      </c>
      <c r="AD93" s="29"/>
    </row>
    <row r="94" spans="1:30">
      <c r="A94" s="303"/>
      <c r="B94" s="276"/>
      <c r="C94" s="7" t="s">
        <v>41</v>
      </c>
      <c r="D94" s="7"/>
      <c r="E94" s="32">
        <f t="shared" ref="E94:AC94" si="47">COS(ATAN(E93))</f>
        <v>0.98639392383214375</v>
      </c>
      <c r="F94" s="32">
        <f t="shared" si="47"/>
        <v>0.98386991009990743</v>
      </c>
      <c r="G94" s="32">
        <f t="shared" si="47"/>
        <v>0.98386991009990743</v>
      </c>
      <c r="H94" s="32">
        <f t="shared" si="47"/>
        <v>0.99083016804429891</v>
      </c>
      <c r="I94" s="32">
        <f t="shared" si="47"/>
        <v>0.98233856642247475</v>
      </c>
      <c r="J94" s="32">
        <f t="shared" si="47"/>
        <v>0.98893635286829751</v>
      </c>
      <c r="K94" s="32">
        <f t="shared" si="47"/>
        <v>0.9938837346736189</v>
      </c>
      <c r="L94" s="32">
        <f t="shared" si="47"/>
        <v>0.98776296532906904</v>
      </c>
      <c r="M94" s="32">
        <f t="shared" si="47"/>
        <v>0.99920095872178938</v>
      </c>
      <c r="N94" s="32">
        <f t="shared" si="47"/>
        <v>0.99946294303322936</v>
      </c>
      <c r="O94" s="32">
        <f t="shared" si="47"/>
        <v>0.99778515785660893</v>
      </c>
      <c r="P94" s="32">
        <f t="shared" si="47"/>
        <v>0.99856813227008878</v>
      </c>
      <c r="Q94" s="32">
        <f t="shared" si="47"/>
        <v>0.9982743731749959</v>
      </c>
      <c r="R94" s="32">
        <f t="shared" si="47"/>
        <v>0.99813103356522037</v>
      </c>
      <c r="S94" s="32">
        <f t="shared" si="47"/>
        <v>0.99854227327750833</v>
      </c>
      <c r="T94" s="32">
        <f t="shared" si="47"/>
        <v>0.99535001355530006</v>
      </c>
      <c r="U94" s="32">
        <f t="shared" si="47"/>
        <v>0.98744063191670539</v>
      </c>
      <c r="V94" s="32">
        <f t="shared" si="47"/>
        <v>0.98639392383214375</v>
      </c>
      <c r="W94" s="32">
        <f t="shared" si="47"/>
        <v>0.98639392383214375</v>
      </c>
      <c r="X94" s="32">
        <f t="shared" si="47"/>
        <v>0.98521175481967449</v>
      </c>
      <c r="Y94" s="32">
        <f t="shared" si="47"/>
        <v>0.98521175481967449</v>
      </c>
      <c r="Z94" s="32">
        <f t="shared" si="47"/>
        <v>0.99083016804429891</v>
      </c>
      <c r="AA94" s="32">
        <f t="shared" si="47"/>
        <v>0.9892034623538708</v>
      </c>
      <c r="AB94" s="32">
        <f t="shared" si="47"/>
        <v>0.99469179382655126</v>
      </c>
      <c r="AC94" s="32">
        <f t="shared" si="47"/>
        <v>0.98837169765061716</v>
      </c>
      <c r="AD94" s="29"/>
    </row>
    <row r="95" spans="1:30">
      <c r="A95" s="303" t="s">
        <v>56</v>
      </c>
      <c r="B95" s="276" t="s">
        <v>51</v>
      </c>
      <c r="C95" s="5" t="s">
        <v>34</v>
      </c>
      <c r="D95" s="5" t="s">
        <v>46</v>
      </c>
      <c r="E95" s="6">
        <v>12.900000000000002</v>
      </c>
      <c r="F95" s="6">
        <v>9.8999999999999986</v>
      </c>
      <c r="G95" s="6">
        <v>9</v>
      </c>
      <c r="H95" s="6">
        <v>8.7000000000000011</v>
      </c>
      <c r="I95" s="6">
        <v>7.5</v>
      </c>
      <c r="J95" s="6">
        <v>6.6</v>
      </c>
      <c r="K95" s="6">
        <v>7.8000000000000007</v>
      </c>
      <c r="L95" s="6">
        <v>8.1000000000000014</v>
      </c>
      <c r="M95" s="6">
        <v>8.4</v>
      </c>
      <c r="N95" s="6">
        <v>6.8999999999999995</v>
      </c>
      <c r="O95" s="6">
        <v>8.7000000000000011</v>
      </c>
      <c r="P95" s="6">
        <v>10.5</v>
      </c>
      <c r="Q95" s="6">
        <v>8.1000000000000014</v>
      </c>
      <c r="R95" s="6">
        <v>8.1000000000000014</v>
      </c>
      <c r="S95" s="6">
        <v>9.8999999999999986</v>
      </c>
      <c r="T95" s="6">
        <v>10.5</v>
      </c>
      <c r="U95" s="6">
        <v>9.6</v>
      </c>
      <c r="V95" s="6">
        <v>9.8999999999999986</v>
      </c>
      <c r="W95" s="6">
        <v>10.5</v>
      </c>
      <c r="X95" s="6">
        <v>9.6</v>
      </c>
      <c r="Y95" s="6">
        <v>9.3000000000000007</v>
      </c>
      <c r="Z95" s="6">
        <v>11.700000000000001</v>
      </c>
      <c r="AA95" s="6">
        <v>12.6</v>
      </c>
      <c r="AB95" s="6">
        <v>12.3</v>
      </c>
      <c r="AC95" s="6">
        <v>9.6</v>
      </c>
      <c r="AD95" s="30"/>
    </row>
    <row r="96" spans="1:30">
      <c r="A96" s="303"/>
      <c r="B96" s="276"/>
      <c r="C96" s="5" t="s">
        <v>36</v>
      </c>
      <c r="D96" s="7" t="s">
        <v>48</v>
      </c>
      <c r="E96" s="8">
        <v>3.3</v>
      </c>
      <c r="F96" s="8">
        <v>3.3</v>
      </c>
      <c r="G96" s="8">
        <v>3.3</v>
      </c>
      <c r="H96" s="8">
        <v>3.6</v>
      </c>
      <c r="I96" s="8">
        <v>3.5999999999999996</v>
      </c>
      <c r="J96" s="8">
        <v>3.5999999999999996</v>
      </c>
      <c r="K96" s="8">
        <v>3.5999999999999996</v>
      </c>
      <c r="L96" s="8">
        <v>3.3</v>
      </c>
      <c r="M96" s="8">
        <v>3.9000000000000004</v>
      </c>
      <c r="N96" s="8">
        <v>4.2</v>
      </c>
      <c r="O96" s="8">
        <v>3.9000000000000004</v>
      </c>
      <c r="P96" s="8">
        <v>3.9000000000000004</v>
      </c>
      <c r="Q96" s="8">
        <v>4.5000000000000009</v>
      </c>
      <c r="R96" s="8">
        <v>4.2</v>
      </c>
      <c r="S96" s="8">
        <v>3.3</v>
      </c>
      <c r="T96" s="8">
        <v>4.2</v>
      </c>
      <c r="U96" s="8">
        <v>4.2</v>
      </c>
      <c r="V96" s="8">
        <v>3.9000000000000004</v>
      </c>
      <c r="W96" s="8">
        <v>4.2</v>
      </c>
      <c r="X96" s="8">
        <v>4.2</v>
      </c>
      <c r="Y96" s="8">
        <v>4.2</v>
      </c>
      <c r="Z96" s="8">
        <v>4.2</v>
      </c>
      <c r="AA96" s="8">
        <v>3.9000000000000004</v>
      </c>
      <c r="AB96" s="8">
        <v>3.5999999999999996</v>
      </c>
      <c r="AC96" s="8">
        <v>3.5999999999999996</v>
      </c>
      <c r="AD96" s="29"/>
    </row>
    <row r="97" spans="1:30">
      <c r="A97" s="303"/>
      <c r="B97" s="276"/>
      <c r="C97" s="5" t="s">
        <v>38</v>
      </c>
      <c r="D97" s="7" t="s">
        <v>39</v>
      </c>
      <c r="E97" s="31">
        <f t="shared" ref="E97:AC97" si="48">SQRT(POWER(E95,2)+POWER(E96,2))/0.4/1.73</f>
        <v>19.241914180207065</v>
      </c>
      <c r="F97" s="31">
        <f t="shared" si="48"/>
        <v>15.080225836063079</v>
      </c>
      <c r="G97" s="31">
        <f t="shared" si="48"/>
        <v>13.852495932373229</v>
      </c>
      <c r="H97" s="31">
        <f t="shared" si="48"/>
        <v>13.606087999834001</v>
      </c>
      <c r="I97" s="31">
        <f t="shared" si="48"/>
        <v>12.022044471556686</v>
      </c>
      <c r="J97" s="31">
        <f t="shared" si="48"/>
        <v>10.864130710527458</v>
      </c>
      <c r="K97" s="31">
        <f t="shared" si="48"/>
        <v>12.414295719603775</v>
      </c>
      <c r="L97" s="31">
        <f t="shared" si="48"/>
        <v>12.639346592872762</v>
      </c>
      <c r="M97" s="31">
        <f t="shared" si="48"/>
        <v>13.38325061309231</v>
      </c>
      <c r="N97" s="31">
        <f t="shared" si="48"/>
        <v>11.673045102170166</v>
      </c>
      <c r="O97" s="31">
        <f>SQRT(POWER(O95,2)+POWER(O96,2))/0.4/1.73</f>
        <v>13.777672180986162</v>
      </c>
      <c r="P97" s="31">
        <f t="shared" si="48"/>
        <v>16.186261302827575</v>
      </c>
      <c r="Q97" s="31">
        <f t="shared" si="48"/>
        <v>13.390270414578472</v>
      </c>
      <c r="R97" s="31">
        <f t="shared" si="48"/>
        <v>13.185178895155103</v>
      </c>
      <c r="S97" s="31">
        <f t="shared" si="48"/>
        <v>15.080225836063079</v>
      </c>
      <c r="T97" s="31">
        <f t="shared" si="48"/>
        <v>16.342263143038235</v>
      </c>
      <c r="U97" s="31">
        <f t="shared" si="48"/>
        <v>15.142412598184665</v>
      </c>
      <c r="V97" s="31">
        <f t="shared" si="48"/>
        <v>15.376428772515778</v>
      </c>
      <c r="W97" s="31">
        <f t="shared" si="48"/>
        <v>16.342263143038235</v>
      </c>
      <c r="X97" s="31">
        <f t="shared" si="48"/>
        <v>15.142412598184665</v>
      </c>
      <c r="Y97" s="31">
        <f t="shared" si="48"/>
        <v>14.746258397423368</v>
      </c>
      <c r="Z97" s="31">
        <f t="shared" si="48"/>
        <v>17.963886724075721</v>
      </c>
      <c r="AA97" s="31">
        <f t="shared" si="48"/>
        <v>19.060359482931162</v>
      </c>
      <c r="AB97" s="31">
        <f t="shared" si="48"/>
        <v>18.520239332335688</v>
      </c>
      <c r="AC97" s="31">
        <f t="shared" si="48"/>
        <v>14.816191465868549</v>
      </c>
      <c r="AD97" s="29"/>
    </row>
    <row r="98" spans="1:30">
      <c r="A98" s="303"/>
      <c r="B98" s="276"/>
      <c r="C98" s="7" t="s">
        <v>40</v>
      </c>
      <c r="D98" s="7"/>
      <c r="E98" s="32">
        <f t="shared" ref="E98:AC98" si="49">E96/E95</f>
        <v>0.25581395348837205</v>
      </c>
      <c r="F98" s="32">
        <f t="shared" si="49"/>
        <v>0.33333333333333337</v>
      </c>
      <c r="G98" s="32">
        <f t="shared" si="49"/>
        <v>0.36666666666666664</v>
      </c>
      <c r="H98" s="32">
        <f t="shared" si="49"/>
        <v>0.4137931034482758</v>
      </c>
      <c r="I98" s="32">
        <f t="shared" si="49"/>
        <v>0.47999999999999993</v>
      </c>
      <c r="J98" s="32">
        <f t="shared" si="49"/>
        <v>0.54545454545454541</v>
      </c>
      <c r="K98" s="32">
        <f t="shared" si="49"/>
        <v>0.46153846153846145</v>
      </c>
      <c r="L98" s="32">
        <f t="shared" si="49"/>
        <v>0.40740740740740733</v>
      </c>
      <c r="M98" s="32">
        <f t="shared" si="49"/>
        <v>0.4642857142857143</v>
      </c>
      <c r="N98" s="32">
        <f t="shared" si="49"/>
        <v>0.60869565217391308</v>
      </c>
      <c r="O98" s="32">
        <f t="shared" si="49"/>
        <v>0.44827586206896552</v>
      </c>
      <c r="P98" s="32">
        <f t="shared" si="49"/>
        <v>0.37142857142857144</v>
      </c>
      <c r="Q98" s="32">
        <f t="shared" si="49"/>
        <v>0.55555555555555558</v>
      </c>
      <c r="R98" s="32">
        <f t="shared" si="49"/>
        <v>0.51851851851851849</v>
      </c>
      <c r="S98" s="32">
        <f t="shared" si="49"/>
        <v>0.33333333333333337</v>
      </c>
      <c r="T98" s="32">
        <f t="shared" si="49"/>
        <v>0.4</v>
      </c>
      <c r="U98" s="32">
        <f t="shared" si="49"/>
        <v>0.43750000000000006</v>
      </c>
      <c r="V98" s="32">
        <f t="shared" si="49"/>
        <v>0.39393939393939403</v>
      </c>
      <c r="W98" s="32">
        <f t="shared" si="49"/>
        <v>0.4</v>
      </c>
      <c r="X98" s="32">
        <f t="shared" si="49"/>
        <v>0.43750000000000006</v>
      </c>
      <c r="Y98" s="32">
        <f t="shared" si="49"/>
        <v>0.45161290322580644</v>
      </c>
      <c r="Z98" s="32">
        <f t="shared" si="49"/>
        <v>0.35897435897435898</v>
      </c>
      <c r="AA98" s="32">
        <f t="shared" si="49"/>
        <v>0.30952380952380953</v>
      </c>
      <c r="AB98" s="32">
        <f t="shared" si="49"/>
        <v>0.29268292682926822</v>
      </c>
      <c r="AC98" s="32">
        <f t="shared" si="49"/>
        <v>0.375</v>
      </c>
      <c r="AD98" s="29"/>
    </row>
    <row r="99" spans="1:30">
      <c r="A99" s="303"/>
      <c r="B99" s="276"/>
      <c r="C99" s="7" t="s">
        <v>41</v>
      </c>
      <c r="D99" s="7"/>
      <c r="E99" s="32">
        <f t="shared" ref="E99:AC99" si="50">COS(ATAN(E98))</f>
        <v>0.96880270447756578</v>
      </c>
      <c r="F99" s="32">
        <f t="shared" si="50"/>
        <v>0.94868329805051377</v>
      </c>
      <c r="G99" s="32">
        <f t="shared" si="50"/>
        <v>0.93887631588660869</v>
      </c>
      <c r="H99" s="32">
        <f t="shared" si="50"/>
        <v>0.92401683242189092</v>
      </c>
      <c r="I99" s="32">
        <f t="shared" si="50"/>
        <v>0.90152305746827355</v>
      </c>
      <c r="J99" s="32">
        <f t="shared" si="50"/>
        <v>0.87789557291438436</v>
      </c>
      <c r="K99" s="32">
        <f t="shared" si="50"/>
        <v>0.90795938450045166</v>
      </c>
      <c r="L99" s="32">
        <f t="shared" si="50"/>
        <v>0.92609235976954773</v>
      </c>
      <c r="M99" s="32">
        <f t="shared" si="50"/>
        <v>0.90700896774843165</v>
      </c>
      <c r="N99" s="32">
        <f t="shared" si="50"/>
        <v>0.85419855561443858</v>
      </c>
      <c r="O99" s="32">
        <f t="shared" si="50"/>
        <v>0.91250932451495126</v>
      </c>
      <c r="P99" s="32">
        <f t="shared" si="50"/>
        <v>0.93742527200976533</v>
      </c>
      <c r="Q99" s="32">
        <f t="shared" si="50"/>
        <v>0.87415727612153782</v>
      </c>
      <c r="R99" s="32">
        <f t="shared" si="50"/>
        <v>0.88775453144892935</v>
      </c>
      <c r="S99" s="32">
        <f t="shared" si="50"/>
        <v>0.94868329805051377</v>
      </c>
      <c r="T99" s="32">
        <f t="shared" si="50"/>
        <v>0.9284766908852593</v>
      </c>
      <c r="U99" s="32">
        <f t="shared" si="50"/>
        <v>0.91615733490218909</v>
      </c>
      <c r="V99" s="32">
        <f t="shared" si="50"/>
        <v>0.93040839281709153</v>
      </c>
      <c r="W99" s="32">
        <f t="shared" si="50"/>
        <v>0.9284766908852593</v>
      </c>
      <c r="X99" s="32">
        <f t="shared" si="50"/>
        <v>0.91615733490218909</v>
      </c>
      <c r="Y99" s="32">
        <f t="shared" si="50"/>
        <v>0.91137059965867484</v>
      </c>
      <c r="Z99" s="32">
        <f t="shared" si="50"/>
        <v>0.94119467076170737</v>
      </c>
      <c r="AA99" s="32">
        <f t="shared" si="50"/>
        <v>0.95528589069134562</v>
      </c>
      <c r="AB99" s="32">
        <f t="shared" si="50"/>
        <v>0.95973740700827059</v>
      </c>
      <c r="AC99" s="32">
        <f t="shared" si="50"/>
        <v>0.93632917756904455</v>
      </c>
      <c r="AD99" s="29"/>
    </row>
    <row r="100" spans="1:30">
      <c r="A100" s="298" t="s">
        <v>59</v>
      </c>
      <c r="B100" s="276" t="s">
        <v>51</v>
      </c>
      <c r="C100" s="5" t="s">
        <v>34</v>
      </c>
      <c r="D100" s="5" t="s">
        <v>46</v>
      </c>
      <c r="E100" s="6">
        <v>10.4</v>
      </c>
      <c r="F100" s="6">
        <v>8</v>
      </c>
      <c r="G100" s="6">
        <v>8.4</v>
      </c>
      <c r="H100" s="6">
        <v>8.4</v>
      </c>
      <c r="I100" s="6">
        <v>6.7999999999999989</v>
      </c>
      <c r="J100" s="6">
        <v>5.6000000000000005</v>
      </c>
      <c r="K100" s="6">
        <v>5.2</v>
      </c>
      <c r="L100" s="6">
        <v>8.4</v>
      </c>
      <c r="M100" s="6">
        <v>8</v>
      </c>
      <c r="N100" s="6">
        <v>6.4</v>
      </c>
      <c r="O100" s="6">
        <v>7.6</v>
      </c>
      <c r="P100" s="6">
        <v>9.6000000000000014</v>
      </c>
      <c r="Q100" s="6">
        <v>10</v>
      </c>
      <c r="R100" s="6">
        <v>10</v>
      </c>
      <c r="S100" s="6">
        <v>10.4</v>
      </c>
      <c r="T100" s="6">
        <v>7.6</v>
      </c>
      <c r="U100" s="6">
        <v>7.6</v>
      </c>
      <c r="V100" s="6">
        <v>9.1999999999999993</v>
      </c>
      <c r="W100" s="6">
        <v>10</v>
      </c>
      <c r="X100" s="6">
        <v>9.2000000000000011</v>
      </c>
      <c r="Y100" s="6">
        <v>10.4</v>
      </c>
      <c r="Z100" s="6">
        <v>10.8</v>
      </c>
      <c r="AA100" s="6">
        <v>14</v>
      </c>
      <c r="AB100" s="6">
        <v>12</v>
      </c>
      <c r="AC100" s="6">
        <v>7.6</v>
      </c>
      <c r="AD100" s="33"/>
    </row>
    <row r="101" spans="1:30">
      <c r="A101" s="298"/>
      <c r="B101" s="276"/>
      <c r="C101" s="5" t="s">
        <v>36</v>
      </c>
      <c r="D101" s="7" t="s">
        <v>48</v>
      </c>
      <c r="E101" s="8">
        <v>4.4000000000000004</v>
      </c>
      <c r="F101" s="8">
        <v>4</v>
      </c>
      <c r="G101" s="8">
        <v>4.4000000000000004</v>
      </c>
      <c r="H101" s="8">
        <v>4</v>
      </c>
      <c r="I101" s="8">
        <v>4</v>
      </c>
      <c r="J101" s="8">
        <v>3.5999999999999996</v>
      </c>
      <c r="K101" s="8">
        <v>3.5999999999999996</v>
      </c>
      <c r="L101" s="8">
        <v>3.5999999999999996</v>
      </c>
      <c r="M101" s="8">
        <v>3.5999999999999996</v>
      </c>
      <c r="N101" s="8">
        <v>3.2</v>
      </c>
      <c r="O101" s="8">
        <v>4.4000000000000004</v>
      </c>
      <c r="P101" s="8">
        <v>4.8</v>
      </c>
      <c r="Q101" s="8">
        <v>4.8</v>
      </c>
      <c r="R101" s="8">
        <v>5.2</v>
      </c>
      <c r="S101" s="8">
        <v>4.4000000000000004</v>
      </c>
      <c r="T101" s="8">
        <v>4.4000000000000004</v>
      </c>
      <c r="U101" s="8">
        <v>4.8</v>
      </c>
      <c r="V101" s="8">
        <v>4.8</v>
      </c>
      <c r="W101" s="8">
        <v>5.2</v>
      </c>
      <c r="X101" s="8">
        <v>4.8</v>
      </c>
      <c r="Y101" s="8">
        <v>4.4000000000000004</v>
      </c>
      <c r="Z101" s="8">
        <v>4.4000000000000004</v>
      </c>
      <c r="AA101" s="8">
        <v>4</v>
      </c>
      <c r="AB101" s="8">
        <v>3.5999999999999996</v>
      </c>
      <c r="AC101" s="8">
        <v>3.5999999999999996</v>
      </c>
      <c r="AD101" s="34"/>
    </row>
    <row r="102" spans="1:30">
      <c r="A102" s="298"/>
      <c r="B102" s="276"/>
      <c r="C102" s="5" t="s">
        <v>38</v>
      </c>
      <c r="D102" s="7" t="s">
        <v>39</v>
      </c>
      <c r="E102" s="31">
        <f t="shared" ref="E102:AC102" si="51">SQRT(POWER(E100,2)+POWER(E101,2))/0.4/1.73</f>
        <v>16.31860602715966</v>
      </c>
      <c r="F102" s="31">
        <f t="shared" si="51"/>
        <v>12.925248424854276</v>
      </c>
      <c r="G102" s="31">
        <f t="shared" si="51"/>
        <v>13.703201839456298</v>
      </c>
      <c r="H102" s="31">
        <f t="shared" si="51"/>
        <v>13.444743756778042</v>
      </c>
      <c r="I102" s="31">
        <f t="shared" si="51"/>
        <v>11.400625967234692</v>
      </c>
      <c r="J102" s="31">
        <f t="shared" si="51"/>
        <v>9.6204144376261489</v>
      </c>
      <c r="K102" s="31">
        <f t="shared" si="51"/>
        <v>9.1395308097352004</v>
      </c>
      <c r="L102" s="31">
        <f t="shared" si="51"/>
        <v>13.206542958145505</v>
      </c>
      <c r="M102" s="31">
        <f t="shared" si="51"/>
        <v>12.677290288705956</v>
      </c>
      <c r="N102" s="31">
        <f t="shared" si="51"/>
        <v>10.340198739883421</v>
      </c>
      <c r="O102" s="31">
        <f t="shared" si="51"/>
        <v>12.690461502948061</v>
      </c>
      <c r="P102" s="31">
        <f t="shared" si="51"/>
        <v>15.510298109825129</v>
      </c>
      <c r="Q102" s="31">
        <f t="shared" si="51"/>
        <v>16.029392628742251</v>
      </c>
      <c r="R102" s="31">
        <f t="shared" si="51"/>
        <v>16.287864512838578</v>
      </c>
      <c r="S102" s="31">
        <f t="shared" si="51"/>
        <v>16.31860602715966</v>
      </c>
      <c r="T102" s="31">
        <f t="shared" si="51"/>
        <v>12.690461502948061</v>
      </c>
      <c r="U102" s="31">
        <f t="shared" si="51"/>
        <v>12.989713904187417</v>
      </c>
      <c r="V102" s="31">
        <f t="shared" si="51"/>
        <v>14.995516498350112</v>
      </c>
      <c r="W102" s="31">
        <f t="shared" si="51"/>
        <v>16.287864512838578</v>
      </c>
      <c r="X102" s="31">
        <f t="shared" si="51"/>
        <v>14.995516498350113</v>
      </c>
      <c r="Y102" s="31">
        <f t="shared" si="51"/>
        <v>16.31860602715966</v>
      </c>
      <c r="Z102" s="31">
        <f t="shared" si="51"/>
        <v>16.85246212383035</v>
      </c>
      <c r="AA102" s="31">
        <f t="shared" si="51"/>
        <v>21.040780026822304</v>
      </c>
      <c r="AB102" s="31">
        <f t="shared" si="51"/>
        <v>18.104577761116563</v>
      </c>
      <c r="AC102" s="31">
        <f t="shared" si="51"/>
        <v>12.152483261057014</v>
      </c>
      <c r="AD102" s="34"/>
    </row>
    <row r="103" spans="1:30">
      <c r="A103" s="298"/>
      <c r="B103" s="276"/>
      <c r="C103" s="7" t="s">
        <v>40</v>
      </c>
      <c r="D103" s="9"/>
      <c r="E103" s="32">
        <f t="shared" ref="E103:AC103" si="52">E101/E100</f>
        <v>0.42307692307692307</v>
      </c>
      <c r="F103" s="32">
        <f t="shared" si="52"/>
        <v>0.5</v>
      </c>
      <c r="G103" s="32">
        <f t="shared" si="52"/>
        <v>0.52380952380952384</v>
      </c>
      <c r="H103" s="32">
        <f t="shared" si="52"/>
        <v>0.47619047619047616</v>
      </c>
      <c r="I103" s="32">
        <f t="shared" si="52"/>
        <v>0.58823529411764719</v>
      </c>
      <c r="J103" s="32">
        <f t="shared" si="52"/>
        <v>0.64285714285714268</v>
      </c>
      <c r="K103" s="32">
        <f t="shared" si="52"/>
        <v>0.69230769230769218</v>
      </c>
      <c r="L103" s="32">
        <f t="shared" si="52"/>
        <v>0.42857142857142849</v>
      </c>
      <c r="M103" s="32">
        <f t="shared" si="52"/>
        <v>0.44999999999999996</v>
      </c>
      <c r="N103" s="32">
        <f t="shared" si="52"/>
        <v>0.5</v>
      </c>
      <c r="O103" s="32">
        <f t="shared" si="52"/>
        <v>0.57894736842105265</v>
      </c>
      <c r="P103" s="32">
        <f t="shared" si="52"/>
        <v>0.49999999999999989</v>
      </c>
      <c r="Q103" s="32">
        <f t="shared" si="52"/>
        <v>0.48</v>
      </c>
      <c r="R103" s="32">
        <f t="shared" si="52"/>
        <v>0.52</v>
      </c>
      <c r="S103" s="32">
        <f t="shared" si="52"/>
        <v>0.42307692307692307</v>
      </c>
      <c r="T103" s="32">
        <f t="shared" si="52"/>
        <v>0.57894736842105265</v>
      </c>
      <c r="U103" s="32">
        <f t="shared" si="52"/>
        <v>0.63157894736842102</v>
      </c>
      <c r="V103" s="32">
        <f t="shared" si="52"/>
        <v>0.52173913043478259</v>
      </c>
      <c r="W103" s="32">
        <f t="shared" si="52"/>
        <v>0.52</v>
      </c>
      <c r="X103" s="32">
        <f t="shared" si="52"/>
        <v>0.52173913043478248</v>
      </c>
      <c r="Y103" s="32">
        <f t="shared" si="52"/>
        <v>0.42307692307692307</v>
      </c>
      <c r="Z103" s="32">
        <f t="shared" si="52"/>
        <v>0.40740740740740744</v>
      </c>
      <c r="AA103" s="32">
        <f t="shared" si="52"/>
        <v>0.2857142857142857</v>
      </c>
      <c r="AB103" s="32">
        <f t="shared" si="52"/>
        <v>0.3</v>
      </c>
      <c r="AC103" s="32">
        <f t="shared" si="52"/>
        <v>0.47368421052631576</v>
      </c>
      <c r="AD103" s="34"/>
    </row>
    <row r="104" spans="1:30">
      <c r="A104" s="299"/>
      <c r="B104" s="276"/>
      <c r="C104" s="7" t="s">
        <v>41</v>
      </c>
      <c r="D104" s="7"/>
      <c r="E104" s="32">
        <f t="shared" ref="E104:AC104" si="53">COS(ATAN(E103))</f>
        <v>0.92096725106855881</v>
      </c>
      <c r="F104" s="32">
        <f t="shared" si="53"/>
        <v>0.89442719099991586</v>
      </c>
      <c r="G104" s="32">
        <f t="shared" si="53"/>
        <v>0.88583153528015535</v>
      </c>
      <c r="H104" s="32">
        <f t="shared" si="53"/>
        <v>0.90286051882393037</v>
      </c>
      <c r="I104" s="32">
        <f t="shared" si="53"/>
        <v>0.86193421515776947</v>
      </c>
      <c r="J104" s="32">
        <f t="shared" si="53"/>
        <v>0.84117847537655355</v>
      </c>
      <c r="K104" s="32">
        <f t="shared" si="53"/>
        <v>0.82219219164377866</v>
      </c>
      <c r="L104" s="32">
        <f t="shared" si="53"/>
        <v>0.91914503001805792</v>
      </c>
      <c r="M104" s="32">
        <f t="shared" si="53"/>
        <v>0.91192150517510639</v>
      </c>
      <c r="N104" s="32">
        <f t="shared" si="53"/>
        <v>0.89442719099991586</v>
      </c>
      <c r="O104" s="32">
        <f t="shared" si="53"/>
        <v>0.86542628548112621</v>
      </c>
      <c r="P104" s="32">
        <f t="shared" si="53"/>
        <v>0.89442719099991597</v>
      </c>
      <c r="Q104" s="32">
        <f t="shared" si="53"/>
        <v>0.90152305746827355</v>
      </c>
      <c r="R104" s="32">
        <f t="shared" si="53"/>
        <v>0.88721680123459512</v>
      </c>
      <c r="S104" s="32">
        <f t="shared" si="53"/>
        <v>0.92096725106855881</v>
      </c>
      <c r="T104" s="32">
        <f t="shared" si="53"/>
        <v>0.86542628548112621</v>
      </c>
      <c r="U104" s="32">
        <f t="shared" si="53"/>
        <v>0.84548890303097113</v>
      </c>
      <c r="V104" s="32">
        <f t="shared" si="53"/>
        <v>0.88658484616545463</v>
      </c>
      <c r="W104" s="32">
        <f t="shared" si="53"/>
        <v>0.88721680123459512</v>
      </c>
      <c r="X104" s="32">
        <f t="shared" si="53"/>
        <v>0.88658484616545474</v>
      </c>
      <c r="Y104" s="32">
        <f t="shared" si="53"/>
        <v>0.92096725106855881</v>
      </c>
      <c r="Z104" s="32">
        <f t="shared" si="53"/>
        <v>0.92609235976954773</v>
      </c>
      <c r="AA104" s="32">
        <f t="shared" si="53"/>
        <v>0.96152394764082316</v>
      </c>
      <c r="AB104" s="32">
        <f t="shared" si="53"/>
        <v>0.95782628522115143</v>
      </c>
      <c r="AC104" s="32">
        <f t="shared" si="53"/>
        <v>0.90373783889353876</v>
      </c>
      <c r="AD104" s="34"/>
    </row>
    <row r="105" spans="1:30">
      <c r="A105" s="297" t="s">
        <v>77</v>
      </c>
      <c r="B105" s="288" t="s">
        <v>51</v>
      </c>
      <c r="C105" s="5" t="s">
        <v>31</v>
      </c>
      <c r="D105" s="5" t="s">
        <v>32</v>
      </c>
      <c r="E105" s="35">
        <v>6</v>
      </c>
      <c r="F105" s="35">
        <v>6</v>
      </c>
      <c r="G105" s="35">
        <v>6</v>
      </c>
      <c r="H105" s="35">
        <v>6</v>
      </c>
      <c r="I105" s="35">
        <v>6</v>
      </c>
      <c r="J105" s="35">
        <v>6</v>
      </c>
      <c r="K105" s="35">
        <v>6</v>
      </c>
      <c r="L105" s="35">
        <v>6</v>
      </c>
      <c r="M105" s="35">
        <v>6</v>
      </c>
      <c r="N105" s="35">
        <v>6</v>
      </c>
      <c r="O105" s="35">
        <v>6</v>
      </c>
      <c r="P105" s="35">
        <v>6</v>
      </c>
      <c r="Q105" s="35">
        <v>6</v>
      </c>
      <c r="R105" s="35">
        <v>6</v>
      </c>
      <c r="S105" s="35">
        <v>6</v>
      </c>
      <c r="T105" s="35">
        <v>6</v>
      </c>
      <c r="U105" s="35">
        <v>6</v>
      </c>
      <c r="V105" s="35">
        <v>6</v>
      </c>
      <c r="W105" s="35">
        <v>6</v>
      </c>
      <c r="X105" s="35">
        <v>6</v>
      </c>
      <c r="Y105" s="35">
        <v>6</v>
      </c>
      <c r="Z105" s="35">
        <v>6</v>
      </c>
      <c r="AA105" s="35">
        <v>6</v>
      </c>
      <c r="AB105" s="35">
        <v>6</v>
      </c>
      <c r="AC105" s="35">
        <v>6</v>
      </c>
      <c r="AD105" s="29"/>
    </row>
    <row r="106" spans="1:30">
      <c r="A106" s="298"/>
      <c r="B106" s="256"/>
      <c r="C106" s="5" t="s">
        <v>34</v>
      </c>
      <c r="D106" s="5" t="s">
        <v>46</v>
      </c>
      <c r="E106" s="6">
        <v>14.23</v>
      </c>
      <c r="F106" s="6">
        <v>11.530000000000001</v>
      </c>
      <c r="G106" s="6">
        <v>10.308</v>
      </c>
      <c r="H106" s="6">
        <v>9.548</v>
      </c>
      <c r="I106" s="6">
        <v>9.3299999999999983</v>
      </c>
      <c r="J106" s="6">
        <v>8.597999999999999</v>
      </c>
      <c r="K106" s="6">
        <v>9.3619999999999983</v>
      </c>
      <c r="L106" s="6">
        <v>14.687999999999999</v>
      </c>
      <c r="M106" s="6">
        <v>16.154</v>
      </c>
      <c r="N106" s="6">
        <v>15.718</v>
      </c>
      <c r="O106" s="6">
        <v>10.244</v>
      </c>
      <c r="P106" s="6">
        <v>13.021999999999998</v>
      </c>
      <c r="Q106" s="6">
        <v>13.326000000000001</v>
      </c>
      <c r="R106" s="6">
        <v>15.14</v>
      </c>
      <c r="S106" s="6">
        <v>14.98</v>
      </c>
      <c r="T106" s="6">
        <v>12.04</v>
      </c>
      <c r="U106" s="6">
        <v>10.984</v>
      </c>
      <c r="V106" s="6">
        <v>12.454000000000001</v>
      </c>
      <c r="W106" s="6">
        <v>16.86</v>
      </c>
      <c r="X106" s="6">
        <v>18.058</v>
      </c>
      <c r="Y106" s="6">
        <v>19.003999999999998</v>
      </c>
      <c r="Z106" s="6">
        <v>22.512</v>
      </c>
      <c r="AA106" s="6">
        <v>23.93</v>
      </c>
      <c r="AB106" s="6">
        <v>20.91</v>
      </c>
      <c r="AC106" s="6">
        <v>14.012</v>
      </c>
      <c r="AD106" s="29"/>
    </row>
    <row r="107" spans="1:30">
      <c r="A107" s="298"/>
      <c r="B107" s="256"/>
      <c r="C107" s="5" t="s">
        <v>36</v>
      </c>
      <c r="D107" s="7" t="s">
        <v>48</v>
      </c>
      <c r="E107" s="8">
        <v>7.52</v>
      </c>
      <c r="F107" s="8">
        <v>8.032</v>
      </c>
      <c r="G107" s="8">
        <v>7.758</v>
      </c>
      <c r="H107" s="8">
        <v>7.6739999999999995</v>
      </c>
      <c r="I107" s="8">
        <v>7.6660000000000004</v>
      </c>
      <c r="J107" s="8">
        <v>7.1140000000000008</v>
      </c>
      <c r="K107" s="8">
        <v>6.8740000000000006</v>
      </c>
      <c r="L107" s="8">
        <v>6.0559999999999992</v>
      </c>
      <c r="M107" s="8">
        <v>5.3879999999999999</v>
      </c>
      <c r="N107" s="8">
        <v>5.2140000000000004</v>
      </c>
      <c r="O107" s="8">
        <v>5.4340000000000002</v>
      </c>
      <c r="P107" s="8">
        <v>6.2620000000000005</v>
      </c>
      <c r="Q107" s="8">
        <v>6.6319999999999997</v>
      </c>
      <c r="R107" s="8">
        <v>6.1079999999999997</v>
      </c>
      <c r="S107" s="8">
        <v>6.5880000000000001</v>
      </c>
      <c r="T107" s="8">
        <v>6.45</v>
      </c>
      <c r="U107" s="8">
        <v>5.7640000000000002</v>
      </c>
      <c r="V107" s="8">
        <v>5.98</v>
      </c>
      <c r="W107" s="8">
        <v>6.056</v>
      </c>
      <c r="X107" s="8">
        <v>5.97</v>
      </c>
      <c r="Y107" s="8">
        <v>5.6159999999999997</v>
      </c>
      <c r="Z107" s="8">
        <v>5.6840000000000002</v>
      </c>
      <c r="AA107" s="8">
        <v>6.3279999999999994</v>
      </c>
      <c r="AB107" s="8">
        <v>5.976</v>
      </c>
      <c r="AC107" s="8">
        <v>6.3040000000000003</v>
      </c>
      <c r="AD107" s="29"/>
    </row>
    <row r="108" spans="1:30">
      <c r="A108" s="298"/>
      <c r="B108" s="256"/>
      <c r="C108" s="5" t="s">
        <v>38</v>
      </c>
      <c r="D108" s="7" t="s">
        <v>39</v>
      </c>
      <c r="E108" s="31">
        <f>SQRT(POWER(E106,2)+POWER(E107,2))/E105/1.73</f>
        <v>1.5505609006506078</v>
      </c>
      <c r="F108" s="31">
        <f t="shared" ref="F108:AC108" si="54">SQRT(POWER(F106,2)+POWER(F107,2))/F105/1.73</f>
        <v>1.3537408397321908</v>
      </c>
      <c r="G108" s="31">
        <f t="shared" si="54"/>
        <v>1.2428919154167832</v>
      </c>
      <c r="H108" s="31">
        <f t="shared" si="54"/>
        <v>1.1801229990778843</v>
      </c>
      <c r="I108" s="31">
        <f t="shared" si="54"/>
        <v>1.1633380038809522</v>
      </c>
      <c r="J108" s="31">
        <f t="shared" si="54"/>
        <v>1.0750970286682513</v>
      </c>
      <c r="K108" s="31">
        <f t="shared" si="54"/>
        <v>1.1189402151706793</v>
      </c>
      <c r="L108" s="31">
        <f t="shared" si="54"/>
        <v>1.5305871342182562</v>
      </c>
      <c r="M108" s="31">
        <f t="shared" si="54"/>
        <v>1.6405458086344717</v>
      </c>
      <c r="N108" s="31">
        <f t="shared" si="54"/>
        <v>1.595398178241523</v>
      </c>
      <c r="O108" s="31">
        <f t="shared" si="54"/>
        <v>1.1171511703222958</v>
      </c>
      <c r="P108" s="31">
        <f t="shared" si="54"/>
        <v>1.3920422813323965</v>
      </c>
      <c r="Q108" s="31">
        <f t="shared" si="54"/>
        <v>1.4340157164888687</v>
      </c>
      <c r="R108" s="31">
        <f t="shared" si="54"/>
        <v>1.5727998789071094</v>
      </c>
      <c r="S108" s="31">
        <f t="shared" si="54"/>
        <v>1.5765569786705151</v>
      </c>
      <c r="T108" s="31">
        <f t="shared" si="54"/>
        <v>1.3158812090434477</v>
      </c>
      <c r="U108" s="31">
        <f t="shared" si="54"/>
        <v>1.1950398239071407</v>
      </c>
      <c r="V108" s="31">
        <f t="shared" si="54"/>
        <v>1.3309537638849962</v>
      </c>
      <c r="W108" s="31">
        <f t="shared" si="54"/>
        <v>1.7258816410358422</v>
      </c>
      <c r="X108" s="31">
        <f t="shared" si="54"/>
        <v>1.8322986843098625</v>
      </c>
      <c r="Y108" s="31">
        <f t="shared" si="54"/>
        <v>1.909098697911036</v>
      </c>
      <c r="Z108" s="31">
        <f t="shared" si="54"/>
        <v>2.2368481710956778</v>
      </c>
      <c r="AA108" s="31">
        <f t="shared" si="54"/>
        <v>2.3846382466728415</v>
      </c>
      <c r="AB108" s="31">
        <f t="shared" si="54"/>
        <v>2.0951059025001664</v>
      </c>
      <c r="AC108" s="31">
        <f t="shared" si="54"/>
        <v>1.4802295866508364</v>
      </c>
      <c r="AD108" s="29"/>
    </row>
    <row r="109" spans="1:30">
      <c r="A109" s="298"/>
      <c r="B109" s="256"/>
      <c r="C109" s="7" t="s">
        <v>40</v>
      </c>
      <c r="D109" s="9"/>
      <c r="E109" s="32">
        <f>E107/E106</f>
        <v>0.52846099789177792</v>
      </c>
      <c r="F109" s="32">
        <f t="shared" ref="F109:AC109" si="55">F107/F106</f>
        <v>0.69661751951431039</v>
      </c>
      <c r="G109" s="32">
        <f t="shared" si="55"/>
        <v>0.7526193247962748</v>
      </c>
      <c r="H109" s="32">
        <f t="shared" si="55"/>
        <v>0.80372852953498108</v>
      </c>
      <c r="I109" s="32">
        <f t="shared" si="55"/>
        <v>0.82165058949624881</v>
      </c>
      <c r="J109" s="32">
        <f t="shared" si="55"/>
        <v>0.82740172133054213</v>
      </c>
      <c r="K109" s="32">
        <f t="shared" si="55"/>
        <v>0.73424481948301668</v>
      </c>
      <c r="L109" s="32">
        <f t="shared" si="55"/>
        <v>0.41230936819172109</v>
      </c>
      <c r="M109" s="32">
        <f t="shared" si="55"/>
        <v>0.3335396805744707</v>
      </c>
      <c r="N109" s="32">
        <f t="shared" si="55"/>
        <v>0.33172159307799975</v>
      </c>
      <c r="O109" s="32">
        <f t="shared" si="55"/>
        <v>0.53045685279187815</v>
      </c>
      <c r="P109" s="32">
        <f t="shared" si="55"/>
        <v>0.48087851328520975</v>
      </c>
      <c r="Q109" s="32">
        <f t="shared" si="55"/>
        <v>0.49767372054630044</v>
      </c>
      <c r="R109" s="32">
        <f t="shared" si="55"/>
        <v>0.40343461030383088</v>
      </c>
      <c r="S109" s="32">
        <f t="shared" si="55"/>
        <v>0.43978638184245661</v>
      </c>
      <c r="T109" s="32">
        <f t="shared" si="55"/>
        <v>0.53571428571428581</v>
      </c>
      <c r="U109" s="32">
        <f t="shared" si="55"/>
        <v>0.52476329206117989</v>
      </c>
      <c r="V109" s="32">
        <f t="shared" si="55"/>
        <v>0.4801670146137787</v>
      </c>
      <c r="W109" s="32">
        <f t="shared" si="55"/>
        <v>0.35919335705812577</v>
      </c>
      <c r="X109" s="32">
        <f t="shared" si="55"/>
        <v>0.33060139550337797</v>
      </c>
      <c r="Y109" s="32">
        <f t="shared" si="55"/>
        <v>0.29551673331930123</v>
      </c>
      <c r="Z109" s="32">
        <f t="shared" si="55"/>
        <v>0.25248756218905472</v>
      </c>
      <c r="AA109" s="32">
        <f t="shared" si="55"/>
        <v>0.26443794400334308</v>
      </c>
      <c r="AB109" s="32">
        <f t="shared" si="55"/>
        <v>0.28579626972740313</v>
      </c>
      <c r="AC109" s="32">
        <f t="shared" si="55"/>
        <v>0.44990008564087924</v>
      </c>
      <c r="AD109" s="29"/>
    </row>
    <row r="110" spans="1:30">
      <c r="A110" s="299"/>
      <c r="B110" s="290"/>
      <c r="C110" s="7" t="s">
        <v>41</v>
      </c>
      <c r="D110" s="7"/>
      <c r="E110" s="32">
        <f t="shared" ref="E110:AC110" si="56">COS(ATAN(E109))</f>
        <v>0.88413527459216101</v>
      </c>
      <c r="F110" s="32">
        <f t="shared" si="56"/>
        <v>0.82053370049168639</v>
      </c>
      <c r="G110" s="32">
        <f t="shared" si="56"/>
        <v>0.79899432243231028</v>
      </c>
      <c r="H110" s="32">
        <f t="shared" si="56"/>
        <v>0.77944914058691672</v>
      </c>
      <c r="I110" s="32">
        <f t="shared" si="56"/>
        <v>0.77264211057942833</v>
      </c>
      <c r="J110" s="32">
        <f t="shared" si="56"/>
        <v>0.77046413238443212</v>
      </c>
      <c r="K110" s="32">
        <f t="shared" si="56"/>
        <v>0.80605448802823321</v>
      </c>
      <c r="L110" s="32">
        <f t="shared" si="56"/>
        <v>0.92450071616264229</v>
      </c>
      <c r="M110" s="32">
        <f t="shared" si="56"/>
        <v>0.94862455787478661</v>
      </c>
      <c r="N110" s="32">
        <f t="shared" si="56"/>
        <v>0.94914122974222381</v>
      </c>
      <c r="O110" s="32">
        <f t="shared" si="56"/>
        <v>0.88340585120166071</v>
      </c>
      <c r="P110" s="32">
        <f t="shared" si="56"/>
        <v>0.90121396107465401</v>
      </c>
      <c r="Q110" s="32">
        <f t="shared" si="56"/>
        <v>0.89525868799060648</v>
      </c>
      <c r="R110" s="32">
        <f t="shared" si="56"/>
        <v>0.92737429642419134</v>
      </c>
      <c r="S110" s="32">
        <f t="shared" si="56"/>
        <v>0.91538710142002133</v>
      </c>
      <c r="T110" s="32">
        <f t="shared" si="56"/>
        <v>0.88147997002878198</v>
      </c>
      <c r="U110" s="32">
        <f t="shared" si="56"/>
        <v>0.88548415165203609</v>
      </c>
      <c r="V110" s="32">
        <f t="shared" si="56"/>
        <v>0.90146431403481253</v>
      </c>
      <c r="W110" s="32">
        <f t="shared" si="56"/>
        <v>0.94112911223305984</v>
      </c>
      <c r="X110" s="32">
        <f t="shared" si="56"/>
        <v>0.94945858430907526</v>
      </c>
      <c r="Y110" s="32">
        <f t="shared" si="56"/>
        <v>0.95900150075057344</v>
      </c>
      <c r="Z110" s="32">
        <f t="shared" si="56"/>
        <v>0.96957234522774571</v>
      </c>
      <c r="AA110" s="32">
        <f t="shared" si="56"/>
        <v>0.96676927562605497</v>
      </c>
      <c r="AB110" s="32">
        <f t="shared" si="56"/>
        <v>0.96150312241882652</v>
      </c>
      <c r="AC110" s="32">
        <f t="shared" si="56"/>
        <v>0.91195560003675402</v>
      </c>
      <c r="AD110" s="29"/>
    </row>
    <row r="111" spans="1:30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>
      <c r="A112" s="207" t="s">
        <v>66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</row>
    <row r="113" spans="1:30">
      <c r="A113" s="19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0"/>
    </row>
    <row r="114" spans="1:30">
      <c r="A114" s="297" t="s">
        <v>76</v>
      </c>
      <c r="B114" s="276" t="s">
        <v>51</v>
      </c>
      <c r="C114" s="5" t="s">
        <v>34</v>
      </c>
      <c r="D114" s="5" t="s">
        <v>46</v>
      </c>
      <c r="E114" s="22">
        <v>7.4399999999999995</v>
      </c>
      <c r="F114" s="22">
        <v>5.7750000000000004</v>
      </c>
      <c r="G114" s="22">
        <v>4.92</v>
      </c>
      <c r="H114" s="22">
        <v>4.68</v>
      </c>
      <c r="I114" s="22">
        <v>4.8</v>
      </c>
      <c r="J114" s="22">
        <v>4.26</v>
      </c>
      <c r="K114" s="22">
        <v>15.254999999999999</v>
      </c>
      <c r="L114" s="22">
        <v>17.205000000000002</v>
      </c>
      <c r="M114" s="22">
        <v>16.5</v>
      </c>
      <c r="N114" s="22">
        <v>17.295000000000002</v>
      </c>
      <c r="O114" s="22">
        <v>17.984999999999999</v>
      </c>
      <c r="P114" s="22">
        <v>14.91</v>
      </c>
      <c r="Q114" s="22">
        <v>12.945</v>
      </c>
      <c r="R114" s="22">
        <v>15.434999999999999</v>
      </c>
      <c r="S114" s="22">
        <v>15.824999999999999</v>
      </c>
      <c r="T114" s="22">
        <v>12.9</v>
      </c>
      <c r="U114" s="22">
        <v>10.125</v>
      </c>
      <c r="V114" s="22">
        <v>10.469999999999999</v>
      </c>
      <c r="W114" s="22">
        <v>10.74</v>
      </c>
      <c r="X114" s="22">
        <v>7.05</v>
      </c>
      <c r="Y114" s="22">
        <v>8.1000000000000014</v>
      </c>
      <c r="Z114" s="22">
        <v>9.2249999999999996</v>
      </c>
      <c r="AA114" s="22">
        <v>9.48</v>
      </c>
      <c r="AB114" s="22">
        <v>8.2800000000000011</v>
      </c>
      <c r="AC114" s="22">
        <v>7.5449999999999999</v>
      </c>
      <c r="AD114" s="30"/>
    </row>
    <row r="115" spans="1:30">
      <c r="A115" s="298"/>
      <c r="B115" s="276"/>
      <c r="C115" s="5" t="s">
        <v>36</v>
      </c>
      <c r="D115" s="7" t="s">
        <v>48</v>
      </c>
      <c r="E115" s="23">
        <v>2.6850000000000001</v>
      </c>
      <c r="F115" s="23">
        <v>2.2349999999999999</v>
      </c>
      <c r="G115" s="23">
        <v>1.9650000000000001</v>
      </c>
      <c r="H115" s="23">
        <v>2.0700000000000003</v>
      </c>
      <c r="I115" s="23">
        <v>1.905</v>
      </c>
      <c r="J115" s="23">
        <v>1.77</v>
      </c>
      <c r="K115" s="23">
        <v>2.1749999999999998</v>
      </c>
      <c r="L115" s="23">
        <v>2.5350000000000001</v>
      </c>
      <c r="M115" s="23">
        <v>2.1149999999999998</v>
      </c>
      <c r="N115" s="23">
        <v>2.4750000000000001</v>
      </c>
      <c r="O115" s="23">
        <v>2.415</v>
      </c>
      <c r="P115" s="23">
        <v>2.8050000000000002</v>
      </c>
      <c r="Q115" s="23">
        <v>2.5650000000000004</v>
      </c>
      <c r="R115" s="23">
        <v>2.625</v>
      </c>
      <c r="S115" s="23">
        <v>2.73</v>
      </c>
      <c r="T115" s="23">
        <v>2.76</v>
      </c>
      <c r="U115" s="23">
        <v>3.165</v>
      </c>
      <c r="V115" s="23">
        <v>3.1199999999999997</v>
      </c>
      <c r="W115" s="23">
        <v>2.79</v>
      </c>
      <c r="X115" s="23">
        <v>2.97</v>
      </c>
      <c r="Y115" s="23">
        <v>3.2549999999999999</v>
      </c>
      <c r="Z115" s="23">
        <v>3.27</v>
      </c>
      <c r="AA115" s="23">
        <v>2.8650000000000002</v>
      </c>
      <c r="AB115" s="23">
        <v>3.165</v>
      </c>
      <c r="AC115" s="23">
        <v>2.145</v>
      </c>
      <c r="AD115" s="29"/>
    </row>
    <row r="116" spans="1:30">
      <c r="A116" s="298"/>
      <c r="B116" s="276"/>
      <c r="C116" s="5" t="s">
        <v>38</v>
      </c>
      <c r="D116" s="7" t="s">
        <v>39</v>
      </c>
      <c r="E116" s="27">
        <f t="shared" ref="E116:N116" si="57">SQRT(POWER(E114,2)+POWER(E115,2))/0.4/1.73</f>
        <v>11.43015398018294</v>
      </c>
      <c r="F116" s="27">
        <f t="shared" si="57"/>
        <v>8.9485586751307231</v>
      </c>
      <c r="G116" s="27">
        <f t="shared" si="57"/>
        <v>7.655908569983203</v>
      </c>
      <c r="H116" s="27">
        <f t="shared" si="57"/>
        <v>7.3950185423390451</v>
      </c>
      <c r="I116" s="27">
        <f t="shared" si="57"/>
        <v>7.4627256279450984</v>
      </c>
      <c r="J116" s="27">
        <f t="shared" si="57"/>
        <v>6.6662994680969305</v>
      </c>
      <c r="K116" s="27">
        <f t="shared" si="57"/>
        <v>22.267733467747401</v>
      </c>
      <c r="L116" s="27">
        <f t="shared" si="57"/>
        <v>25.131144295718325</v>
      </c>
      <c r="M116" s="27">
        <f t="shared" si="57"/>
        <v>24.039017341040463</v>
      </c>
      <c r="N116" s="27">
        <f t="shared" si="57"/>
        <v>25.247391422963659</v>
      </c>
      <c r="O116" s="27">
        <f>SQRT(POWER(O114,2)+POWER(O115,2))/0.4/1.73</f>
        <v>26.223145956230326</v>
      </c>
      <c r="P116" s="27">
        <f t="shared" ref="P116:AC116" si="58">SQRT(POWER(P114,2)+POWER(P115,2))/0.4/1.73</f>
        <v>21.924214517618967</v>
      </c>
      <c r="Q116" s="27">
        <f t="shared" si="58"/>
        <v>19.070340632616684</v>
      </c>
      <c r="R116" s="27">
        <f t="shared" si="58"/>
        <v>22.625178033446275</v>
      </c>
      <c r="S116" s="27">
        <f t="shared" si="58"/>
        <v>23.206289431395771</v>
      </c>
      <c r="T116" s="27">
        <f t="shared" si="58"/>
        <v>19.06351458394521</v>
      </c>
      <c r="U116" s="27">
        <f t="shared" si="58"/>
        <v>15.329696775462935</v>
      </c>
      <c r="V116" s="27">
        <f t="shared" si="58"/>
        <v>15.787550759895948</v>
      </c>
      <c r="W116" s="27">
        <f t="shared" si="58"/>
        <v>16.035364757858535</v>
      </c>
      <c r="X116" s="27">
        <f t="shared" si="58"/>
        <v>11.05499829957118</v>
      </c>
      <c r="Y116" s="27">
        <f t="shared" si="58"/>
        <v>12.61495514078096</v>
      </c>
      <c r="Z116" s="27">
        <f t="shared" si="58"/>
        <v>14.143665702762863</v>
      </c>
      <c r="AA116" s="27">
        <f t="shared" si="58"/>
        <v>14.31136604423409</v>
      </c>
      <c r="AB116" s="27">
        <f t="shared" si="58"/>
        <v>12.809666635280822</v>
      </c>
      <c r="AC116" s="27">
        <f t="shared" si="58"/>
        <v>11.335233770930881</v>
      </c>
      <c r="AD116" s="29"/>
    </row>
    <row r="117" spans="1:30">
      <c r="A117" s="298"/>
      <c r="B117" s="276"/>
      <c r="C117" s="7" t="s">
        <v>40</v>
      </c>
      <c r="D117" s="9"/>
      <c r="E117" s="28">
        <f t="shared" ref="E117:AC117" si="59">E115/E114</f>
        <v>0.36088709677419356</v>
      </c>
      <c r="F117" s="28">
        <f t="shared" si="59"/>
        <v>0.38701298701298698</v>
      </c>
      <c r="G117" s="28">
        <f t="shared" si="59"/>
        <v>0.39939024390243905</v>
      </c>
      <c r="H117" s="28">
        <f t="shared" si="59"/>
        <v>0.4423076923076924</v>
      </c>
      <c r="I117" s="28">
        <f t="shared" si="59"/>
        <v>0.39687500000000003</v>
      </c>
      <c r="J117" s="28">
        <f t="shared" si="59"/>
        <v>0.41549295774647887</v>
      </c>
      <c r="K117" s="28">
        <f t="shared" si="59"/>
        <v>0.14257620452310718</v>
      </c>
      <c r="L117" s="28">
        <f t="shared" si="59"/>
        <v>0.14734088927637315</v>
      </c>
      <c r="M117" s="28">
        <f t="shared" si="59"/>
        <v>0.12818181818181817</v>
      </c>
      <c r="N117" s="28">
        <f t="shared" si="59"/>
        <v>0.14310494362532522</v>
      </c>
      <c r="O117" s="28">
        <f t="shared" si="59"/>
        <v>0.13427856547122602</v>
      </c>
      <c r="P117" s="28">
        <f t="shared" si="59"/>
        <v>0.1881287726358149</v>
      </c>
      <c r="Q117" s="28">
        <f t="shared" si="59"/>
        <v>0.19814600231749713</v>
      </c>
      <c r="R117" s="28">
        <f t="shared" si="59"/>
        <v>0.17006802721088438</v>
      </c>
      <c r="S117" s="28">
        <f t="shared" si="59"/>
        <v>0.17251184834123223</v>
      </c>
      <c r="T117" s="28">
        <f t="shared" si="59"/>
        <v>0.21395348837209299</v>
      </c>
      <c r="U117" s="28">
        <f t="shared" si="59"/>
        <v>0.31259259259259259</v>
      </c>
      <c r="V117" s="28">
        <f t="shared" si="59"/>
        <v>0.29799426934097423</v>
      </c>
      <c r="W117" s="28">
        <f t="shared" si="59"/>
        <v>0.25977653631284914</v>
      </c>
      <c r="X117" s="28">
        <f t="shared" si="59"/>
        <v>0.4212765957446809</v>
      </c>
      <c r="Y117" s="28">
        <f t="shared" si="59"/>
        <v>0.40185185185185179</v>
      </c>
      <c r="Z117" s="28">
        <f t="shared" si="59"/>
        <v>0.35447154471544717</v>
      </c>
      <c r="AA117" s="28">
        <f t="shared" si="59"/>
        <v>0.30221518987341772</v>
      </c>
      <c r="AB117" s="28">
        <f t="shared" si="59"/>
        <v>0.38224637681159418</v>
      </c>
      <c r="AC117" s="28">
        <f t="shared" si="59"/>
        <v>0.28429423459244535</v>
      </c>
      <c r="AD117" s="29"/>
    </row>
    <row r="118" spans="1:30">
      <c r="A118" s="299"/>
      <c r="B118" s="276"/>
      <c r="C118" s="7" t="s">
        <v>41</v>
      </c>
      <c r="D118" s="7"/>
      <c r="E118" s="28">
        <f t="shared" ref="E118:AC118" si="60">COS(ATAN(E117))</f>
        <v>0.94062119419786872</v>
      </c>
      <c r="F118" s="28">
        <f t="shared" si="60"/>
        <v>0.93259440156952877</v>
      </c>
      <c r="G118" s="28">
        <f t="shared" si="60"/>
        <v>0.92867182576750307</v>
      </c>
      <c r="H118" s="28">
        <f t="shared" si="60"/>
        <v>0.91453533775828511</v>
      </c>
      <c r="I118" s="28">
        <f t="shared" si="60"/>
        <v>0.9294749037800385</v>
      </c>
      <c r="J118" s="28">
        <f t="shared" si="60"/>
        <v>0.92346126867283684</v>
      </c>
      <c r="K118" s="28">
        <f t="shared" si="60"/>
        <v>0.98998839373531067</v>
      </c>
      <c r="L118" s="28">
        <f t="shared" si="60"/>
        <v>0.98931892915205322</v>
      </c>
      <c r="M118" s="28">
        <f t="shared" si="60"/>
        <v>0.99188458070333629</v>
      </c>
      <c r="N118" s="28">
        <f t="shared" si="60"/>
        <v>0.98991512223088185</v>
      </c>
      <c r="O118" s="28">
        <f t="shared" si="60"/>
        <v>0.99110474526755554</v>
      </c>
      <c r="P118" s="28">
        <f t="shared" si="60"/>
        <v>0.98276007823455891</v>
      </c>
      <c r="Q118" s="28">
        <f t="shared" si="60"/>
        <v>0.98092885487578996</v>
      </c>
      <c r="R118" s="28">
        <f t="shared" si="60"/>
        <v>0.98584476382129882</v>
      </c>
      <c r="S118" s="28">
        <f t="shared" si="60"/>
        <v>0.98544393223363902</v>
      </c>
      <c r="T118" s="28">
        <f t="shared" si="60"/>
        <v>0.97786892417043103</v>
      </c>
      <c r="U118" s="28">
        <f t="shared" si="60"/>
        <v>0.95445481437003565</v>
      </c>
      <c r="V118" s="28">
        <f t="shared" si="60"/>
        <v>0.95835370752391003</v>
      </c>
      <c r="W118" s="28">
        <f t="shared" si="60"/>
        <v>0.96787515895244913</v>
      </c>
      <c r="X118" s="28">
        <f t="shared" si="60"/>
        <v>0.92156154126875667</v>
      </c>
      <c r="Y118" s="28">
        <f t="shared" si="60"/>
        <v>0.92788299137892061</v>
      </c>
      <c r="Z118" s="28">
        <f t="shared" si="60"/>
        <v>0.94253676067069569</v>
      </c>
      <c r="AA118" s="28">
        <f t="shared" si="60"/>
        <v>0.95724069407317558</v>
      </c>
      <c r="AB118" s="28">
        <f t="shared" si="60"/>
        <v>0.93408503591497527</v>
      </c>
      <c r="AC118" s="28">
        <f t="shared" si="60"/>
        <v>0.96188392856198202</v>
      </c>
      <c r="AD118" s="29"/>
    </row>
    <row r="119" spans="1:30">
      <c r="A119" s="297" t="s">
        <v>55</v>
      </c>
      <c r="B119" s="276" t="s">
        <v>51</v>
      </c>
      <c r="C119" s="5" t="s">
        <v>34</v>
      </c>
      <c r="D119" s="5" t="s">
        <v>46</v>
      </c>
      <c r="E119" s="22">
        <v>15.600000000000001</v>
      </c>
      <c r="F119" s="22">
        <v>12.9</v>
      </c>
      <c r="G119" s="22">
        <v>12.9</v>
      </c>
      <c r="H119" s="22">
        <v>12.600000000000001</v>
      </c>
      <c r="I119" s="22">
        <v>11.1</v>
      </c>
      <c r="J119" s="22">
        <v>12.3</v>
      </c>
      <c r="K119" s="22">
        <v>15</v>
      </c>
      <c r="L119" s="22">
        <v>15.3</v>
      </c>
      <c r="M119" s="22">
        <v>15.9</v>
      </c>
      <c r="N119" s="22">
        <v>13.499999999999998</v>
      </c>
      <c r="O119" s="22">
        <v>19.5</v>
      </c>
      <c r="P119" s="22">
        <v>17.100000000000001</v>
      </c>
      <c r="Q119" s="22">
        <v>20.099999999999998</v>
      </c>
      <c r="R119" s="22">
        <v>15.600000000000001</v>
      </c>
      <c r="S119" s="22">
        <v>13.499999999999998</v>
      </c>
      <c r="T119" s="22">
        <v>16.200000000000003</v>
      </c>
      <c r="U119" s="22">
        <v>16.8</v>
      </c>
      <c r="V119" s="22">
        <v>20.400000000000002</v>
      </c>
      <c r="W119" s="22">
        <v>19.2</v>
      </c>
      <c r="X119" s="22">
        <v>18</v>
      </c>
      <c r="Y119" s="22">
        <v>19.2</v>
      </c>
      <c r="Z119" s="22">
        <v>21.299999999999997</v>
      </c>
      <c r="AA119" s="22">
        <v>23.1</v>
      </c>
      <c r="AB119" s="22">
        <v>21</v>
      </c>
      <c r="AC119" s="22">
        <v>15</v>
      </c>
      <c r="AD119" s="30"/>
    </row>
    <row r="120" spans="1:30">
      <c r="A120" s="298"/>
      <c r="B120" s="276"/>
      <c r="C120" s="5" t="s">
        <v>36</v>
      </c>
      <c r="D120" s="7" t="s">
        <v>48</v>
      </c>
      <c r="E120" s="23">
        <v>7.5</v>
      </c>
      <c r="F120" s="23">
        <v>7.5</v>
      </c>
      <c r="G120" s="23">
        <v>7.1999999999999993</v>
      </c>
      <c r="H120" s="23">
        <v>7.1999999999999993</v>
      </c>
      <c r="I120" s="23">
        <v>6.6</v>
      </c>
      <c r="J120" s="23">
        <v>5.0999999999999996</v>
      </c>
      <c r="K120" s="23">
        <v>5.3999999999999995</v>
      </c>
      <c r="L120" s="23">
        <v>5.0999999999999996</v>
      </c>
      <c r="M120" s="23">
        <v>5.3999999999999995</v>
      </c>
      <c r="N120" s="23">
        <v>5.7</v>
      </c>
      <c r="O120" s="23">
        <v>5.7</v>
      </c>
      <c r="P120" s="23">
        <v>6.3000000000000007</v>
      </c>
      <c r="Q120" s="23">
        <v>6</v>
      </c>
      <c r="R120" s="23">
        <v>6.3000000000000007</v>
      </c>
      <c r="S120" s="23">
        <v>6</v>
      </c>
      <c r="T120" s="23">
        <v>5.7</v>
      </c>
      <c r="U120" s="23">
        <v>6.3000000000000007</v>
      </c>
      <c r="V120" s="23">
        <v>6.3000000000000007</v>
      </c>
      <c r="W120" s="23">
        <v>6</v>
      </c>
      <c r="X120" s="23">
        <v>6.3000000000000007</v>
      </c>
      <c r="Y120" s="23">
        <v>6</v>
      </c>
      <c r="Z120" s="23">
        <v>6.3000000000000007</v>
      </c>
      <c r="AA120" s="23">
        <v>6.6</v>
      </c>
      <c r="AB120" s="23">
        <v>6.8999999999999995</v>
      </c>
      <c r="AC120" s="23">
        <v>7.1999999999999993</v>
      </c>
      <c r="AD120" s="29"/>
    </row>
    <row r="121" spans="1:30">
      <c r="A121" s="298"/>
      <c r="B121" s="276"/>
      <c r="C121" s="5" t="s">
        <v>38</v>
      </c>
      <c r="D121" s="7" t="s">
        <v>39</v>
      </c>
      <c r="E121" s="27">
        <f t="shared" ref="E121:N121" si="61">SQRT(POWER(E119,2)+POWER(E120,2))/0.4/1.73</f>
        <v>25.013361393210968</v>
      </c>
      <c r="F121" s="27">
        <f t="shared" si="61"/>
        <v>21.563289217536219</v>
      </c>
      <c r="G121" s="27">
        <f t="shared" si="61"/>
        <v>21.348680206205429</v>
      </c>
      <c r="H121" s="27">
        <f t="shared" si="61"/>
        <v>20.971190674765012</v>
      </c>
      <c r="I121" s="27">
        <f t="shared" si="61"/>
        <v>18.661771604073021</v>
      </c>
      <c r="J121" s="27">
        <f t="shared" si="61"/>
        <v>19.241914180207061</v>
      </c>
      <c r="K121" s="27">
        <f t="shared" si="61"/>
        <v>23.038144951883968</v>
      </c>
      <c r="L121" s="27">
        <f t="shared" si="61"/>
        <v>23.30580356482476</v>
      </c>
      <c r="M121" s="27">
        <f t="shared" si="61"/>
        <v>24.265841565011321</v>
      </c>
      <c r="N121" s="27">
        <f t="shared" si="61"/>
        <v>21.176314581190422</v>
      </c>
      <c r="O121" s="27">
        <f>SQRT(POWER(O119,2)+POWER(O120,2))/0.4/1.73</f>
        <v>29.358386624283838</v>
      </c>
      <c r="P121" s="27">
        <f t="shared" ref="P121:AC121" si="62">SQRT(POWER(P119,2)+POWER(P120,2))/0.4/1.73</f>
        <v>26.334698060960879</v>
      </c>
      <c r="Q121" s="27">
        <f t="shared" si="62"/>
        <v>30.312738912855501</v>
      </c>
      <c r="R121" s="27">
        <f t="shared" si="62"/>
        <v>24.312268600248476</v>
      </c>
      <c r="S121" s="27">
        <f t="shared" si="62"/>
        <v>21.348680206205429</v>
      </c>
      <c r="T121" s="27">
        <f t="shared" si="62"/>
        <v>24.817234302939386</v>
      </c>
      <c r="U121" s="27">
        <f t="shared" si="62"/>
        <v>25.928335065269962</v>
      </c>
      <c r="V121" s="27">
        <f t="shared" si="62"/>
        <v>30.853531818482232</v>
      </c>
      <c r="W121" s="27">
        <f t="shared" si="62"/>
        <v>29.068880833942558</v>
      </c>
      <c r="X121" s="27">
        <f t="shared" si="62"/>
        <v>27.558754465860375</v>
      </c>
      <c r="Y121" s="27">
        <f t="shared" si="62"/>
        <v>29.068880833942558</v>
      </c>
      <c r="Z121" s="27">
        <f t="shared" si="62"/>
        <v>32.098495422681097</v>
      </c>
      <c r="AA121" s="27">
        <f t="shared" si="62"/>
        <v>34.717287044256807</v>
      </c>
      <c r="AB121" s="27">
        <f t="shared" si="62"/>
        <v>31.942954369575688</v>
      </c>
      <c r="AC121" s="27">
        <f t="shared" si="62"/>
        <v>24.044088943113373</v>
      </c>
      <c r="AD121" s="29"/>
    </row>
    <row r="122" spans="1:30">
      <c r="A122" s="298"/>
      <c r="B122" s="276"/>
      <c r="C122" s="7" t="s">
        <v>40</v>
      </c>
      <c r="D122" s="9"/>
      <c r="E122" s="28">
        <f t="shared" ref="E122:AC122" si="63">E120/E119</f>
        <v>0.48076923076923073</v>
      </c>
      <c r="F122" s="28">
        <f t="shared" si="63"/>
        <v>0.58139534883720934</v>
      </c>
      <c r="G122" s="28">
        <f t="shared" si="63"/>
        <v>0.55813953488372081</v>
      </c>
      <c r="H122" s="28">
        <f t="shared" si="63"/>
        <v>0.57142857142857129</v>
      </c>
      <c r="I122" s="28">
        <f t="shared" si="63"/>
        <v>0.59459459459459463</v>
      </c>
      <c r="J122" s="28">
        <f t="shared" si="63"/>
        <v>0.41463414634146334</v>
      </c>
      <c r="K122" s="28">
        <f t="shared" si="63"/>
        <v>0.36</v>
      </c>
      <c r="L122" s="28">
        <f t="shared" si="63"/>
        <v>0.33333333333333331</v>
      </c>
      <c r="M122" s="28">
        <f t="shared" si="63"/>
        <v>0.33962264150943394</v>
      </c>
      <c r="N122" s="28">
        <f t="shared" si="63"/>
        <v>0.42222222222222228</v>
      </c>
      <c r="O122" s="28">
        <f t="shared" si="63"/>
        <v>0.29230769230769232</v>
      </c>
      <c r="P122" s="28">
        <f t="shared" si="63"/>
        <v>0.36842105263157898</v>
      </c>
      <c r="Q122" s="28">
        <f t="shared" si="63"/>
        <v>0.29850746268656719</v>
      </c>
      <c r="R122" s="28">
        <f t="shared" si="63"/>
        <v>0.40384615384615385</v>
      </c>
      <c r="S122" s="28">
        <f t="shared" si="63"/>
        <v>0.44444444444444448</v>
      </c>
      <c r="T122" s="28">
        <f t="shared" si="63"/>
        <v>0.3518518518518518</v>
      </c>
      <c r="U122" s="28">
        <f t="shared" si="63"/>
        <v>0.375</v>
      </c>
      <c r="V122" s="28">
        <f t="shared" si="63"/>
        <v>0.30882352941176472</v>
      </c>
      <c r="W122" s="28">
        <f t="shared" si="63"/>
        <v>0.3125</v>
      </c>
      <c r="X122" s="28">
        <f t="shared" si="63"/>
        <v>0.35000000000000003</v>
      </c>
      <c r="Y122" s="28">
        <f t="shared" si="63"/>
        <v>0.3125</v>
      </c>
      <c r="Z122" s="28">
        <f t="shared" si="63"/>
        <v>0.29577464788732399</v>
      </c>
      <c r="AA122" s="28">
        <f t="shared" si="63"/>
        <v>0.2857142857142857</v>
      </c>
      <c r="AB122" s="28">
        <f t="shared" si="63"/>
        <v>0.32857142857142857</v>
      </c>
      <c r="AC122" s="28">
        <f t="shared" si="63"/>
        <v>0.47999999999999993</v>
      </c>
      <c r="AD122" s="29"/>
    </row>
    <row r="123" spans="1:30">
      <c r="A123" s="299"/>
      <c r="B123" s="276"/>
      <c r="C123" s="7" t="s">
        <v>41</v>
      </c>
      <c r="D123" s="7"/>
      <c r="E123" s="28">
        <f t="shared" ref="E123:AC123" si="64">COS(ATAN(E122))</f>
        <v>0.90125242452518617</v>
      </c>
      <c r="F123" s="28">
        <f t="shared" si="64"/>
        <v>0.86450718668419269</v>
      </c>
      <c r="G123" s="28">
        <f t="shared" si="64"/>
        <v>0.87319770201491242</v>
      </c>
      <c r="H123" s="28">
        <f t="shared" si="64"/>
        <v>0.8682431421244593</v>
      </c>
      <c r="I123" s="28">
        <f t="shared" si="64"/>
        <v>0.85953588802066128</v>
      </c>
      <c r="J123" s="28">
        <f t="shared" si="64"/>
        <v>0.92374211357163249</v>
      </c>
      <c r="K123" s="28">
        <f t="shared" si="64"/>
        <v>0.94088741186872682</v>
      </c>
      <c r="L123" s="28">
        <f t="shared" si="64"/>
        <v>0.94868329805051377</v>
      </c>
      <c r="M123" s="28">
        <f t="shared" si="64"/>
        <v>0.94688158872045458</v>
      </c>
      <c r="N123" s="28">
        <f t="shared" si="64"/>
        <v>0.9212495614113857</v>
      </c>
      <c r="O123" s="28">
        <f t="shared" si="64"/>
        <v>0.95983444567545217</v>
      </c>
      <c r="P123" s="28">
        <f t="shared" si="64"/>
        <v>0.93834311681711013</v>
      </c>
      <c r="Q123" s="28">
        <f t="shared" si="64"/>
        <v>0.95821901340126303</v>
      </c>
      <c r="R123" s="28">
        <f t="shared" si="64"/>
        <v>0.92724183710793961</v>
      </c>
      <c r="S123" s="28">
        <f t="shared" si="64"/>
        <v>0.91381154862025715</v>
      </c>
      <c r="T123" s="28">
        <f t="shared" si="64"/>
        <v>0.94331239083739082</v>
      </c>
      <c r="U123" s="28">
        <f t="shared" si="64"/>
        <v>0.93632917756904455</v>
      </c>
      <c r="V123" s="28">
        <f t="shared" si="64"/>
        <v>0.95547469118163852</v>
      </c>
      <c r="W123" s="28">
        <f t="shared" si="64"/>
        <v>0.95447997803502971</v>
      </c>
      <c r="X123" s="28">
        <f t="shared" si="64"/>
        <v>0.94385835636601745</v>
      </c>
      <c r="Y123" s="28">
        <f t="shared" si="64"/>
        <v>0.95447997803502971</v>
      </c>
      <c r="Z123" s="28">
        <f t="shared" si="64"/>
        <v>0.95893425581124159</v>
      </c>
      <c r="AA123" s="28">
        <f t="shared" si="64"/>
        <v>0.96152394764082316</v>
      </c>
      <c r="AB123" s="28">
        <f t="shared" si="64"/>
        <v>0.95003174904049015</v>
      </c>
      <c r="AC123" s="28">
        <f t="shared" si="64"/>
        <v>0.90152305746827355</v>
      </c>
      <c r="AD123" s="29"/>
    </row>
    <row r="124" spans="1:30">
      <c r="A124" s="303" t="s">
        <v>54</v>
      </c>
      <c r="B124" s="276" t="s">
        <v>51</v>
      </c>
      <c r="C124" s="5" t="s">
        <v>34</v>
      </c>
      <c r="D124" s="5" t="s">
        <v>46</v>
      </c>
      <c r="E124" s="24">
        <v>10.799999999999999</v>
      </c>
      <c r="F124" s="24">
        <v>9.0000000000000018</v>
      </c>
      <c r="G124" s="24">
        <v>8.4</v>
      </c>
      <c r="H124" s="24">
        <v>7.1999999999999993</v>
      </c>
      <c r="I124" s="24">
        <v>7.1999999999999993</v>
      </c>
      <c r="J124" s="24">
        <v>7.2</v>
      </c>
      <c r="K124" s="24">
        <v>7.2</v>
      </c>
      <c r="L124" s="24">
        <v>9.6</v>
      </c>
      <c r="M124" s="24">
        <v>10.799999999999999</v>
      </c>
      <c r="N124" s="24">
        <v>10.199999999999999</v>
      </c>
      <c r="O124" s="24">
        <v>10.200000000000001</v>
      </c>
      <c r="P124" s="24">
        <v>13.2</v>
      </c>
      <c r="Q124" s="24">
        <v>8.4</v>
      </c>
      <c r="R124" s="24">
        <v>9.6</v>
      </c>
      <c r="S124" s="24">
        <v>12.600000000000001</v>
      </c>
      <c r="T124" s="24">
        <v>11.4</v>
      </c>
      <c r="U124" s="24">
        <v>9.0000000000000018</v>
      </c>
      <c r="V124" s="24">
        <v>9.6</v>
      </c>
      <c r="W124" s="24">
        <v>12.600000000000001</v>
      </c>
      <c r="X124" s="24">
        <v>13.8</v>
      </c>
      <c r="Y124" s="24">
        <v>13.2</v>
      </c>
      <c r="Z124" s="24">
        <v>14.399999999999999</v>
      </c>
      <c r="AA124" s="24">
        <v>16.200000000000003</v>
      </c>
      <c r="AB124" s="24">
        <v>12.600000000000001</v>
      </c>
      <c r="AC124" s="24">
        <v>12</v>
      </c>
      <c r="AD124" s="30"/>
    </row>
    <row r="125" spans="1:30">
      <c r="A125" s="303"/>
      <c r="B125" s="276"/>
      <c r="C125" s="5" t="s">
        <v>36</v>
      </c>
      <c r="D125" s="7" t="s">
        <v>48</v>
      </c>
      <c r="E125" s="8">
        <v>2.4</v>
      </c>
      <c r="F125" s="8">
        <v>2.4</v>
      </c>
      <c r="G125" s="8">
        <v>3.5999999999999996</v>
      </c>
      <c r="H125" s="8">
        <v>2.4</v>
      </c>
      <c r="I125" s="8">
        <v>3.5999999999999996</v>
      </c>
      <c r="J125" s="8">
        <v>3.5999999999999996</v>
      </c>
      <c r="K125" s="8">
        <v>5.3999999999999995</v>
      </c>
      <c r="L125" s="8">
        <v>6.6</v>
      </c>
      <c r="M125" s="8">
        <v>7.1999999999999993</v>
      </c>
      <c r="N125" s="8">
        <v>4.8</v>
      </c>
      <c r="O125" s="8">
        <v>3.5999999999999996</v>
      </c>
      <c r="P125" s="8">
        <v>4.2</v>
      </c>
      <c r="Q125" s="8">
        <v>4.8</v>
      </c>
      <c r="R125" s="8">
        <v>4.2</v>
      </c>
      <c r="S125" s="8">
        <v>7.8000000000000007</v>
      </c>
      <c r="T125" s="8">
        <v>7.1999999999999993</v>
      </c>
      <c r="U125" s="8">
        <v>4.2</v>
      </c>
      <c r="V125" s="8">
        <v>5.3999999999999995</v>
      </c>
      <c r="W125" s="8">
        <v>7.1999999999999993</v>
      </c>
      <c r="X125" s="8">
        <v>7.1999999999999993</v>
      </c>
      <c r="Y125" s="8">
        <v>6</v>
      </c>
      <c r="Z125" s="8">
        <v>3</v>
      </c>
      <c r="AA125" s="8">
        <v>2.4</v>
      </c>
      <c r="AB125" s="8">
        <v>3</v>
      </c>
      <c r="AC125" s="8">
        <v>5.3999999999999995</v>
      </c>
      <c r="AD125" s="29"/>
    </row>
    <row r="126" spans="1:30">
      <c r="A126" s="303"/>
      <c r="B126" s="276"/>
      <c r="C126" s="5" t="s">
        <v>38</v>
      </c>
      <c r="D126" s="7" t="s">
        <v>39</v>
      </c>
      <c r="E126" s="31">
        <f t="shared" ref="E126:N126" si="65">SQRT(POWER(E124,2)+POWER(E125,2))/0.4/1.73</f>
        <v>15.987649347906739</v>
      </c>
      <c r="F126" s="31">
        <f t="shared" si="65"/>
        <v>13.460267077682101</v>
      </c>
      <c r="G126" s="31">
        <f t="shared" si="65"/>
        <v>13.206542958145505</v>
      </c>
      <c r="H126" s="31">
        <f t="shared" si="65"/>
        <v>10.967436971682238</v>
      </c>
      <c r="I126" s="31">
        <f t="shared" si="65"/>
        <v>11.632723582368847</v>
      </c>
      <c r="J126" s="31">
        <f t="shared" si="65"/>
        <v>11.632723582368847</v>
      </c>
      <c r="K126" s="31">
        <f t="shared" si="65"/>
        <v>13.00578034682081</v>
      </c>
      <c r="L126" s="31">
        <f t="shared" si="65"/>
        <v>16.835105062671328</v>
      </c>
      <c r="M126" s="31">
        <f t="shared" si="65"/>
        <v>18.757203167153698</v>
      </c>
      <c r="N126" s="31">
        <f t="shared" si="65"/>
        <v>16.290428521435782</v>
      </c>
      <c r="O126" s="31">
        <f>SQRT(POWER(O124,2)+POWER(O125,2))/0.4/1.73</f>
        <v>15.631002639294751</v>
      </c>
      <c r="P126" s="31">
        <f t="shared" ref="P126:AC126" si="66">SQRT(POWER(P124,2)+POWER(P125,2))/0.4/1.73</f>
        <v>20.017450371009009</v>
      </c>
      <c r="Q126" s="31">
        <f t="shared" si="66"/>
        <v>13.980793783176676</v>
      </c>
      <c r="R126" s="31">
        <f t="shared" si="66"/>
        <v>15.142412598184665</v>
      </c>
      <c r="S126" s="31">
        <f t="shared" si="66"/>
        <v>21.414605263401974</v>
      </c>
      <c r="T126" s="31">
        <f t="shared" si="66"/>
        <v>19.484570856281128</v>
      </c>
      <c r="U126" s="31">
        <f t="shared" si="66"/>
        <v>14.352264760618656</v>
      </c>
      <c r="V126" s="31">
        <f t="shared" si="66"/>
        <v>15.916959321403889</v>
      </c>
      <c r="W126" s="31">
        <f t="shared" si="66"/>
        <v>20.971190674765012</v>
      </c>
      <c r="X126" s="31">
        <f t="shared" si="66"/>
        <v>22.49327474752517</v>
      </c>
      <c r="Y126" s="31">
        <f t="shared" si="66"/>
        <v>20.953258913747813</v>
      </c>
      <c r="Z126" s="31">
        <f t="shared" si="66"/>
        <v>21.256041627973286</v>
      </c>
      <c r="AA126" s="31">
        <f t="shared" si="66"/>
        <v>23.665914561773725</v>
      </c>
      <c r="AB126" s="31">
        <f t="shared" si="66"/>
        <v>18.717080761493847</v>
      </c>
      <c r="AC126" s="31">
        <f t="shared" si="66"/>
        <v>19.015935433058935</v>
      </c>
      <c r="AD126" s="29"/>
    </row>
    <row r="127" spans="1:30">
      <c r="A127" s="303"/>
      <c r="B127" s="276"/>
      <c r="C127" s="7" t="s">
        <v>40</v>
      </c>
      <c r="D127" s="7"/>
      <c r="E127" s="32">
        <f t="shared" ref="E127:AC127" si="67">E125/E124</f>
        <v>0.22222222222222224</v>
      </c>
      <c r="F127" s="32">
        <f t="shared" si="67"/>
        <v>0.26666666666666661</v>
      </c>
      <c r="G127" s="32">
        <f t="shared" si="67"/>
        <v>0.42857142857142849</v>
      </c>
      <c r="H127" s="32">
        <f t="shared" si="67"/>
        <v>0.33333333333333337</v>
      </c>
      <c r="I127" s="32">
        <f t="shared" si="67"/>
        <v>0.5</v>
      </c>
      <c r="J127" s="32">
        <f t="shared" si="67"/>
        <v>0.49999999999999994</v>
      </c>
      <c r="K127" s="32">
        <f t="shared" si="67"/>
        <v>0.74999999999999989</v>
      </c>
      <c r="L127" s="32">
        <f t="shared" si="67"/>
        <v>0.6875</v>
      </c>
      <c r="M127" s="32">
        <f t="shared" si="67"/>
        <v>0.66666666666666663</v>
      </c>
      <c r="N127" s="32">
        <f t="shared" si="67"/>
        <v>0.47058823529411764</v>
      </c>
      <c r="O127" s="32">
        <f t="shared" si="67"/>
        <v>0.35294117647058815</v>
      </c>
      <c r="P127" s="32">
        <f t="shared" si="67"/>
        <v>0.31818181818181823</v>
      </c>
      <c r="Q127" s="32">
        <f t="shared" si="67"/>
        <v>0.5714285714285714</v>
      </c>
      <c r="R127" s="32">
        <f t="shared" si="67"/>
        <v>0.43750000000000006</v>
      </c>
      <c r="S127" s="32">
        <f t="shared" si="67"/>
        <v>0.61904761904761907</v>
      </c>
      <c r="T127" s="32">
        <f t="shared" si="67"/>
        <v>0.63157894736842102</v>
      </c>
      <c r="U127" s="32">
        <f t="shared" si="67"/>
        <v>0.46666666666666662</v>
      </c>
      <c r="V127" s="32">
        <f t="shared" si="67"/>
        <v>0.5625</v>
      </c>
      <c r="W127" s="32">
        <f t="shared" si="67"/>
        <v>0.57142857142857129</v>
      </c>
      <c r="X127" s="32">
        <f t="shared" si="67"/>
        <v>0.52173913043478248</v>
      </c>
      <c r="Y127" s="32">
        <f t="shared" si="67"/>
        <v>0.45454545454545459</v>
      </c>
      <c r="Z127" s="32">
        <f t="shared" si="67"/>
        <v>0.20833333333333334</v>
      </c>
      <c r="AA127" s="32">
        <f t="shared" si="67"/>
        <v>0.14814814814814811</v>
      </c>
      <c r="AB127" s="32">
        <f t="shared" si="67"/>
        <v>0.23809523809523808</v>
      </c>
      <c r="AC127" s="32">
        <f t="shared" si="67"/>
        <v>0.44999999999999996</v>
      </c>
      <c r="AD127" s="29"/>
    </row>
    <row r="128" spans="1:30">
      <c r="A128" s="303"/>
      <c r="B128" s="276"/>
      <c r="C128" s="7" t="s">
        <v>41</v>
      </c>
      <c r="D128" s="7"/>
      <c r="E128" s="32">
        <f t="shared" ref="E128:AC128" si="68">COS(ATAN(E127))</f>
        <v>0.97618706018395274</v>
      </c>
      <c r="F128" s="32">
        <f t="shared" si="68"/>
        <v>0.96623493960124629</v>
      </c>
      <c r="G128" s="32">
        <f t="shared" si="68"/>
        <v>0.91914503001805792</v>
      </c>
      <c r="H128" s="32">
        <f t="shared" si="68"/>
        <v>0.94868329805051377</v>
      </c>
      <c r="I128" s="32">
        <f t="shared" si="68"/>
        <v>0.89442719099991586</v>
      </c>
      <c r="J128" s="32">
        <f t="shared" si="68"/>
        <v>0.89442719099991586</v>
      </c>
      <c r="K128" s="32">
        <f t="shared" si="68"/>
        <v>0.8</v>
      </c>
      <c r="L128" s="32">
        <f t="shared" si="68"/>
        <v>0.82404192419936761</v>
      </c>
      <c r="M128" s="32">
        <f t="shared" si="68"/>
        <v>0.83205029433784372</v>
      </c>
      <c r="N128" s="32">
        <f t="shared" si="68"/>
        <v>0.90481870220099403</v>
      </c>
      <c r="O128" s="32">
        <f t="shared" si="68"/>
        <v>0.94299033358288953</v>
      </c>
      <c r="P128" s="32">
        <f t="shared" si="68"/>
        <v>0.95292578001326189</v>
      </c>
      <c r="Q128" s="32">
        <f t="shared" si="68"/>
        <v>0.86824314212445919</v>
      </c>
      <c r="R128" s="32">
        <f t="shared" si="68"/>
        <v>0.91615733490218909</v>
      </c>
      <c r="S128" s="32">
        <f t="shared" si="68"/>
        <v>0.85026514668786179</v>
      </c>
      <c r="T128" s="32">
        <f t="shared" si="68"/>
        <v>0.84548890303097113</v>
      </c>
      <c r="U128" s="32">
        <f t="shared" si="68"/>
        <v>0.90618313999526545</v>
      </c>
      <c r="V128" s="32">
        <f t="shared" si="68"/>
        <v>0.87157553712454927</v>
      </c>
      <c r="W128" s="32">
        <f t="shared" si="68"/>
        <v>0.8682431421244593</v>
      </c>
      <c r="X128" s="32">
        <f t="shared" si="68"/>
        <v>0.88658484616545474</v>
      </c>
      <c r="Y128" s="32">
        <f t="shared" si="68"/>
        <v>0.91036647746260468</v>
      </c>
      <c r="Z128" s="32">
        <f t="shared" si="68"/>
        <v>0.97898041973760497</v>
      </c>
      <c r="AA128" s="32">
        <f t="shared" si="68"/>
        <v>0.9892034623538708</v>
      </c>
      <c r="AB128" s="32">
        <f t="shared" si="68"/>
        <v>0.97280621468536688</v>
      </c>
      <c r="AC128" s="32">
        <f t="shared" si="68"/>
        <v>0.91192150517510639</v>
      </c>
      <c r="AD128" s="29"/>
    </row>
    <row r="129" spans="1:30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>
      <c r="A130" s="207" t="s">
        <v>71</v>
      </c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</row>
    <row r="131" spans="1:30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>
      <c r="A132" s="297" t="s">
        <v>73</v>
      </c>
      <c r="B132" s="310" t="s">
        <v>72</v>
      </c>
      <c r="C132" s="5" t="s">
        <v>34</v>
      </c>
      <c r="D132" s="5" t="s">
        <v>46</v>
      </c>
      <c r="E132" s="22">
        <v>20.100000000000001</v>
      </c>
      <c r="F132" s="22">
        <v>16.900000000000002</v>
      </c>
      <c r="G132" s="22">
        <v>18.5</v>
      </c>
      <c r="H132" s="22">
        <v>16.8</v>
      </c>
      <c r="I132" s="22">
        <v>18</v>
      </c>
      <c r="J132" s="22">
        <v>14.899999999999999</v>
      </c>
      <c r="K132" s="22">
        <v>13.3</v>
      </c>
      <c r="L132" s="22">
        <v>19</v>
      </c>
      <c r="M132" s="22">
        <v>16.5</v>
      </c>
      <c r="N132" s="22">
        <v>22.7</v>
      </c>
      <c r="O132" s="22">
        <v>33.300000000000004</v>
      </c>
      <c r="P132" s="22">
        <v>34.200000000000003</v>
      </c>
      <c r="Q132" s="22">
        <v>59.9</v>
      </c>
      <c r="R132" s="22">
        <v>50.5</v>
      </c>
      <c r="S132" s="22">
        <v>32.5</v>
      </c>
      <c r="T132" s="22">
        <v>32.800000000000004</v>
      </c>
      <c r="U132" s="22">
        <v>49.6</v>
      </c>
      <c r="V132" s="22">
        <v>48.6</v>
      </c>
      <c r="W132" s="22">
        <v>26.5</v>
      </c>
      <c r="X132" s="22">
        <v>18.3</v>
      </c>
      <c r="Y132" s="22">
        <v>21.8</v>
      </c>
      <c r="Z132" s="22">
        <v>14.499999999999998</v>
      </c>
      <c r="AA132" s="22">
        <v>14.299999999999999</v>
      </c>
      <c r="AB132" s="22">
        <v>16.8</v>
      </c>
      <c r="AC132" s="22">
        <v>15.8</v>
      </c>
      <c r="AD132" s="30"/>
    </row>
    <row r="133" spans="1:30">
      <c r="A133" s="298"/>
      <c r="B133" s="295"/>
      <c r="C133" s="5" t="s">
        <v>36</v>
      </c>
      <c r="D133" s="7" t="s">
        <v>48</v>
      </c>
      <c r="E133" s="23">
        <v>2.6</v>
      </c>
      <c r="F133" s="23">
        <v>2.6</v>
      </c>
      <c r="G133" s="23">
        <v>2.5</v>
      </c>
      <c r="H133" s="23">
        <v>2.5</v>
      </c>
      <c r="I133" s="23">
        <v>2.1999999999999997</v>
      </c>
      <c r="J133" s="23">
        <v>0.8</v>
      </c>
      <c r="K133" s="23">
        <v>0.1</v>
      </c>
      <c r="L133" s="23">
        <v>4.9000000000000004</v>
      </c>
      <c r="M133" s="23">
        <v>1.9</v>
      </c>
      <c r="N133" s="23">
        <v>5.0999999999999996</v>
      </c>
      <c r="O133" s="23">
        <v>12.9</v>
      </c>
      <c r="P133" s="23">
        <v>11.4</v>
      </c>
      <c r="Q133" s="23">
        <v>8.1</v>
      </c>
      <c r="R133" s="23">
        <v>11.200000000000001</v>
      </c>
      <c r="S133" s="23">
        <v>4.5</v>
      </c>
      <c r="T133" s="23">
        <v>5.2</v>
      </c>
      <c r="U133" s="23">
        <v>7.1</v>
      </c>
      <c r="V133" s="23">
        <v>7.9</v>
      </c>
      <c r="W133" s="23">
        <v>1.2</v>
      </c>
      <c r="X133" s="23">
        <v>0.8</v>
      </c>
      <c r="Y133" s="23">
        <v>7.3</v>
      </c>
      <c r="Z133" s="23">
        <v>1.4000000000000001</v>
      </c>
      <c r="AA133" s="23">
        <v>1.3</v>
      </c>
      <c r="AB133" s="23">
        <v>3.1</v>
      </c>
      <c r="AC133" s="23">
        <v>2.9000000000000004</v>
      </c>
      <c r="AD133" s="29"/>
    </row>
    <row r="134" spans="1:30">
      <c r="A134" s="298"/>
      <c r="B134" s="295"/>
      <c r="C134" s="5" t="s">
        <v>38</v>
      </c>
      <c r="D134" s="7" t="s">
        <v>39</v>
      </c>
      <c r="E134" s="27">
        <f t="shared" ref="E134:N134" si="69">SQRT(POWER(E132,2)+POWER(E133,2))/0.4/1.73</f>
        <v>29.288239316787031</v>
      </c>
      <c r="F134" s="27">
        <f t="shared" si="69"/>
        <v>24.709292441265429</v>
      </c>
      <c r="G134" s="27">
        <f t="shared" si="69"/>
        <v>26.97710217137929</v>
      </c>
      <c r="H134" s="27">
        <f t="shared" si="69"/>
        <v>24.544788116340165</v>
      </c>
      <c r="I134" s="27">
        <f t="shared" si="69"/>
        <v>26.205124375836789</v>
      </c>
      <c r="J134" s="27">
        <f t="shared" si="69"/>
        <v>21.562804992005521</v>
      </c>
      <c r="K134" s="27">
        <f t="shared" si="69"/>
        <v>19.2201964371916</v>
      </c>
      <c r="L134" s="27">
        <f t="shared" si="69"/>
        <v>28.355016896372288</v>
      </c>
      <c r="M134" s="27">
        <f t="shared" si="69"/>
        <v>24.001493766649308</v>
      </c>
      <c r="N134" s="27">
        <f t="shared" si="69"/>
        <v>33.621177469856022</v>
      </c>
      <c r="O134" s="27">
        <f>SQRT(POWER(O132,2)+POWER(O133,2))/0.4/1.73</f>
        <v>51.605986612553693</v>
      </c>
      <c r="P134" s="27">
        <f t="shared" ref="P134:AC134" si="70">SQRT(POWER(P132,2)+POWER(P133,2))/0.4/1.73</f>
        <v>52.095325615490637</v>
      </c>
      <c r="Q134" s="27">
        <f t="shared" si="70"/>
        <v>87.348528578827413</v>
      </c>
      <c r="R134" s="27">
        <f t="shared" si="70"/>
        <v>74.750104357832825</v>
      </c>
      <c r="S134" s="27">
        <f t="shared" si="70"/>
        <v>47.413380683592251</v>
      </c>
      <c r="T134" s="27">
        <f t="shared" si="70"/>
        <v>47.990805138006522</v>
      </c>
      <c r="U134" s="27">
        <f t="shared" si="70"/>
        <v>72.406919813098483</v>
      </c>
      <c r="V134" s="27">
        <f t="shared" si="70"/>
        <v>71.153022995132474</v>
      </c>
      <c r="W134" s="27">
        <f t="shared" si="70"/>
        <v>38.334040314026652</v>
      </c>
      <c r="X134" s="27">
        <f t="shared" si="70"/>
        <v>26.470343919571985</v>
      </c>
      <c r="Y134" s="27">
        <f t="shared" si="70"/>
        <v>33.222225922295586</v>
      </c>
      <c r="Z134" s="27">
        <f t="shared" si="70"/>
        <v>21.051198588443615</v>
      </c>
      <c r="AA134" s="27">
        <f t="shared" si="70"/>
        <v>20.749955668126351</v>
      </c>
      <c r="AB134" s="27">
        <f t="shared" si="70"/>
        <v>24.687309080648902</v>
      </c>
      <c r="AC134" s="27">
        <f t="shared" si="70"/>
        <v>23.213778556103616</v>
      </c>
      <c r="AD134" s="29"/>
    </row>
    <row r="135" spans="1:30">
      <c r="A135" s="298"/>
      <c r="B135" s="295"/>
      <c r="C135" s="7" t="s">
        <v>40</v>
      </c>
      <c r="D135" s="9"/>
      <c r="E135" s="28">
        <f t="shared" ref="E135:AC135" si="71">E133/E132</f>
        <v>0.12935323383084577</v>
      </c>
      <c r="F135" s="28">
        <f t="shared" si="71"/>
        <v>0.15384615384615383</v>
      </c>
      <c r="G135" s="28">
        <f t="shared" si="71"/>
        <v>0.13513513513513514</v>
      </c>
      <c r="H135" s="28">
        <f t="shared" si="71"/>
        <v>0.14880952380952381</v>
      </c>
      <c r="I135" s="28">
        <f t="shared" si="71"/>
        <v>0.1222222222222222</v>
      </c>
      <c r="J135" s="28">
        <f t="shared" si="71"/>
        <v>5.3691275167785241E-2</v>
      </c>
      <c r="K135" s="28">
        <f t="shared" si="71"/>
        <v>7.5187969924812026E-3</v>
      </c>
      <c r="L135" s="28">
        <f t="shared" si="71"/>
        <v>0.25789473684210529</v>
      </c>
      <c r="M135" s="28">
        <f t="shared" si="71"/>
        <v>0.11515151515151514</v>
      </c>
      <c r="N135" s="28">
        <f t="shared" si="71"/>
        <v>0.22466960352422907</v>
      </c>
      <c r="O135" s="28">
        <f t="shared" si="71"/>
        <v>0.38738738738738737</v>
      </c>
      <c r="P135" s="28">
        <f t="shared" si="71"/>
        <v>0.33333333333333331</v>
      </c>
      <c r="Q135" s="28">
        <f t="shared" si="71"/>
        <v>0.13522537562604339</v>
      </c>
      <c r="R135" s="28">
        <f t="shared" si="71"/>
        <v>0.22178217821782181</v>
      </c>
      <c r="S135" s="28">
        <f t="shared" si="71"/>
        <v>0.13846153846153847</v>
      </c>
      <c r="T135" s="28">
        <f t="shared" si="71"/>
        <v>0.15853658536585363</v>
      </c>
      <c r="U135" s="28">
        <f t="shared" si="71"/>
        <v>0.14314516129032256</v>
      </c>
      <c r="V135" s="28">
        <f t="shared" si="71"/>
        <v>0.16255144032921812</v>
      </c>
      <c r="W135" s="28">
        <f t="shared" si="71"/>
        <v>4.5283018867924525E-2</v>
      </c>
      <c r="X135" s="28">
        <f t="shared" si="71"/>
        <v>4.3715846994535519E-2</v>
      </c>
      <c r="Y135" s="28">
        <f t="shared" si="71"/>
        <v>0.33486238532110091</v>
      </c>
      <c r="Z135" s="28">
        <f t="shared" si="71"/>
        <v>9.6551724137931061E-2</v>
      </c>
      <c r="AA135" s="28">
        <f t="shared" si="71"/>
        <v>9.0909090909090925E-2</v>
      </c>
      <c r="AB135" s="28">
        <f t="shared" si="71"/>
        <v>0.18452380952380953</v>
      </c>
      <c r="AC135" s="28">
        <f t="shared" si="71"/>
        <v>0.18354430379746836</v>
      </c>
      <c r="AD135" s="29"/>
    </row>
    <row r="136" spans="1:30">
      <c r="A136" s="299"/>
      <c r="B136" s="311"/>
      <c r="C136" s="7" t="s">
        <v>41</v>
      </c>
      <c r="D136" s="7"/>
      <c r="E136" s="28">
        <f t="shared" ref="E136:AC136" si="72">COS(ATAN(E135))</f>
        <v>0.99173741584111352</v>
      </c>
      <c r="F136" s="28">
        <f t="shared" si="72"/>
        <v>0.98837169765061716</v>
      </c>
      <c r="G136" s="28">
        <f t="shared" si="72"/>
        <v>0.99099243041032337</v>
      </c>
      <c r="H136" s="28">
        <f t="shared" si="72"/>
        <v>0.98910842221679851</v>
      </c>
      <c r="I136" s="28">
        <f t="shared" si="72"/>
        <v>0.99261351789752794</v>
      </c>
      <c r="J136" s="28">
        <f t="shared" si="72"/>
        <v>0.99856173236726053</v>
      </c>
      <c r="K136" s="28">
        <f t="shared" si="72"/>
        <v>0.9999717350442997</v>
      </c>
      <c r="L136" s="28">
        <f t="shared" si="72"/>
        <v>0.96831708826654594</v>
      </c>
      <c r="M136" s="28">
        <f t="shared" si="72"/>
        <v>0.9934352781396425</v>
      </c>
      <c r="N136" s="28">
        <f t="shared" si="72"/>
        <v>0.97567874407442523</v>
      </c>
      <c r="O136" s="28">
        <f t="shared" si="72"/>
        <v>0.93247683925746272</v>
      </c>
      <c r="P136" s="28">
        <f t="shared" si="72"/>
        <v>0.94868329805051377</v>
      </c>
      <c r="Q136" s="28">
        <f t="shared" si="72"/>
        <v>0.99098055857348588</v>
      </c>
      <c r="R136" s="28">
        <f t="shared" si="72"/>
        <v>0.97627794957144742</v>
      </c>
      <c r="S136" s="28">
        <f t="shared" si="72"/>
        <v>0.99054986676636292</v>
      </c>
      <c r="T136" s="28">
        <f t="shared" si="72"/>
        <v>0.98766511197992235</v>
      </c>
      <c r="U136" s="28">
        <f t="shared" si="72"/>
        <v>0.98990953852270291</v>
      </c>
      <c r="V136" s="28">
        <f t="shared" si="72"/>
        <v>0.98704469489141489</v>
      </c>
      <c r="W136" s="28">
        <f t="shared" si="72"/>
        <v>0.9989762981975312</v>
      </c>
      <c r="X136" s="28">
        <f t="shared" si="72"/>
        <v>0.99904582976154688</v>
      </c>
      <c r="Y136" s="28">
        <f t="shared" si="72"/>
        <v>0.9482474246937399</v>
      </c>
      <c r="Z136" s="28">
        <f t="shared" si="72"/>
        <v>0.99537122018963886</v>
      </c>
      <c r="AA136" s="28">
        <f t="shared" si="72"/>
        <v>0.99589320646770385</v>
      </c>
      <c r="AB136" s="28">
        <f t="shared" si="72"/>
        <v>0.98339825406199022</v>
      </c>
      <c r="AC136" s="28">
        <f t="shared" si="72"/>
        <v>0.98356973152882954</v>
      </c>
      <c r="AD136" s="29"/>
    </row>
    <row r="137" spans="1:30">
      <c r="A137" s="297" t="s">
        <v>73</v>
      </c>
      <c r="B137" s="310" t="s">
        <v>74</v>
      </c>
      <c r="C137" s="5" t="s">
        <v>34</v>
      </c>
      <c r="D137" s="5" t="s">
        <v>46</v>
      </c>
      <c r="E137" s="22">
        <v>1</v>
      </c>
      <c r="F137" s="22">
        <v>0.89999999999999991</v>
      </c>
      <c r="G137" s="22">
        <v>1</v>
      </c>
      <c r="H137" s="22">
        <v>1</v>
      </c>
      <c r="I137" s="22">
        <v>0.89999999999999991</v>
      </c>
      <c r="J137" s="22">
        <v>0.70000000000000007</v>
      </c>
      <c r="K137" s="22">
        <v>0.8</v>
      </c>
      <c r="L137" s="22">
        <v>0.5</v>
      </c>
      <c r="M137" s="22">
        <v>2.7</v>
      </c>
      <c r="N137" s="22">
        <v>5.7</v>
      </c>
      <c r="O137" s="22">
        <v>5.8999999999999995</v>
      </c>
      <c r="P137" s="22">
        <v>5.8000000000000007</v>
      </c>
      <c r="Q137" s="22">
        <v>5.8000000000000007</v>
      </c>
      <c r="R137" s="22">
        <v>0.3</v>
      </c>
      <c r="S137" s="22">
        <v>0.3</v>
      </c>
      <c r="T137" s="22">
        <v>0.3</v>
      </c>
      <c r="U137" s="22">
        <v>0.3</v>
      </c>
      <c r="V137" s="22">
        <v>0.4</v>
      </c>
      <c r="W137" s="22">
        <v>0.3</v>
      </c>
      <c r="X137" s="22">
        <v>0.3</v>
      </c>
      <c r="Y137" s="22">
        <v>0.4</v>
      </c>
      <c r="Z137" s="22">
        <v>0.5</v>
      </c>
      <c r="AA137" s="22">
        <v>0.6</v>
      </c>
      <c r="AB137" s="22">
        <v>0.70000000000000007</v>
      </c>
      <c r="AC137" s="22">
        <v>0.6</v>
      </c>
      <c r="AD137" s="30"/>
    </row>
    <row r="138" spans="1:30">
      <c r="A138" s="298"/>
      <c r="B138" s="295"/>
      <c r="C138" s="5" t="s">
        <v>36</v>
      </c>
      <c r="D138" s="7" t="s">
        <v>48</v>
      </c>
      <c r="E138" s="23">
        <v>0.5</v>
      </c>
      <c r="F138" s="23">
        <v>0.4</v>
      </c>
      <c r="G138" s="23">
        <v>0.5</v>
      </c>
      <c r="H138" s="23">
        <v>0.5</v>
      </c>
      <c r="I138" s="23">
        <v>0.5</v>
      </c>
      <c r="J138" s="23">
        <v>0.4</v>
      </c>
      <c r="K138" s="23">
        <v>0.5</v>
      </c>
      <c r="L138" s="23">
        <v>0.4</v>
      </c>
      <c r="M138" s="23">
        <v>3.3000000000000003</v>
      </c>
      <c r="N138" s="23">
        <v>7.1</v>
      </c>
      <c r="O138" s="23">
        <v>7.1</v>
      </c>
      <c r="P138" s="23">
        <v>7.1</v>
      </c>
      <c r="Q138" s="23">
        <v>7.1</v>
      </c>
      <c r="R138" s="23">
        <v>0.3</v>
      </c>
      <c r="S138" s="23">
        <v>0.2</v>
      </c>
      <c r="T138" s="23">
        <v>0.3</v>
      </c>
      <c r="U138" s="23">
        <v>0.3</v>
      </c>
      <c r="V138" s="23">
        <v>0.3</v>
      </c>
      <c r="W138" s="23">
        <v>0.2</v>
      </c>
      <c r="X138" s="23">
        <v>0.3</v>
      </c>
      <c r="Y138" s="23">
        <v>0.3</v>
      </c>
      <c r="Z138" s="23">
        <v>0.2</v>
      </c>
      <c r="AA138" s="23">
        <v>0.2</v>
      </c>
      <c r="AB138" s="23">
        <v>0.2</v>
      </c>
      <c r="AC138" s="23">
        <v>0.2</v>
      </c>
      <c r="AD138" s="29"/>
    </row>
    <row r="139" spans="1:30">
      <c r="A139" s="298"/>
      <c r="B139" s="295"/>
      <c r="C139" s="5" t="s">
        <v>38</v>
      </c>
      <c r="D139" s="7" t="s">
        <v>39</v>
      </c>
      <c r="E139" s="27">
        <f t="shared" ref="E139:N139" si="73">SQRT(POWER(E137,2)+POWER(E138,2))/0.4/1.73</f>
        <v>1.6156560531067845</v>
      </c>
      <c r="F139" s="27">
        <f t="shared" si="73"/>
        <v>1.4232453470803619</v>
      </c>
      <c r="G139" s="27">
        <f t="shared" si="73"/>
        <v>1.6156560531067845</v>
      </c>
      <c r="H139" s="27">
        <f t="shared" si="73"/>
        <v>1.6156560531067845</v>
      </c>
      <c r="I139" s="27">
        <f t="shared" si="73"/>
        <v>1.4878078238420518</v>
      </c>
      <c r="J139" s="27">
        <f t="shared" si="73"/>
        <v>1.1650661485980562</v>
      </c>
      <c r="K139" s="27">
        <f t="shared" si="73"/>
        <v>1.3632920711064458</v>
      </c>
      <c r="L139" s="27">
        <f t="shared" si="73"/>
        <v>0.92530697072729029</v>
      </c>
      <c r="M139" s="27">
        <f t="shared" si="73"/>
        <v>6.1615623136785684</v>
      </c>
      <c r="N139" s="27">
        <f t="shared" si="73"/>
        <v>13.157433109930679</v>
      </c>
      <c r="O139" s="27">
        <f>SQRT(POWER(O137,2)+POWER(O138,2))/0.4/1.73</f>
        <v>13.340271563981815</v>
      </c>
      <c r="P139" s="27">
        <f t="shared" ref="P139:AC139" si="74">SQRT(POWER(P137,2)+POWER(P138,2))/0.4/1.73</f>
        <v>13.248379635475631</v>
      </c>
      <c r="Q139" s="27">
        <f t="shared" si="74"/>
        <v>13.248379635475631</v>
      </c>
      <c r="R139" s="27">
        <f t="shared" si="74"/>
        <v>0.61309836519064809</v>
      </c>
      <c r="S139" s="27">
        <f t="shared" si="74"/>
        <v>0.52103342130982511</v>
      </c>
      <c r="T139" s="27">
        <f t="shared" si="74"/>
        <v>0.61309836519064809</v>
      </c>
      <c r="U139" s="27">
        <f t="shared" si="74"/>
        <v>0.61309836519064809</v>
      </c>
      <c r="V139" s="27">
        <f t="shared" si="74"/>
        <v>0.7225433526011561</v>
      </c>
      <c r="W139" s="27">
        <f t="shared" si="74"/>
        <v>0.52103342130982511</v>
      </c>
      <c r="X139" s="27">
        <f t="shared" si="74"/>
        <v>0.61309836519064809</v>
      </c>
      <c r="Y139" s="27">
        <f t="shared" si="74"/>
        <v>0.7225433526011561</v>
      </c>
      <c r="Z139" s="27">
        <f t="shared" si="74"/>
        <v>0.77820300681134458</v>
      </c>
      <c r="AA139" s="27">
        <f t="shared" si="74"/>
        <v>0.91395308097352002</v>
      </c>
      <c r="AB139" s="27">
        <f t="shared" si="74"/>
        <v>1.0520390013411154</v>
      </c>
      <c r="AC139" s="27">
        <f t="shared" si="74"/>
        <v>0.91395308097352002</v>
      </c>
      <c r="AD139" s="29"/>
    </row>
    <row r="140" spans="1:30">
      <c r="A140" s="298"/>
      <c r="B140" s="295"/>
      <c r="C140" s="7" t="s">
        <v>40</v>
      </c>
      <c r="D140" s="9"/>
      <c r="E140" s="28">
        <f t="shared" ref="E140:AC140" si="75">E138/E137</f>
        <v>0.5</v>
      </c>
      <c r="F140" s="28">
        <f t="shared" si="75"/>
        <v>0.44444444444444453</v>
      </c>
      <c r="G140" s="28">
        <f t="shared" si="75"/>
        <v>0.5</v>
      </c>
      <c r="H140" s="28">
        <f t="shared" si="75"/>
        <v>0.5</v>
      </c>
      <c r="I140" s="28">
        <f t="shared" si="75"/>
        <v>0.55555555555555558</v>
      </c>
      <c r="J140" s="28">
        <f t="shared" si="75"/>
        <v>0.5714285714285714</v>
      </c>
      <c r="K140" s="28">
        <f t="shared" si="75"/>
        <v>0.625</v>
      </c>
      <c r="L140" s="28">
        <f t="shared" si="75"/>
        <v>0.8</v>
      </c>
      <c r="M140" s="28">
        <f t="shared" si="75"/>
        <v>1.2222222222222223</v>
      </c>
      <c r="N140" s="28">
        <f t="shared" si="75"/>
        <v>1.2456140350877192</v>
      </c>
      <c r="O140" s="28">
        <f t="shared" si="75"/>
        <v>1.2033898305084747</v>
      </c>
      <c r="P140" s="28">
        <f t="shared" si="75"/>
        <v>1.2241379310344827</v>
      </c>
      <c r="Q140" s="28">
        <f t="shared" si="75"/>
        <v>1.2241379310344827</v>
      </c>
      <c r="R140" s="28">
        <f t="shared" si="75"/>
        <v>1</v>
      </c>
      <c r="S140" s="28">
        <f t="shared" si="75"/>
        <v>0.66666666666666674</v>
      </c>
      <c r="T140" s="28">
        <f t="shared" si="75"/>
        <v>1</v>
      </c>
      <c r="U140" s="28">
        <f t="shared" si="75"/>
        <v>1</v>
      </c>
      <c r="V140" s="28">
        <f t="shared" si="75"/>
        <v>0.74999999999999989</v>
      </c>
      <c r="W140" s="28">
        <f t="shared" si="75"/>
        <v>0.66666666666666674</v>
      </c>
      <c r="X140" s="28">
        <f t="shared" si="75"/>
        <v>1</v>
      </c>
      <c r="Y140" s="28">
        <f t="shared" si="75"/>
        <v>0.74999999999999989</v>
      </c>
      <c r="Z140" s="28">
        <f t="shared" si="75"/>
        <v>0.4</v>
      </c>
      <c r="AA140" s="28">
        <f t="shared" si="75"/>
        <v>0.33333333333333337</v>
      </c>
      <c r="AB140" s="28">
        <f t="shared" si="75"/>
        <v>0.2857142857142857</v>
      </c>
      <c r="AC140" s="28">
        <f t="shared" si="75"/>
        <v>0.33333333333333337</v>
      </c>
      <c r="AD140" s="29"/>
    </row>
    <row r="141" spans="1:30">
      <c r="A141" s="299"/>
      <c r="B141" s="311"/>
      <c r="C141" s="7" t="s">
        <v>41</v>
      </c>
      <c r="D141" s="7"/>
      <c r="E141" s="28">
        <f t="shared" ref="E141:AC141" si="76">COS(ATAN(E140))</f>
        <v>0.89442719099991586</v>
      </c>
      <c r="F141" s="28">
        <f t="shared" si="76"/>
        <v>0.91381154862025715</v>
      </c>
      <c r="G141" s="28">
        <f t="shared" si="76"/>
        <v>0.89442719099991586</v>
      </c>
      <c r="H141" s="28">
        <f t="shared" si="76"/>
        <v>0.89442719099991586</v>
      </c>
      <c r="I141" s="28">
        <f t="shared" si="76"/>
        <v>0.87415727612153782</v>
      </c>
      <c r="J141" s="28">
        <f t="shared" si="76"/>
        <v>0.86824314212445919</v>
      </c>
      <c r="K141" s="28">
        <f t="shared" si="76"/>
        <v>0.84799830400508802</v>
      </c>
      <c r="L141" s="28">
        <f t="shared" si="76"/>
        <v>0.78086880944303028</v>
      </c>
      <c r="M141" s="28">
        <f t="shared" si="76"/>
        <v>0.63323779025726268</v>
      </c>
      <c r="N141" s="28">
        <f t="shared" si="76"/>
        <v>0.62603352423173197</v>
      </c>
      <c r="O141" s="28">
        <f t="shared" si="76"/>
        <v>0.63911829079353388</v>
      </c>
      <c r="P141" s="28">
        <f t="shared" si="76"/>
        <v>0.63264362290237963</v>
      </c>
      <c r="Q141" s="28">
        <f t="shared" si="76"/>
        <v>0.63264362290237963</v>
      </c>
      <c r="R141" s="28">
        <f t="shared" si="76"/>
        <v>0.70710678118654757</v>
      </c>
      <c r="S141" s="28">
        <f t="shared" si="76"/>
        <v>0.83205029433784361</v>
      </c>
      <c r="T141" s="28">
        <f t="shared" si="76"/>
        <v>0.70710678118654757</v>
      </c>
      <c r="U141" s="28">
        <f t="shared" si="76"/>
        <v>0.70710678118654757</v>
      </c>
      <c r="V141" s="28">
        <f t="shared" si="76"/>
        <v>0.8</v>
      </c>
      <c r="W141" s="28">
        <f t="shared" si="76"/>
        <v>0.83205029433784361</v>
      </c>
      <c r="X141" s="28">
        <f t="shared" si="76"/>
        <v>0.70710678118654757</v>
      </c>
      <c r="Y141" s="28">
        <f t="shared" si="76"/>
        <v>0.8</v>
      </c>
      <c r="Z141" s="28">
        <f t="shared" si="76"/>
        <v>0.9284766908852593</v>
      </c>
      <c r="AA141" s="28">
        <f t="shared" si="76"/>
        <v>0.94868329805051377</v>
      </c>
      <c r="AB141" s="28">
        <f t="shared" si="76"/>
        <v>0.96152394764082316</v>
      </c>
      <c r="AC141" s="28">
        <f t="shared" si="76"/>
        <v>0.94868329805051377</v>
      </c>
      <c r="AD141" s="29"/>
    </row>
    <row r="143" spans="1:30">
      <c r="A143" s="207" t="s">
        <v>78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</row>
    <row r="145" spans="1:30">
      <c r="A145" s="297" t="s">
        <v>80</v>
      </c>
      <c r="B145" s="288" t="s">
        <v>79</v>
      </c>
      <c r="C145" s="5" t="s">
        <v>31</v>
      </c>
      <c r="D145" s="5" t="s">
        <v>32</v>
      </c>
      <c r="E145" s="35">
        <v>10</v>
      </c>
      <c r="F145" s="35">
        <v>10</v>
      </c>
      <c r="G145" s="35">
        <v>10</v>
      </c>
      <c r="H145" s="35">
        <v>10</v>
      </c>
      <c r="I145" s="35">
        <v>10</v>
      </c>
      <c r="J145" s="35">
        <v>10</v>
      </c>
      <c r="K145" s="35">
        <v>10</v>
      </c>
      <c r="L145" s="35">
        <v>10</v>
      </c>
      <c r="M145" s="35">
        <v>10</v>
      </c>
      <c r="N145" s="35">
        <v>10</v>
      </c>
      <c r="O145" s="35">
        <v>10</v>
      </c>
      <c r="P145" s="35">
        <v>10</v>
      </c>
      <c r="Q145" s="35">
        <v>10</v>
      </c>
      <c r="R145" s="35">
        <v>10</v>
      </c>
      <c r="S145" s="35">
        <v>10</v>
      </c>
      <c r="T145" s="35">
        <v>10</v>
      </c>
      <c r="U145" s="35">
        <v>10</v>
      </c>
      <c r="V145" s="35">
        <v>10</v>
      </c>
      <c r="W145" s="35">
        <v>10</v>
      </c>
      <c r="X145" s="35">
        <v>10</v>
      </c>
      <c r="Y145" s="35">
        <v>10</v>
      </c>
      <c r="Z145" s="35">
        <v>10</v>
      </c>
      <c r="AA145" s="35">
        <v>10</v>
      </c>
      <c r="AB145" s="35">
        <v>10</v>
      </c>
      <c r="AC145" s="35">
        <v>10</v>
      </c>
      <c r="AD145" s="29"/>
    </row>
    <row r="146" spans="1:30">
      <c r="A146" s="298"/>
      <c r="B146" s="256"/>
      <c r="C146" s="5" t="s">
        <v>34</v>
      </c>
      <c r="D146" s="5" t="s">
        <v>46</v>
      </c>
      <c r="E146" s="36">
        <v>9.6</v>
      </c>
      <c r="F146" s="36">
        <v>9.6</v>
      </c>
      <c r="G146" s="36">
        <v>10.4</v>
      </c>
      <c r="H146" s="36">
        <v>9.6</v>
      </c>
      <c r="I146" s="36">
        <v>25.6</v>
      </c>
      <c r="J146" s="36">
        <v>35.200000000000003</v>
      </c>
      <c r="K146" s="36">
        <v>19.2</v>
      </c>
      <c r="L146" s="36">
        <v>8.8000000000000007</v>
      </c>
      <c r="M146" s="36">
        <v>9.6</v>
      </c>
      <c r="N146" s="36">
        <v>8.8000000000000007</v>
      </c>
      <c r="O146" s="36">
        <v>9.6</v>
      </c>
      <c r="P146" s="36">
        <v>8.8000000000000007</v>
      </c>
      <c r="Q146" s="36">
        <v>9.6</v>
      </c>
      <c r="R146" s="36">
        <v>9.6</v>
      </c>
      <c r="S146" s="36">
        <v>9.6</v>
      </c>
      <c r="T146" s="36">
        <v>8.8000000000000007</v>
      </c>
      <c r="U146" s="36">
        <v>9.6</v>
      </c>
      <c r="V146" s="36">
        <v>8</v>
      </c>
      <c r="W146" s="36">
        <v>8</v>
      </c>
      <c r="X146" s="36">
        <v>8</v>
      </c>
      <c r="Y146" s="36">
        <v>8</v>
      </c>
      <c r="Z146" s="36">
        <v>8</v>
      </c>
      <c r="AA146" s="36">
        <v>8</v>
      </c>
      <c r="AB146" s="36">
        <v>31.2</v>
      </c>
      <c r="AC146" s="36">
        <v>35.200000000000003</v>
      </c>
      <c r="AD146" s="29"/>
    </row>
    <row r="147" spans="1:30">
      <c r="A147" s="298"/>
      <c r="B147" s="256"/>
      <c r="C147" s="5" t="s">
        <v>36</v>
      </c>
      <c r="D147" s="7" t="s">
        <v>48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3.2</v>
      </c>
      <c r="W147" s="8">
        <v>3.2</v>
      </c>
      <c r="X147" s="8">
        <v>3.2</v>
      </c>
      <c r="Y147" s="8">
        <v>2.4</v>
      </c>
      <c r="Z147" s="8">
        <v>3.2</v>
      </c>
      <c r="AA147" s="8">
        <v>2.4</v>
      </c>
      <c r="AB147" s="8">
        <v>0.8</v>
      </c>
      <c r="AC147" s="8">
        <v>0</v>
      </c>
      <c r="AD147" s="29"/>
    </row>
    <row r="148" spans="1:30">
      <c r="A148" s="298"/>
      <c r="B148" s="256"/>
      <c r="C148" s="5" t="s">
        <v>38</v>
      </c>
      <c r="D148" s="7" t="s">
        <v>39</v>
      </c>
      <c r="E148" s="31">
        <f>SQRT(POWER(E146,2)+POWER(E147,2))/E145/1.73</f>
        <v>0.55491329479768781</v>
      </c>
      <c r="F148" s="31">
        <f t="shared" ref="F148" si="77">SQRT(POWER(F146,2)+POWER(F147,2))/F145/1.73</f>
        <v>0.55491329479768781</v>
      </c>
      <c r="G148" s="31">
        <f t="shared" ref="G148" si="78">SQRT(POWER(G146,2)+POWER(G147,2))/G145/1.73</f>
        <v>0.60115606936416188</v>
      </c>
      <c r="H148" s="31">
        <f t="shared" ref="H148" si="79">SQRT(POWER(H146,2)+POWER(H147,2))/H145/1.73</f>
        <v>0.55491329479768781</v>
      </c>
      <c r="I148" s="31">
        <f t="shared" ref="I148" si="80">SQRT(POWER(I146,2)+POWER(I147,2))/I145/1.73</f>
        <v>1.4797687861271678</v>
      </c>
      <c r="J148" s="31">
        <f t="shared" ref="J148" si="81">SQRT(POWER(J146,2)+POWER(J147,2))/J145/1.73</f>
        <v>2.0346820809248558</v>
      </c>
      <c r="K148" s="31">
        <f t="shared" ref="K148" si="82">SQRT(POWER(K146,2)+POWER(K147,2))/K145/1.73</f>
        <v>1.1098265895953756</v>
      </c>
      <c r="L148" s="31">
        <f t="shared" ref="L148" si="83">SQRT(POWER(L146,2)+POWER(L147,2))/L145/1.73</f>
        <v>0.50867052023121395</v>
      </c>
      <c r="M148" s="31">
        <f t="shared" ref="M148" si="84">SQRT(POWER(M146,2)+POWER(M147,2))/M145/1.73</f>
        <v>0.55491329479768781</v>
      </c>
      <c r="N148" s="31">
        <f t="shared" ref="N148" si="85">SQRT(POWER(N146,2)+POWER(N147,2))/N145/1.73</f>
        <v>0.50867052023121395</v>
      </c>
      <c r="O148" s="31">
        <f t="shared" ref="O148" si="86">SQRT(POWER(O146,2)+POWER(O147,2))/O145/1.73</f>
        <v>0.55491329479768781</v>
      </c>
      <c r="P148" s="31">
        <f t="shared" ref="P148" si="87">SQRT(POWER(P146,2)+POWER(P147,2))/P145/1.73</f>
        <v>0.50867052023121395</v>
      </c>
      <c r="Q148" s="31">
        <f t="shared" ref="Q148" si="88">SQRT(POWER(Q146,2)+POWER(Q147,2))/Q145/1.73</f>
        <v>0.55491329479768781</v>
      </c>
      <c r="R148" s="31">
        <f t="shared" ref="R148" si="89">SQRT(POWER(R146,2)+POWER(R147,2))/R145/1.73</f>
        <v>0.55491329479768781</v>
      </c>
      <c r="S148" s="31">
        <f t="shared" ref="S148" si="90">SQRT(POWER(S146,2)+POWER(S147,2))/S145/1.73</f>
        <v>0.55491329479768781</v>
      </c>
      <c r="T148" s="31">
        <f t="shared" ref="T148" si="91">SQRT(POWER(T146,2)+POWER(T147,2))/T145/1.73</f>
        <v>0.50867052023121395</v>
      </c>
      <c r="U148" s="31">
        <f t="shared" ref="U148" si="92">SQRT(POWER(U146,2)+POWER(U147,2))/U145/1.73</f>
        <v>0.55491329479768781</v>
      </c>
      <c r="V148" s="31">
        <f t="shared" ref="V148" si="93">SQRT(POWER(V146,2)+POWER(V147,2))/V145/1.73</f>
        <v>0.4980499243592606</v>
      </c>
      <c r="W148" s="31">
        <f t="shared" ref="W148" si="94">SQRT(POWER(W146,2)+POWER(W147,2))/W145/1.73</f>
        <v>0.4980499243592606</v>
      </c>
      <c r="X148" s="31">
        <f t="shared" ref="X148" si="95">SQRT(POWER(X146,2)+POWER(X147,2))/X145/1.73</f>
        <v>0.4980499243592606</v>
      </c>
      <c r="Y148" s="31">
        <f t="shared" ref="Y148" si="96">SQRT(POWER(Y146,2)+POWER(Y147,2))/Y145/1.73</f>
        <v>0.48278874029644164</v>
      </c>
      <c r="Z148" s="31">
        <f t="shared" ref="Z148" si="97">SQRT(POWER(Z146,2)+POWER(Z147,2))/Z145/1.73</f>
        <v>0.4980499243592606</v>
      </c>
      <c r="AA148" s="31">
        <f t="shared" ref="AA148" si="98">SQRT(POWER(AA146,2)+POWER(AA147,2))/AA145/1.73</f>
        <v>0.48278874029644164</v>
      </c>
      <c r="AB148" s="31">
        <f t="shared" ref="AB148" si="99">SQRT(POWER(AB146,2)+POWER(AB147,2))/AB145/1.73</f>
        <v>1.8040609667635754</v>
      </c>
      <c r="AC148" s="31">
        <f t="shared" ref="AC148" si="100">SQRT(POWER(AC146,2)+POWER(AC147,2))/AC145/1.73</f>
        <v>2.0346820809248558</v>
      </c>
      <c r="AD148" s="29"/>
    </row>
    <row r="149" spans="1:30">
      <c r="A149" s="298"/>
      <c r="B149" s="256"/>
      <c r="C149" s="7" t="s">
        <v>40</v>
      </c>
      <c r="D149" s="9"/>
      <c r="E149" s="32">
        <f>E147/E146</f>
        <v>0</v>
      </c>
      <c r="F149" s="32">
        <f t="shared" ref="F149:AC149" si="101">F147/F146</f>
        <v>0</v>
      </c>
      <c r="G149" s="32">
        <f t="shared" si="101"/>
        <v>0</v>
      </c>
      <c r="H149" s="32">
        <f t="shared" si="101"/>
        <v>0</v>
      </c>
      <c r="I149" s="32">
        <f t="shared" si="101"/>
        <v>0</v>
      </c>
      <c r="J149" s="32">
        <f t="shared" si="101"/>
        <v>0</v>
      </c>
      <c r="K149" s="32">
        <f t="shared" si="101"/>
        <v>0</v>
      </c>
      <c r="L149" s="32">
        <f t="shared" si="101"/>
        <v>0</v>
      </c>
      <c r="M149" s="32">
        <f t="shared" si="101"/>
        <v>0</v>
      </c>
      <c r="N149" s="32">
        <f t="shared" si="101"/>
        <v>0</v>
      </c>
      <c r="O149" s="32">
        <f t="shared" si="101"/>
        <v>0</v>
      </c>
      <c r="P149" s="32">
        <f t="shared" si="101"/>
        <v>0</v>
      </c>
      <c r="Q149" s="32">
        <f t="shared" si="101"/>
        <v>0</v>
      </c>
      <c r="R149" s="32">
        <f t="shared" si="101"/>
        <v>0</v>
      </c>
      <c r="S149" s="32">
        <f t="shared" si="101"/>
        <v>0</v>
      </c>
      <c r="T149" s="32">
        <f t="shared" si="101"/>
        <v>0</v>
      </c>
      <c r="U149" s="32">
        <f t="shared" si="101"/>
        <v>0</v>
      </c>
      <c r="V149" s="32">
        <f t="shared" si="101"/>
        <v>0.4</v>
      </c>
      <c r="W149" s="32">
        <f t="shared" si="101"/>
        <v>0.4</v>
      </c>
      <c r="X149" s="32">
        <f t="shared" si="101"/>
        <v>0.4</v>
      </c>
      <c r="Y149" s="32">
        <f t="shared" si="101"/>
        <v>0.3</v>
      </c>
      <c r="Z149" s="32">
        <f t="shared" si="101"/>
        <v>0.4</v>
      </c>
      <c r="AA149" s="32">
        <f t="shared" si="101"/>
        <v>0.3</v>
      </c>
      <c r="AB149" s="32">
        <f t="shared" si="101"/>
        <v>2.5641025641025644E-2</v>
      </c>
      <c r="AC149" s="32">
        <f t="shared" si="101"/>
        <v>0</v>
      </c>
      <c r="AD149" s="29"/>
    </row>
    <row r="150" spans="1:30">
      <c r="A150" s="299"/>
      <c r="B150" s="290"/>
      <c r="C150" s="7" t="s">
        <v>41</v>
      </c>
      <c r="D150" s="7"/>
      <c r="E150" s="32">
        <f t="shared" ref="E150:AC150" si="102">COS(ATAN(E149))</f>
        <v>1</v>
      </c>
      <c r="F150" s="32">
        <f t="shared" si="102"/>
        <v>1</v>
      </c>
      <c r="G150" s="32">
        <f t="shared" si="102"/>
        <v>1</v>
      </c>
      <c r="H150" s="32">
        <f t="shared" si="102"/>
        <v>1</v>
      </c>
      <c r="I150" s="32">
        <f t="shared" si="102"/>
        <v>1</v>
      </c>
      <c r="J150" s="32">
        <f t="shared" si="102"/>
        <v>1</v>
      </c>
      <c r="K150" s="32">
        <f t="shared" si="102"/>
        <v>1</v>
      </c>
      <c r="L150" s="32">
        <f t="shared" si="102"/>
        <v>1</v>
      </c>
      <c r="M150" s="32">
        <f t="shared" si="102"/>
        <v>1</v>
      </c>
      <c r="N150" s="32">
        <f t="shared" si="102"/>
        <v>1</v>
      </c>
      <c r="O150" s="32">
        <f t="shared" si="102"/>
        <v>1</v>
      </c>
      <c r="P150" s="32">
        <f t="shared" si="102"/>
        <v>1</v>
      </c>
      <c r="Q150" s="32">
        <f t="shared" si="102"/>
        <v>1</v>
      </c>
      <c r="R150" s="32">
        <f t="shared" si="102"/>
        <v>1</v>
      </c>
      <c r="S150" s="32">
        <f t="shared" si="102"/>
        <v>1</v>
      </c>
      <c r="T150" s="32">
        <f t="shared" si="102"/>
        <v>1</v>
      </c>
      <c r="U150" s="32">
        <f t="shared" si="102"/>
        <v>1</v>
      </c>
      <c r="V150" s="32">
        <f t="shared" si="102"/>
        <v>0.9284766908852593</v>
      </c>
      <c r="W150" s="32">
        <f t="shared" si="102"/>
        <v>0.9284766908852593</v>
      </c>
      <c r="X150" s="32">
        <f t="shared" si="102"/>
        <v>0.9284766908852593</v>
      </c>
      <c r="Y150" s="32">
        <f t="shared" si="102"/>
        <v>0.95782628522115143</v>
      </c>
      <c r="Z150" s="32">
        <f t="shared" si="102"/>
        <v>0.9284766908852593</v>
      </c>
      <c r="AA150" s="32">
        <f t="shared" si="102"/>
        <v>0.95782628522115143</v>
      </c>
      <c r="AB150" s="32">
        <f t="shared" si="102"/>
        <v>0.99967143090948118</v>
      </c>
      <c r="AC150" s="32">
        <f t="shared" si="102"/>
        <v>1</v>
      </c>
      <c r="AD150" s="29"/>
    </row>
    <row r="151" spans="1:30">
      <c r="A151" s="297" t="s">
        <v>80</v>
      </c>
      <c r="B151" s="288" t="s">
        <v>81</v>
      </c>
      <c r="C151" s="5" t="s">
        <v>31</v>
      </c>
      <c r="D151" s="5" t="s">
        <v>32</v>
      </c>
      <c r="E151" s="35">
        <v>0.4</v>
      </c>
      <c r="F151" s="35">
        <v>0.4</v>
      </c>
      <c r="G151" s="35">
        <v>0.4</v>
      </c>
      <c r="H151" s="35">
        <v>0.4</v>
      </c>
      <c r="I151" s="35">
        <v>0.4</v>
      </c>
      <c r="J151" s="35">
        <v>0.4</v>
      </c>
      <c r="K151" s="35">
        <v>0.4</v>
      </c>
      <c r="L151" s="35">
        <v>0.4</v>
      </c>
      <c r="M151" s="35">
        <v>0.4</v>
      </c>
      <c r="N151" s="35">
        <v>0.4</v>
      </c>
      <c r="O151" s="35">
        <v>0.4</v>
      </c>
      <c r="P151" s="35">
        <v>0.4</v>
      </c>
      <c r="Q151" s="35">
        <v>0.4</v>
      </c>
      <c r="R151" s="35">
        <v>0.4</v>
      </c>
      <c r="S151" s="35">
        <v>0.4</v>
      </c>
      <c r="T151" s="35">
        <v>0.4</v>
      </c>
      <c r="U151" s="35">
        <v>0.4</v>
      </c>
      <c r="V151" s="35">
        <v>0.4</v>
      </c>
      <c r="W151" s="35">
        <v>0.4</v>
      </c>
      <c r="X151" s="35">
        <v>0.4</v>
      </c>
      <c r="Y151" s="35">
        <v>0.4</v>
      </c>
      <c r="Z151" s="35">
        <v>0.4</v>
      </c>
      <c r="AA151" s="35">
        <v>0.4</v>
      </c>
      <c r="AB151" s="35">
        <v>0.4</v>
      </c>
      <c r="AC151" s="35">
        <v>0.4</v>
      </c>
      <c r="AD151" s="29"/>
    </row>
    <row r="152" spans="1:30">
      <c r="A152" s="298"/>
      <c r="B152" s="256"/>
      <c r="C152" s="5" t="s">
        <v>34</v>
      </c>
      <c r="D152" s="5" t="s">
        <v>46</v>
      </c>
      <c r="E152" s="36">
        <v>4.0950000000000006</v>
      </c>
      <c r="F152" s="36">
        <v>3.63</v>
      </c>
      <c r="G152" s="36">
        <v>3.63</v>
      </c>
      <c r="H152" s="36">
        <v>3.63</v>
      </c>
      <c r="I152" s="36">
        <v>3.57</v>
      </c>
      <c r="J152" s="36">
        <v>3.6149999999999998</v>
      </c>
      <c r="K152" s="36">
        <v>3.585</v>
      </c>
      <c r="L152" s="36">
        <v>3.5549999999999997</v>
      </c>
      <c r="M152" s="36">
        <v>3.7800000000000002</v>
      </c>
      <c r="N152" s="36">
        <v>4.0049999999999999</v>
      </c>
      <c r="O152" s="36">
        <v>3.585</v>
      </c>
      <c r="P152" s="36">
        <v>3.7050000000000001</v>
      </c>
      <c r="Q152" s="36">
        <v>4.5449999999999999</v>
      </c>
      <c r="R152" s="36">
        <v>3.63</v>
      </c>
      <c r="S152" s="36">
        <v>4.1550000000000002</v>
      </c>
      <c r="T152" s="36">
        <v>3.93</v>
      </c>
      <c r="U152" s="36">
        <v>3.54</v>
      </c>
      <c r="V152" s="36">
        <v>0.96</v>
      </c>
      <c r="W152" s="36">
        <v>0.82499999999999996</v>
      </c>
      <c r="X152" s="36">
        <v>0.46499999999999997</v>
      </c>
      <c r="Y152" s="36">
        <v>1.1850000000000001</v>
      </c>
      <c r="Z152" s="36">
        <v>0.72</v>
      </c>
      <c r="AA152" s="36">
        <v>0.88500000000000001</v>
      </c>
      <c r="AB152" s="36">
        <v>2.145</v>
      </c>
      <c r="AC152" s="36">
        <v>3.7199999999999998</v>
      </c>
      <c r="AD152" s="29"/>
    </row>
    <row r="153" spans="1:30">
      <c r="A153" s="298"/>
      <c r="B153" s="256"/>
      <c r="C153" s="5" t="s">
        <v>36</v>
      </c>
      <c r="D153" s="7" t="s">
        <v>48</v>
      </c>
      <c r="E153" s="8">
        <v>0.26999999999999996</v>
      </c>
      <c r="F153" s="8">
        <v>0.24</v>
      </c>
      <c r="G153" s="8">
        <v>0.22499999999999998</v>
      </c>
      <c r="H153" s="8">
        <v>0.24</v>
      </c>
      <c r="I153" s="8">
        <v>0.24</v>
      </c>
      <c r="J153" s="8">
        <v>0.18</v>
      </c>
      <c r="K153" s="8">
        <v>0.24</v>
      </c>
      <c r="L153" s="8">
        <v>0.18</v>
      </c>
      <c r="M153" s="8">
        <v>0.19499999999999998</v>
      </c>
      <c r="N153" s="8">
        <v>0.16499999999999998</v>
      </c>
      <c r="O153" s="8">
        <v>0.21</v>
      </c>
      <c r="P153" s="8">
        <v>0.19499999999999998</v>
      </c>
      <c r="Q153" s="8">
        <v>0.19499999999999998</v>
      </c>
      <c r="R153" s="8">
        <v>0.19499999999999998</v>
      </c>
      <c r="S153" s="8">
        <v>0.22499999999999998</v>
      </c>
      <c r="T153" s="8">
        <v>0.21</v>
      </c>
      <c r="U153" s="8">
        <v>0.19499999999999998</v>
      </c>
      <c r="V153" s="8">
        <v>0.435</v>
      </c>
      <c r="W153" s="8">
        <v>0.435</v>
      </c>
      <c r="X153" s="8">
        <v>0.38999999999999996</v>
      </c>
      <c r="Y153" s="8">
        <v>0.46499999999999997</v>
      </c>
      <c r="Z153" s="8">
        <v>0.495</v>
      </c>
      <c r="AA153" s="8">
        <v>0.36</v>
      </c>
      <c r="AB153" s="8">
        <v>0.36</v>
      </c>
      <c r="AC153" s="8">
        <v>0.3</v>
      </c>
      <c r="AD153" s="29"/>
    </row>
    <row r="154" spans="1:30">
      <c r="A154" s="298"/>
      <c r="B154" s="256"/>
      <c r="C154" s="5" t="s">
        <v>38</v>
      </c>
      <c r="D154" s="7" t="s">
        <v>39</v>
      </c>
      <c r="E154" s="31">
        <f>SQRT(POWER(E152,2)+POWER(E153,2))/E151/1.73</f>
        <v>5.9304789681109114</v>
      </c>
      <c r="F154" s="31">
        <f t="shared" ref="F154" si="103">SQRT(POWER(F152,2)+POWER(F153,2))/F151/1.73</f>
        <v>5.2571173885499478</v>
      </c>
      <c r="G154" s="31">
        <f t="shared" ref="G154" si="104">SQRT(POWER(G152,2)+POWER(G153,2))/G151/1.73</f>
        <v>5.2557318724212889</v>
      </c>
      <c r="H154" s="31">
        <f t="shared" ref="H154" si="105">SQRT(POWER(H152,2)+POWER(H153,2))/H151/1.73</f>
        <v>5.2571173885499478</v>
      </c>
      <c r="I154" s="31">
        <f t="shared" ref="I154" si="106">SQRT(POWER(I152,2)+POWER(I153,2))/I151/1.73</f>
        <v>5.1706042378077584</v>
      </c>
      <c r="J154" s="31">
        <f t="shared" ref="J154" si="107">SQRT(POWER(J152,2)+POWER(J153,2))/J151/1.73</f>
        <v>5.2304603375781724</v>
      </c>
      <c r="K154" s="31">
        <f t="shared" ref="K154" si="108">SQRT(POWER(K152,2)+POWER(K153,2))/K151/1.73</f>
        <v>5.1922319248329964</v>
      </c>
      <c r="L154" s="31">
        <f t="shared" ref="L154" si="109">SQRT(POWER(L152,2)+POWER(L153,2))/L151/1.73</f>
        <v>5.1438642270256025</v>
      </c>
      <c r="M154" s="31">
        <f t="shared" ref="M154" si="110">SQRT(POWER(M152,2)+POWER(M153,2))/M151/1.73</f>
        <v>5.4696913583627911</v>
      </c>
      <c r="N154" s="31">
        <f t="shared" ref="N154" si="111">SQRT(POWER(N152,2)+POWER(N153,2))/N151/1.73</f>
        <v>5.7924818430417186</v>
      </c>
      <c r="O154" s="31">
        <f t="shared" ref="O154" si="112">SQRT(POWER(O152,2)+POWER(O153,2))/O151/1.73</f>
        <v>5.1895164168590897</v>
      </c>
      <c r="P154" s="31">
        <f t="shared" ref="P154" si="113">SQRT(POWER(P152,2)+POWER(P153,2))/P151/1.73</f>
        <v>5.3614566909478132</v>
      </c>
      <c r="Q154" s="31">
        <f t="shared" ref="Q154" si="114">SQRT(POWER(Q152,2)+POWER(Q153,2))/Q151/1.73</f>
        <v>6.5739613367274785</v>
      </c>
      <c r="R154" s="31">
        <f t="shared" ref="R154" si="115">SQRT(POWER(R152,2)+POWER(R153,2))/R151/1.73</f>
        <v>5.2532280782778722</v>
      </c>
      <c r="S154" s="31">
        <f t="shared" ref="S154" si="116">SQRT(POWER(S152,2)+POWER(S153,2))/S151/1.73</f>
        <v>6.0131323673594741</v>
      </c>
      <c r="T154" s="31">
        <f t="shared" ref="T154" si="117">SQRT(POWER(T152,2)+POWER(T153,2))/T151/1.73</f>
        <v>5.6872929012511992</v>
      </c>
      <c r="U154" s="31">
        <f t="shared" ref="U154" si="118">SQRT(POWER(U152,2)+POWER(U153,2))/U151/1.73</f>
        <v>5.1233622756008588</v>
      </c>
      <c r="V154" s="31">
        <f t="shared" ref="V154" si="119">SQRT(POWER(V152,2)+POWER(V153,2))/V151/1.73</f>
        <v>1.5230590032304483</v>
      </c>
      <c r="W154" s="31">
        <f t="shared" ref="W154" si="120">SQRT(POWER(W152,2)+POWER(W153,2))/W151/1.73</f>
        <v>1.3477709442233941</v>
      </c>
      <c r="X154" s="31">
        <f t="shared" ref="X154" si="121">SQRT(POWER(X152,2)+POWER(X153,2))/X151/1.73</f>
        <v>0.87702001405248142</v>
      </c>
      <c r="Y154" s="31">
        <f t="shared" ref="Y154" si="122">SQRT(POWER(Y152,2)+POWER(Y153,2))/Y151/1.73</f>
        <v>1.8395505354864556</v>
      </c>
      <c r="Z154" s="31">
        <f>SQRT(POWER(Z152,2)+POWER(Z153,2))/Z151/1.73</f>
        <v>1.2626328797003497</v>
      </c>
      <c r="AA154" s="31">
        <f t="shared" ref="AA154" si="123">SQRT(POWER(AA152,2)+POWER(AA153,2))/AA151/1.73</f>
        <v>1.3806629427133681</v>
      </c>
      <c r="AB154" s="31">
        <f t="shared" ref="AB154" si="124">SQRT(POWER(AB152,2)+POWER(AB153,2))/AB151/1.73</f>
        <v>3.1430635838150285</v>
      </c>
      <c r="AC154" s="31">
        <f t="shared" ref="AC154" si="125">SQRT(POWER(AC152,2)+POWER(AC153,2))/AC151/1.73</f>
        <v>5.393175100607162</v>
      </c>
      <c r="AD154" s="29"/>
    </row>
    <row r="155" spans="1:30">
      <c r="A155" s="298"/>
      <c r="B155" s="256"/>
      <c r="C155" s="7" t="s">
        <v>40</v>
      </c>
      <c r="D155" s="9"/>
      <c r="E155" s="32">
        <f>E153/E152</f>
        <v>6.5934065934065908E-2</v>
      </c>
      <c r="F155" s="32">
        <f t="shared" ref="F155:AC155" si="126">F153/F152</f>
        <v>6.6115702479338845E-2</v>
      </c>
      <c r="G155" s="32">
        <f t="shared" si="126"/>
        <v>6.198347107438016E-2</v>
      </c>
      <c r="H155" s="32">
        <f t="shared" si="126"/>
        <v>6.6115702479338845E-2</v>
      </c>
      <c r="I155" s="32">
        <f t="shared" si="126"/>
        <v>6.7226890756302518E-2</v>
      </c>
      <c r="J155" s="32">
        <f t="shared" si="126"/>
        <v>4.9792531120331954E-2</v>
      </c>
      <c r="K155" s="32">
        <f t="shared" si="126"/>
        <v>6.6945606694560664E-2</v>
      </c>
      <c r="L155" s="32">
        <f t="shared" si="126"/>
        <v>5.0632911392405063E-2</v>
      </c>
      <c r="M155" s="32">
        <f t="shared" si="126"/>
        <v>5.1587301587301577E-2</v>
      </c>
      <c r="N155" s="32">
        <f t="shared" si="126"/>
        <v>4.1198501872659173E-2</v>
      </c>
      <c r="O155" s="32">
        <f t="shared" si="126"/>
        <v>5.8577405857740586E-2</v>
      </c>
      <c r="P155" s="32">
        <f t="shared" si="126"/>
        <v>5.2631578947368411E-2</v>
      </c>
      <c r="Q155" s="32">
        <f t="shared" si="126"/>
        <v>4.2904290429042903E-2</v>
      </c>
      <c r="R155" s="32">
        <f t="shared" si="126"/>
        <v>5.3719008264462804E-2</v>
      </c>
      <c r="S155" s="32">
        <f t="shared" si="126"/>
        <v>5.4151624548736454E-2</v>
      </c>
      <c r="T155" s="32">
        <f t="shared" si="126"/>
        <v>5.3435114503816793E-2</v>
      </c>
      <c r="U155" s="32">
        <f t="shared" si="126"/>
        <v>5.5084745762711856E-2</v>
      </c>
      <c r="V155" s="32">
        <f t="shared" si="126"/>
        <v>0.453125</v>
      </c>
      <c r="W155" s="32">
        <f t="shared" si="126"/>
        <v>0.52727272727272734</v>
      </c>
      <c r="X155" s="32">
        <f t="shared" si="126"/>
        <v>0.83870967741935476</v>
      </c>
      <c r="Y155" s="32">
        <f t="shared" si="126"/>
        <v>0.39240506329113922</v>
      </c>
      <c r="Z155" s="32">
        <f t="shared" si="126"/>
        <v>0.6875</v>
      </c>
      <c r="AA155" s="32">
        <f t="shared" si="126"/>
        <v>0.40677966101694912</v>
      </c>
      <c r="AB155" s="32">
        <f t="shared" si="126"/>
        <v>0.16783216783216781</v>
      </c>
      <c r="AC155" s="32">
        <f t="shared" si="126"/>
        <v>8.0645161290322578E-2</v>
      </c>
      <c r="AD155" s="29"/>
    </row>
    <row r="156" spans="1:30">
      <c r="A156" s="299"/>
      <c r="B156" s="290"/>
      <c r="C156" s="7" t="s">
        <v>41</v>
      </c>
      <c r="D156" s="7"/>
      <c r="E156" s="32">
        <f t="shared" ref="E156:AC156" si="127">COS(ATAN(E155))</f>
        <v>0.9978334110319701</v>
      </c>
      <c r="F156" s="32">
        <f t="shared" si="127"/>
        <v>0.99782149649340179</v>
      </c>
      <c r="G156" s="32">
        <f t="shared" si="127"/>
        <v>0.99808454221385945</v>
      </c>
      <c r="H156" s="32">
        <f t="shared" si="127"/>
        <v>0.99782149649340179</v>
      </c>
      <c r="I156" s="32">
        <f t="shared" si="127"/>
        <v>0.99774790339775821</v>
      </c>
      <c r="J156" s="32">
        <f t="shared" si="127"/>
        <v>0.99876265226115601</v>
      </c>
      <c r="K156" s="32">
        <f t="shared" si="127"/>
        <v>0.99776664701219386</v>
      </c>
      <c r="L156" s="32">
        <f t="shared" si="127"/>
        <v>0.99872061358136022</v>
      </c>
      <c r="M156" s="32">
        <f t="shared" si="127"/>
        <v>0.99867202512497411</v>
      </c>
      <c r="N156" s="32">
        <f t="shared" si="127"/>
        <v>0.99915242052724662</v>
      </c>
      <c r="O156" s="32">
        <f t="shared" si="127"/>
        <v>0.99828874638878662</v>
      </c>
      <c r="P156" s="32">
        <f t="shared" si="127"/>
        <v>0.99861782933250975</v>
      </c>
      <c r="Q156" s="32">
        <f t="shared" si="127"/>
        <v>0.99908087965939008</v>
      </c>
      <c r="R156" s="32">
        <f t="shared" si="127"/>
        <v>0.99856024937794841</v>
      </c>
      <c r="S156" s="32">
        <f t="shared" si="127"/>
        <v>0.99853701752989521</v>
      </c>
      <c r="T156" s="32">
        <f t="shared" si="127"/>
        <v>0.99857539431381681</v>
      </c>
      <c r="U156" s="32">
        <f t="shared" si="127"/>
        <v>0.9984862793674365</v>
      </c>
      <c r="V156" s="32">
        <f t="shared" si="127"/>
        <v>0.91085324603430018</v>
      </c>
      <c r="W156" s="32">
        <f t="shared" si="127"/>
        <v>0.88456910048529713</v>
      </c>
      <c r="X156" s="32">
        <f t="shared" si="127"/>
        <v>0.76619154312579252</v>
      </c>
      <c r="Y156" s="32">
        <f t="shared" si="127"/>
        <v>0.93089464661643595</v>
      </c>
      <c r="Z156" s="32">
        <f t="shared" si="127"/>
        <v>0.82404192419936761</v>
      </c>
      <c r="AA156" s="32">
        <f t="shared" si="127"/>
        <v>0.92629540095475138</v>
      </c>
      <c r="AB156" s="32">
        <f t="shared" si="127"/>
        <v>0.98620689655172411</v>
      </c>
      <c r="AC156" s="32">
        <f t="shared" si="127"/>
        <v>0.99676395501184512</v>
      </c>
      <c r="AD156" s="29"/>
    </row>
    <row r="157" spans="1:30">
      <c r="A157" s="297" t="s">
        <v>80</v>
      </c>
      <c r="B157" s="288" t="s">
        <v>82</v>
      </c>
      <c r="C157" s="5" t="s">
        <v>31</v>
      </c>
      <c r="D157" s="5" t="s">
        <v>32</v>
      </c>
      <c r="E157" s="35">
        <v>0.4</v>
      </c>
      <c r="F157" s="35">
        <v>0.4</v>
      </c>
      <c r="G157" s="35">
        <v>0.4</v>
      </c>
      <c r="H157" s="35">
        <v>0.4</v>
      </c>
      <c r="I157" s="35">
        <v>0.4</v>
      </c>
      <c r="J157" s="35">
        <v>0.4</v>
      </c>
      <c r="K157" s="35">
        <v>0.4</v>
      </c>
      <c r="L157" s="35">
        <v>0.4</v>
      </c>
      <c r="M157" s="35">
        <v>0.4</v>
      </c>
      <c r="N157" s="35">
        <v>0.4</v>
      </c>
      <c r="O157" s="35">
        <v>0.4</v>
      </c>
      <c r="P157" s="35">
        <v>0.4</v>
      </c>
      <c r="Q157" s="35">
        <v>0.4</v>
      </c>
      <c r="R157" s="35">
        <v>0.4</v>
      </c>
      <c r="S157" s="35">
        <v>0.4</v>
      </c>
      <c r="T157" s="35">
        <v>0.4</v>
      </c>
      <c r="U157" s="35">
        <v>0.4</v>
      </c>
      <c r="V157" s="35">
        <v>0.4</v>
      </c>
      <c r="W157" s="35">
        <v>0.4</v>
      </c>
      <c r="X157" s="35">
        <v>0.4</v>
      </c>
      <c r="Y157" s="35">
        <v>0.4</v>
      </c>
      <c r="Z157" s="35">
        <v>0.4</v>
      </c>
      <c r="AA157" s="35">
        <v>0.4</v>
      </c>
      <c r="AB157" s="35">
        <v>0.4</v>
      </c>
      <c r="AC157" s="35">
        <v>0.4</v>
      </c>
      <c r="AD157" s="29"/>
    </row>
    <row r="158" spans="1:30">
      <c r="A158" s="298"/>
      <c r="B158" s="256"/>
      <c r="C158" s="5" t="s">
        <v>34</v>
      </c>
      <c r="D158" s="5" t="s">
        <v>46</v>
      </c>
      <c r="E158" s="36">
        <v>0.04</v>
      </c>
      <c r="F158" s="36">
        <v>0.04</v>
      </c>
      <c r="G158" s="36">
        <v>0.04</v>
      </c>
      <c r="H158" s="36">
        <v>0.04</v>
      </c>
      <c r="I158" s="36">
        <v>25.28</v>
      </c>
      <c r="J158" s="36">
        <v>40.199999999999996</v>
      </c>
      <c r="K158" s="36">
        <v>15.24</v>
      </c>
      <c r="L158" s="36">
        <v>0.04</v>
      </c>
      <c r="M158" s="36">
        <v>0.02</v>
      </c>
      <c r="N158" s="36">
        <v>0.04</v>
      </c>
      <c r="O158" s="36">
        <v>0.04</v>
      </c>
      <c r="P158" s="36">
        <v>0.04</v>
      </c>
      <c r="Q158" s="36">
        <v>0.04</v>
      </c>
      <c r="R158" s="36">
        <v>0.02</v>
      </c>
      <c r="S158" s="36">
        <v>0.04</v>
      </c>
      <c r="T158" s="36">
        <v>0.04</v>
      </c>
      <c r="U158" s="36">
        <v>0.04</v>
      </c>
      <c r="V158" s="36">
        <v>0.02</v>
      </c>
      <c r="W158" s="36">
        <v>0.04</v>
      </c>
      <c r="X158" s="36">
        <v>0.04</v>
      </c>
      <c r="Y158" s="36">
        <v>0.04</v>
      </c>
      <c r="Z158" s="36">
        <v>0.04</v>
      </c>
      <c r="AA158" s="36">
        <v>0.02</v>
      </c>
      <c r="AB158" s="36">
        <v>36.18</v>
      </c>
      <c r="AC158" s="36">
        <v>40.099999999999994</v>
      </c>
      <c r="AD158" s="29"/>
    </row>
    <row r="159" spans="1:30">
      <c r="A159" s="298"/>
      <c r="B159" s="256"/>
      <c r="C159" s="5" t="s">
        <v>36</v>
      </c>
      <c r="D159" s="7" t="s">
        <v>48</v>
      </c>
      <c r="E159" s="8">
        <v>0</v>
      </c>
      <c r="F159" s="8">
        <v>0</v>
      </c>
      <c r="G159" s="8">
        <v>0</v>
      </c>
      <c r="H159" s="8">
        <v>0</v>
      </c>
      <c r="I159" s="8">
        <v>0.24</v>
      </c>
      <c r="J159" s="8">
        <v>2.2800000000000002</v>
      </c>
      <c r="K159" s="8">
        <v>0.70000000000000007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1.7000000000000002</v>
      </c>
      <c r="AC159" s="8">
        <v>2.84</v>
      </c>
      <c r="AD159" s="29"/>
    </row>
    <row r="160" spans="1:30">
      <c r="A160" s="298"/>
      <c r="B160" s="256"/>
      <c r="C160" s="5" t="s">
        <v>38</v>
      </c>
      <c r="D160" s="7" t="s">
        <v>39</v>
      </c>
      <c r="E160" s="31">
        <f>SQRT(POWER(E158,2)+POWER(E159,2))/E157/1.73</f>
        <v>5.7803468208092484E-2</v>
      </c>
      <c r="F160" s="31">
        <f t="shared" ref="F160" si="128">SQRT(POWER(F158,2)+POWER(F159,2))/F157/1.73</f>
        <v>5.7803468208092484E-2</v>
      </c>
      <c r="G160" s="31">
        <f t="shared" ref="G160" si="129">SQRT(POWER(G158,2)+POWER(G159,2))/G157/1.73</f>
        <v>5.7803468208092484E-2</v>
      </c>
      <c r="H160" s="31">
        <f t="shared" ref="H160" si="130">SQRT(POWER(H158,2)+POWER(H159,2))/H157/1.73</f>
        <v>5.7803468208092484E-2</v>
      </c>
      <c r="I160" s="31">
        <f t="shared" ref="I160" si="131">SQRT(POWER(I158,2)+POWER(I159,2))/I157/1.73</f>
        <v>36.533438171730651</v>
      </c>
      <c r="J160" s="31">
        <f t="shared" ref="J160" si="132">SQRT(POWER(J158,2)+POWER(J159,2))/J157/1.73</f>
        <v>58.185845092085373</v>
      </c>
      <c r="K160" s="31">
        <f t="shared" ref="K160" si="133">SQRT(POWER(K158,2)+POWER(K159,2))/K157/1.73</f>
        <v>22.046340527986342</v>
      </c>
      <c r="L160" s="31">
        <f t="shared" ref="L160" si="134">SQRT(POWER(L158,2)+POWER(L159,2))/L157/1.73</f>
        <v>5.7803468208092484E-2</v>
      </c>
      <c r="M160" s="31">
        <f t="shared" ref="M160" si="135">SQRT(POWER(M158,2)+POWER(M159,2))/M157/1.73</f>
        <v>2.8901734104046242E-2</v>
      </c>
      <c r="N160" s="31">
        <f t="shared" ref="N160" si="136">SQRT(POWER(N158,2)+POWER(N159,2))/N157/1.73</f>
        <v>5.7803468208092484E-2</v>
      </c>
      <c r="O160" s="31">
        <f t="shared" ref="O160" si="137">SQRT(POWER(O158,2)+POWER(O159,2))/O157/1.73</f>
        <v>5.7803468208092484E-2</v>
      </c>
      <c r="P160" s="31">
        <f t="shared" ref="P160" si="138">SQRT(POWER(P158,2)+POWER(P159,2))/P157/1.73</f>
        <v>5.7803468208092484E-2</v>
      </c>
      <c r="Q160" s="31">
        <f t="shared" ref="Q160" si="139">SQRT(POWER(Q158,2)+POWER(Q159,2))/Q157/1.73</f>
        <v>5.7803468208092484E-2</v>
      </c>
      <c r="R160" s="31">
        <f t="shared" ref="R160" si="140">SQRT(POWER(R158,2)+POWER(R159,2))/R157/1.73</f>
        <v>2.8901734104046242E-2</v>
      </c>
      <c r="S160" s="31">
        <f t="shared" ref="S160" si="141">SQRT(POWER(S158,2)+POWER(S159,2))/S157/1.73</f>
        <v>5.7803468208092484E-2</v>
      </c>
      <c r="T160" s="31">
        <f t="shared" ref="T160" si="142">SQRT(POWER(T158,2)+POWER(T159,2))/T157/1.73</f>
        <v>5.7803468208092484E-2</v>
      </c>
      <c r="U160" s="31">
        <f t="shared" ref="U160" si="143">SQRT(POWER(U158,2)+POWER(U159,2))/U157/1.73</f>
        <v>5.7803468208092484E-2</v>
      </c>
      <c r="V160" s="31">
        <f t="shared" ref="V160" si="144">SQRT(POWER(V158,2)+POWER(V159,2))/V157/1.73</f>
        <v>2.8901734104046242E-2</v>
      </c>
      <c r="W160" s="31">
        <f t="shared" ref="W160" si="145">SQRT(POWER(W158,2)+POWER(W159,2))/W157/1.73</f>
        <v>5.7803468208092484E-2</v>
      </c>
      <c r="X160" s="31">
        <f t="shared" ref="X160" si="146">SQRT(POWER(X158,2)+POWER(X159,2))/X157/1.73</f>
        <v>5.7803468208092484E-2</v>
      </c>
      <c r="Y160" s="31">
        <f t="shared" ref="Y160" si="147">SQRT(POWER(Y158,2)+POWER(Y159,2))/Y157/1.73</f>
        <v>5.7803468208092484E-2</v>
      </c>
      <c r="Z160" s="31">
        <f>SQRT(POWER(Z158,2)+POWER(Z159,2))/Z157/1.73</f>
        <v>5.7803468208092484E-2</v>
      </c>
      <c r="AA160" s="31">
        <f t="shared" ref="AA160" si="148">SQRT(POWER(AA158,2)+POWER(AA159,2))/AA157/1.73</f>
        <v>2.8901734104046242E-2</v>
      </c>
      <c r="AB160" s="31">
        <f t="shared" ref="AB160" si="149">SQRT(POWER(AB158,2)+POWER(AB159,2))/AB157/1.73</f>
        <v>52.34092076985258</v>
      </c>
      <c r="AC160" s="31">
        <f t="shared" ref="AC160" si="150">SQRT(POWER(AC158,2)+POWER(AC159,2))/AC157/1.73</f>
        <v>58.093125409871554</v>
      </c>
      <c r="AD160" s="29"/>
    </row>
    <row r="161" spans="1:30">
      <c r="A161" s="298"/>
      <c r="B161" s="256"/>
      <c r="C161" s="7" t="s">
        <v>40</v>
      </c>
      <c r="D161" s="9"/>
      <c r="E161" s="32">
        <f>E159/E158</f>
        <v>0</v>
      </c>
      <c r="F161" s="32">
        <f t="shared" ref="F161:AC161" si="151">F159/F158</f>
        <v>0</v>
      </c>
      <c r="G161" s="32">
        <f t="shared" si="151"/>
        <v>0</v>
      </c>
      <c r="H161" s="32">
        <f t="shared" si="151"/>
        <v>0</v>
      </c>
      <c r="I161" s="32">
        <f t="shared" si="151"/>
        <v>9.4936708860759479E-3</v>
      </c>
      <c r="J161" s="32">
        <f t="shared" si="151"/>
        <v>5.6716417910447771E-2</v>
      </c>
      <c r="K161" s="32">
        <f t="shared" si="151"/>
        <v>4.5931758530183733E-2</v>
      </c>
      <c r="L161" s="32">
        <f t="shared" si="151"/>
        <v>0</v>
      </c>
      <c r="M161" s="32">
        <f t="shared" si="151"/>
        <v>0</v>
      </c>
      <c r="N161" s="32">
        <f t="shared" si="151"/>
        <v>0</v>
      </c>
      <c r="O161" s="32">
        <f t="shared" si="151"/>
        <v>0</v>
      </c>
      <c r="P161" s="32">
        <f t="shared" si="151"/>
        <v>0</v>
      </c>
      <c r="Q161" s="32">
        <f t="shared" si="151"/>
        <v>0</v>
      </c>
      <c r="R161" s="32">
        <f t="shared" si="151"/>
        <v>0</v>
      </c>
      <c r="S161" s="32">
        <f t="shared" si="151"/>
        <v>0</v>
      </c>
      <c r="T161" s="32">
        <f t="shared" si="151"/>
        <v>0</v>
      </c>
      <c r="U161" s="32">
        <f t="shared" si="151"/>
        <v>0</v>
      </c>
      <c r="V161" s="32">
        <f t="shared" si="151"/>
        <v>0</v>
      </c>
      <c r="W161" s="32">
        <f t="shared" si="151"/>
        <v>0</v>
      </c>
      <c r="X161" s="32">
        <f t="shared" si="151"/>
        <v>0</v>
      </c>
      <c r="Y161" s="32">
        <f t="shared" si="151"/>
        <v>0</v>
      </c>
      <c r="Z161" s="32">
        <f t="shared" si="151"/>
        <v>0</v>
      </c>
      <c r="AA161" s="32">
        <f t="shared" si="151"/>
        <v>0</v>
      </c>
      <c r="AB161" s="32">
        <f t="shared" si="151"/>
        <v>4.6987285793255951E-2</v>
      </c>
      <c r="AC161" s="32">
        <f t="shared" si="151"/>
        <v>7.0822942643391534E-2</v>
      </c>
      <c r="AD161" s="29"/>
    </row>
    <row r="162" spans="1:30">
      <c r="A162" s="299"/>
      <c r="B162" s="290"/>
      <c r="C162" s="7" t="s">
        <v>41</v>
      </c>
      <c r="D162" s="7"/>
      <c r="E162" s="32">
        <f t="shared" ref="E162:AC162" si="152">COS(ATAN(E161))</f>
        <v>1</v>
      </c>
      <c r="F162" s="32">
        <f t="shared" si="152"/>
        <v>1</v>
      </c>
      <c r="G162" s="32">
        <f t="shared" si="152"/>
        <v>1</v>
      </c>
      <c r="H162" s="32">
        <f t="shared" si="152"/>
        <v>1</v>
      </c>
      <c r="I162" s="32">
        <f t="shared" si="152"/>
        <v>0.99995493815259162</v>
      </c>
      <c r="J162" s="32">
        <f t="shared" si="152"/>
        <v>0.99839549390741544</v>
      </c>
      <c r="K162" s="32">
        <f t="shared" si="152"/>
        <v>0.99894680295472948</v>
      </c>
      <c r="L162" s="32">
        <f t="shared" si="152"/>
        <v>1</v>
      </c>
      <c r="M162" s="32">
        <f t="shared" si="152"/>
        <v>1</v>
      </c>
      <c r="N162" s="32">
        <f t="shared" si="152"/>
        <v>1</v>
      </c>
      <c r="O162" s="32">
        <f t="shared" si="152"/>
        <v>1</v>
      </c>
      <c r="P162" s="32">
        <f t="shared" si="152"/>
        <v>1</v>
      </c>
      <c r="Q162" s="32">
        <f t="shared" si="152"/>
        <v>1</v>
      </c>
      <c r="R162" s="32">
        <f t="shared" si="152"/>
        <v>1</v>
      </c>
      <c r="S162" s="32">
        <f t="shared" si="152"/>
        <v>1</v>
      </c>
      <c r="T162" s="32">
        <f t="shared" si="152"/>
        <v>1</v>
      </c>
      <c r="U162" s="32">
        <f t="shared" si="152"/>
        <v>1</v>
      </c>
      <c r="V162" s="32">
        <f t="shared" si="152"/>
        <v>1</v>
      </c>
      <c r="W162" s="32">
        <f t="shared" si="152"/>
        <v>1</v>
      </c>
      <c r="X162" s="32">
        <f t="shared" si="152"/>
        <v>1</v>
      </c>
      <c r="Y162" s="32">
        <f t="shared" si="152"/>
        <v>1</v>
      </c>
      <c r="Z162" s="32">
        <f t="shared" si="152"/>
        <v>1</v>
      </c>
      <c r="AA162" s="32">
        <f t="shared" si="152"/>
        <v>1</v>
      </c>
      <c r="AB162" s="32">
        <f t="shared" si="152"/>
        <v>0.99889792203147199</v>
      </c>
      <c r="AC162" s="32">
        <f t="shared" si="152"/>
        <v>0.99750145081307351</v>
      </c>
      <c r="AD162" s="29"/>
    </row>
    <row r="164" spans="1:30">
      <c r="A164" s="207" t="s">
        <v>83</v>
      </c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</row>
    <row r="166" spans="1:30">
      <c r="A166" s="297" t="s">
        <v>84</v>
      </c>
      <c r="B166" s="288" t="s">
        <v>85</v>
      </c>
      <c r="C166" s="5" t="s">
        <v>31</v>
      </c>
      <c r="D166" s="5" t="s">
        <v>32</v>
      </c>
      <c r="E166" s="35">
        <v>0.4</v>
      </c>
      <c r="F166" s="35">
        <v>0.4</v>
      </c>
      <c r="G166" s="35">
        <v>0.4</v>
      </c>
      <c r="H166" s="35">
        <v>0.4</v>
      </c>
      <c r="I166" s="35">
        <v>0.4</v>
      </c>
      <c r="J166" s="35">
        <v>0.4</v>
      </c>
      <c r="K166" s="35">
        <v>0.4</v>
      </c>
      <c r="L166" s="35">
        <v>0.4</v>
      </c>
      <c r="M166" s="35">
        <v>0.4</v>
      </c>
      <c r="N166" s="35">
        <v>0.4</v>
      </c>
      <c r="O166" s="35">
        <v>0.4</v>
      </c>
      <c r="P166" s="35">
        <v>0.4</v>
      </c>
      <c r="Q166" s="35">
        <v>0.4</v>
      </c>
      <c r="R166" s="35">
        <v>0.4</v>
      </c>
      <c r="S166" s="35">
        <v>0.4</v>
      </c>
      <c r="T166" s="35">
        <v>0.4</v>
      </c>
      <c r="U166" s="35">
        <v>0.4</v>
      </c>
      <c r="V166" s="35">
        <v>0.4</v>
      </c>
      <c r="W166" s="35">
        <v>0.4</v>
      </c>
      <c r="X166" s="35">
        <v>0.4</v>
      </c>
      <c r="Y166" s="35">
        <v>0.4</v>
      </c>
      <c r="Z166" s="35">
        <v>0.4</v>
      </c>
      <c r="AA166" s="35">
        <v>0.4</v>
      </c>
      <c r="AB166" s="35">
        <v>0.4</v>
      </c>
      <c r="AC166" s="35">
        <v>0.4</v>
      </c>
      <c r="AD166" s="29"/>
    </row>
    <row r="167" spans="1:30">
      <c r="A167" s="298"/>
      <c r="B167" s="256"/>
      <c r="C167" s="5" t="s">
        <v>34</v>
      </c>
      <c r="D167" s="5" t="s">
        <v>46</v>
      </c>
      <c r="E167" s="6">
        <v>29.34</v>
      </c>
      <c r="F167" s="6">
        <v>21.66</v>
      </c>
      <c r="G167" s="6">
        <v>17.22</v>
      </c>
      <c r="H167" s="6">
        <v>13.56</v>
      </c>
      <c r="I167" s="6">
        <v>11.28</v>
      </c>
      <c r="J167" s="6">
        <v>11.58</v>
      </c>
      <c r="K167" s="6">
        <v>15.9</v>
      </c>
      <c r="L167" s="6">
        <v>21.78</v>
      </c>
      <c r="M167" s="6">
        <v>26.04</v>
      </c>
      <c r="N167" s="6">
        <v>30.3</v>
      </c>
      <c r="O167" s="6">
        <v>28.439999999999998</v>
      </c>
      <c r="P167" s="6">
        <v>23.16</v>
      </c>
      <c r="Q167" s="6">
        <v>24.599999999999998</v>
      </c>
      <c r="R167" s="6">
        <v>22.56</v>
      </c>
      <c r="S167" s="6">
        <v>23.76</v>
      </c>
      <c r="T167" s="6">
        <v>20.939999999999998</v>
      </c>
      <c r="U167" s="6">
        <v>25.68</v>
      </c>
      <c r="V167" s="6">
        <v>24.66</v>
      </c>
      <c r="W167" s="6">
        <v>22.259999999999998</v>
      </c>
      <c r="X167" s="6">
        <v>26.94</v>
      </c>
      <c r="Y167" s="6">
        <v>33</v>
      </c>
      <c r="Z167" s="6">
        <v>31.32</v>
      </c>
      <c r="AA167" s="6">
        <v>35.339999999999996</v>
      </c>
      <c r="AB167" s="6">
        <v>25.8</v>
      </c>
      <c r="AC167" s="6">
        <v>22.5</v>
      </c>
      <c r="AD167" s="29"/>
    </row>
    <row r="168" spans="1:30">
      <c r="A168" s="298"/>
      <c r="B168" s="256"/>
      <c r="C168" s="5" t="s">
        <v>36</v>
      </c>
      <c r="D168" s="7" t="s">
        <v>48</v>
      </c>
      <c r="E168" s="8">
        <v>6.2399999999999993</v>
      </c>
      <c r="F168" s="8">
        <v>5.1000000000000005</v>
      </c>
      <c r="G168" s="8">
        <v>4.38</v>
      </c>
      <c r="H168" s="8">
        <v>4.38</v>
      </c>
      <c r="I168" s="8">
        <v>4.26</v>
      </c>
      <c r="J168" s="8">
        <v>4.4399999999999995</v>
      </c>
      <c r="K168" s="8">
        <v>4.08</v>
      </c>
      <c r="L168" s="8">
        <v>4.2</v>
      </c>
      <c r="M168" s="8">
        <v>4.68</v>
      </c>
      <c r="N168" s="8">
        <v>6.1199999999999992</v>
      </c>
      <c r="O168" s="8">
        <v>5.1000000000000005</v>
      </c>
      <c r="P168" s="8">
        <v>5.58</v>
      </c>
      <c r="Q168" s="8">
        <v>5.64</v>
      </c>
      <c r="R168" s="8">
        <v>5.7</v>
      </c>
      <c r="S168" s="8">
        <v>5.82</v>
      </c>
      <c r="T168" s="8">
        <v>5.2799999999999994</v>
      </c>
      <c r="U168" s="8">
        <v>5.46</v>
      </c>
      <c r="V168" s="8">
        <v>5.58</v>
      </c>
      <c r="W168" s="8">
        <v>5.7</v>
      </c>
      <c r="X168" s="8">
        <v>5.88</v>
      </c>
      <c r="Y168" s="8">
        <v>6.42</v>
      </c>
      <c r="Z168" s="8">
        <v>6.54</v>
      </c>
      <c r="AA168" s="8">
        <v>6.42</v>
      </c>
      <c r="AB168" s="8">
        <v>5.2799999999999994</v>
      </c>
      <c r="AC168" s="8">
        <v>5.1000000000000005</v>
      </c>
      <c r="AD168" s="29"/>
    </row>
    <row r="169" spans="1:30">
      <c r="A169" s="298"/>
      <c r="B169" s="256"/>
      <c r="C169" s="5" t="s">
        <v>38</v>
      </c>
      <c r="D169" s="7" t="s">
        <v>39</v>
      </c>
      <c r="E169" s="31">
        <f>SQRT(POWER(E167,2)+POWER(E168,2))/E166/1.73</f>
        <v>43.347138384147378</v>
      </c>
      <c r="F169" s="31">
        <f t="shared" ref="F169" si="153">SQRT(POWER(F167,2)+POWER(F168,2))/F166/1.73</f>
        <v>32.156527071271888</v>
      </c>
      <c r="G169" s="31">
        <f t="shared" ref="G169" si="154">SQRT(POWER(G167,2)+POWER(G168,2))/G166/1.73</f>
        <v>25.676746917910201</v>
      </c>
      <c r="H169" s="31">
        <f t="shared" ref="H169" si="155">SQRT(POWER(H167,2)+POWER(H168,2))/H166/1.73</f>
        <v>20.592257376283793</v>
      </c>
      <c r="I169" s="31">
        <f t="shared" ref="I169" si="156">SQRT(POWER(I167,2)+POWER(I168,2))/I166/1.73</f>
        <v>17.424294369676264</v>
      </c>
      <c r="J169" s="31">
        <f t="shared" ref="J169" si="157">SQRT(POWER(J167,2)+POWER(J168,2))/J166/1.73</f>
        <v>17.921988388954667</v>
      </c>
      <c r="K169" s="31">
        <f t="shared" ref="K169" si="158">SQRT(POWER(K167,2)+POWER(K168,2))/K166/1.73</f>
        <v>23.721282037252152</v>
      </c>
      <c r="L169" s="31">
        <f t="shared" ref="L169" si="159">SQRT(POWER(L167,2)+POWER(L168,2))/L166/1.73</f>
        <v>32.053847344846702</v>
      </c>
      <c r="M169" s="31">
        <f t="shared" ref="M169" si="160">SQRT(POWER(M167,2)+POWER(M168,2))/M166/1.73</f>
        <v>38.232963493265373</v>
      </c>
      <c r="N169" s="31">
        <f t="shared" ref="N169" si="161">SQRT(POWER(N167,2)+POWER(N168,2))/N166/1.73</f>
        <v>44.670348570739712</v>
      </c>
      <c r="O169" s="31">
        <f t="shared" ref="O169" si="162">SQRT(POWER(O167,2)+POWER(O168,2))/O166/1.73</f>
        <v>41.753844225828296</v>
      </c>
      <c r="P169" s="31">
        <f t="shared" ref="P169" si="163">SQRT(POWER(P167,2)+POWER(P168,2))/P166/1.73</f>
        <v>34.425896311699873</v>
      </c>
      <c r="Q169" s="31">
        <f t="shared" ref="Q169" si="164">SQRT(POWER(Q167,2)+POWER(Q168,2))/Q166/1.73</f>
        <v>36.471469183721197</v>
      </c>
      <c r="R169" s="31">
        <f t="shared" ref="R169" si="165">SQRT(POWER(R167,2)+POWER(R168,2))/R166/1.73</f>
        <v>33.625636809339973</v>
      </c>
      <c r="S169" s="31">
        <f t="shared" ref="S169" si="166">SQRT(POWER(S167,2)+POWER(S168,2))/S166/1.73</f>
        <v>35.350318147796862</v>
      </c>
      <c r="T169" s="31">
        <f t="shared" ref="T169" si="167">SQRT(POWER(T167,2)+POWER(T168,2))/T166/1.73</f>
        <v>31.207248815450281</v>
      </c>
      <c r="U169" s="31">
        <f t="shared" ref="U169" si="168">SQRT(POWER(U167,2)+POWER(U168,2))/U166/1.73</f>
        <v>37.939347199920242</v>
      </c>
      <c r="V169" s="31">
        <f t="shared" ref="V169" si="169">SQRT(POWER(V167,2)+POWER(V168,2))/V166/1.73</f>
        <v>36.536753339830156</v>
      </c>
      <c r="W169" s="31">
        <f t="shared" ref="W169" si="170">SQRT(POWER(W167,2)+POWER(W168,2))/W166/1.73</f>
        <v>33.205488963578006</v>
      </c>
      <c r="X169" s="31">
        <f t="shared" ref="X169" si="171">SQRT(POWER(X167,2)+POWER(X168,2))/X166/1.73</f>
        <v>39.847148984184514</v>
      </c>
      <c r="Y169" s="31">
        <f t="shared" ref="Y169" si="172">SQRT(POWER(Y167,2)+POWER(Y168,2))/Y166/1.73</f>
        <v>48.581923742386003</v>
      </c>
      <c r="Z169" s="31">
        <f t="shared" ref="Z169" si="173">SQRT(POWER(Z167,2)+POWER(Z168,2))/Z166/1.73</f>
        <v>46.236316384291101</v>
      </c>
      <c r="AA169" s="31">
        <f t="shared" ref="AA169" si="174">SQRT(POWER(AA167,2)+POWER(AA168,2))/AA166/1.73</f>
        <v>51.905213203877544</v>
      </c>
      <c r="AB169" s="31">
        <f t="shared" ref="AB169" si="175">SQRT(POWER(AB167,2)+POWER(AB168,2))/AB166/1.73</f>
        <v>38.05597906835947</v>
      </c>
      <c r="AC169" s="31">
        <f t="shared" ref="AC169" si="176">SQRT(POWER(AC167,2)+POWER(AC168,2))/AC166/1.73</f>
        <v>33.339249589127824</v>
      </c>
      <c r="AD169" s="29"/>
    </row>
    <row r="170" spans="1:30">
      <c r="A170" s="298"/>
      <c r="B170" s="256"/>
      <c r="C170" s="7" t="s">
        <v>40</v>
      </c>
      <c r="D170" s="9"/>
      <c r="E170" s="32">
        <f>E168/E167</f>
        <v>0.21267893660531695</v>
      </c>
      <c r="F170" s="32">
        <f t="shared" ref="F170:AC170" si="177">F168/F167</f>
        <v>0.23545706371191139</v>
      </c>
      <c r="G170" s="32">
        <f t="shared" si="177"/>
        <v>0.25435540069686413</v>
      </c>
      <c r="H170" s="32">
        <f t="shared" si="177"/>
        <v>0.32300884955752213</v>
      </c>
      <c r="I170" s="32">
        <f t="shared" si="177"/>
        <v>0.37765957446808512</v>
      </c>
      <c r="J170" s="32">
        <f t="shared" si="177"/>
        <v>0.38341968911917096</v>
      </c>
      <c r="K170" s="32">
        <f t="shared" si="177"/>
        <v>0.25660377358490566</v>
      </c>
      <c r="L170" s="32">
        <f t="shared" si="177"/>
        <v>0.1928374655647383</v>
      </c>
      <c r="M170" s="32">
        <f t="shared" si="177"/>
        <v>0.17972350230414746</v>
      </c>
      <c r="N170" s="32">
        <f t="shared" si="177"/>
        <v>0.20198019801980194</v>
      </c>
      <c r="O170" s="32">
        <f t="shared" si="177"/>
        <v>0.17932489451476796</v>
      </c>
      <c r="P170" s="32">
        <f t="shared" si="177"/>
        <v>0.24093264248704663</v>
      </c>
      <c r="Q170" s="32">
        <f t="shared" si="177"/>
        <v>0.22926829268292684</v>
      </c>
      <c r="R170" s="32">
        <f t="shared" si="177"/>
        <v>0.25265957446808512</v>
      </c>
      <c r="S170" s="32">
        <f t="shared" si="177"/>
        <v>0.24494949494949494</v>
      </c>
      <c r="T170" s="32">
        <f t="shared" si="177"/>
        <v>0.25214899713467048</v>
      </c>
      <c r="U170" s="32">
        <f t="shared" si="177"/>
        <v>0.21261682242990654</v>
      </c>
      <c r="V170" s="32">
        <f t="shared" si="177"/>
        <v>0.22627737226277372</v>
      </c>
      <c r="W170" s="32">
        <f t="shared" si="177"/>
        <v>0.2560646900269542</v>
      </c>
      <c r="X170" s="32">
        <f t="shared" si="177"/>
        <v>0.21826280623608016</v>
      </c>
      <c r="Y170" s="32">
        <f t="shared" si="177"/>
        <v>0.19454545454545455</v>
      </c>
      <c r="Z170" s="32">
        <f t="shared" si="177"/>
        <v>0.20881226053639845</v>
      </c>
      <c r="AA170" s="32">
        <f t="shared" si="177"/>
        <v>0.18166383701188457</v>
      </c>
      <c r="AB170" s="32">
        <f t="shared" si="177"/>
        <v>0.20465116279069764</v>
      </c>
      <c r="AC170" s="32">
        <f t="shared" si="177"/>
        <v>0.22666666666666668</v>
      </c>
      <c r="AD170" s="29"/>
    </row>
    <row r="171" spans="1:30">
      <c r="A171" s="299"/>
      <c r="B171" s="290"/>
      <c r="C171" s="7" t="s">
        <v>41</v>
      </c>
      <c r="D171" s="7"/>
      <c r="E171" s="32">
        <f t="shared" ref="E171:AC171" si="178">COS(ATAN(E170))</f>
        <v>0.97812325129498401</v>
      </c>
      <c r="F171" s="32">
        <f t="shared" si="178"/>
        <v>0.97338179478484466</v>
      </c>
      <c r="G171" s="32">
        <f t="shared" si="178"/>
        <v>0.96914119000901544</v>
      </c>
      <c r="H171" s="32">
        <f t="shared" si="178"/>
        <v>0.95158949135471882</v>
      </c>
      <c r="I171" s="32">
        <f t="shared" si="178"/>
        <v>0.9355086460803943</v>
      </c>
      <c r="J171" s="32">
        <f t="shared" si="178"/>
        <v>0.93371916570127955</v>
      </c>
      <c r="K171" s="32">
        <f t="shared" si="178"/>
        <v>0.96861875241960482</v>
      </c>
      <c r="L171" s="32">
        <f t="shared" si="178"/>
        <v>0.98190985003135456</v>
      </c>
      <c r="M171" s="32">
        <f t="shared" si="178"/>
        <v>0.98423073613157486</v>
      </c>
      <c r="N171" s="32">
        <f t="shared" si="178"/>
        <v>0.98020563010137685</v>
      </c>
      <c r="O171" s="32">
        <f t="shared" si="178"/>
        <v>0.98429897074078232</v>
      </c>
      <c r="P171" s="32">
        <f t="shared" si="178"/>
        <v>0.97218116819550016</v>
      </c>
      <c r="Q171" s="32">
        <f t="shared" si="178"/>
        <v>0.97471074633439769</v>
      </c>
      <c r="R171" s="32">
        <f t="shared" si="178"/>
        <v>0.96953274830794423</v>
      </c>
      <c r="S171" s="32">
        <f t="shared" si="178"/>
        <v>0.97128574549326407</v>
      </c>
      <c r="T171" s="32">
        <f t="shared" si="178"/>
        <v>0.96965021767490922</v>
      </c>
      <c r="U171" s="32">
        <f t="shared" si="178"/>
        <v>0.9781356119293847</v>
      </c>
      <c r="V171" s="32">
        <f t="shared" si="178"/>
        <v>0.97534222099151269</v>
      </c>
      <c r="W171" s="32">
        <f t="shared" si="178"/>
        <v>0.96874435708768103</v>
      </c>
      <c r="X171" s="32">
        <f t="shared" si="178"/>
        <v>0.9769992792609079</v>
      </c>
      <c r="Y171" s="32">
        <f t="shared" si="178"/>
        <v>0.98159680799281168</v>
      </c>
      <c r="Z171" s="32">
        <f t="shared" si="178"/>
        <v>0.97888670954578139</v>
      </c>
      <c r="AA171" s="32">
        <f t="shared" si="178"/>
        <v>0.98389662636111852</v>
      </c>
      <c r="AB171" s="32">
        <f t="shared" si="178"/>
        <v>0.9796945948295861</v>
      </c>
      <c r="AC171" s="32">
        <f t="shared" si="178"/>
        <v>0.97526042930657997</v>
      </c>
      <c r="AD171" s="29"/>
    </row>
    <row r="172" spans="1:30">
      <c r="A172" s="297" t="s">
        <v>84</v>
      </c>
      <c r="B172" s="288" t="s">
        <v>86</v>
      </c>
      <c r="C172" s="5" t="s">
        <v>31</v>
      </c>
      <c r="D172" s="5" t="s">
        <v>32</v>
      </c>
      <c r="E172" s="35">
        <v>0.4</v>
      </c>
      <c r="F172" s="35">
        <v>0.4</v>
      </c>
      <c r="G172" s="35">
        <v>0.4</v>
      </c>
      <c r="H172" s="35">
        <v>0.4</v>
      </c>
      <c r="I172" s="35">
        <v>0.4</v>
      </c>
      <c r="J172" s="35">
        <v>0.4</v>
      </c>
      <c r="K172" s="35">
        <v>0.4</v>
      </c>
      <c r="L172" s="35">
        <v>0.4</v>
      </c>
      <c r="M172" s="35">
        <v>0.4</v>
      </c>
      <c r="N172" s="35">
        <v>0.4</v>
      </c>
      <c r="O172" s="35">
        <v>0.4</v>
      </c>
      <c r="P172" s="35">
        <v>0.4</v>
      </c>
      <c r="Q172" s="35">
        <v>0.4</v>
      </c>
      <c r="R172" s="35">
        <v>0.4</v>
      </c>
      <c r="S172" s="35">
        <v>0.4</v>
      </c>
      <c r="T172" s="35">
        <v>0.4</v>
      </c>
      <c r="U172" s="35">
        <v>0.4</v>
      </c>
      <c r="V172" s="35">
        <v>0.4</v>
      </c>
      <c r="W172" s="35">
        <v>0.4</v>
      </c>
      <c r="X172" s="35">
        <v>0.4</v>
      </c>
      <c r="Y172" s="35">
        <v>0.4</v>
      </c>
      <c r="Z172" s="35">
        <v>0.4</v>
      </c>
      <c r="AA172" s="35">
        <v>0.4</v>
      </c>
      <c r="AB172" s="35">
        <v>0.4</v>
      </c>
      <c r="AC172" s="35">
        <v>0.4</v>
      </c>
      <c r="AD172" s="29"/>
    </row>
    <row r="173" spans="1:30">
      <c r="A173" s="298"/>
      <c r="B173" s="256"/>
      <c r="C173" s="5" t="s">
        <v>34</v>
      </c>
      <c r="D173" s="5" t="s">
        <v>46</v>
      </c>
      <c r="E173" s="6">
        <v>49.739999999999995</v>
      </c>
      <c r="F173" s="6">
        <v>33.779999999999994</v>
      </c>
      <c r="G173" s="6">
        <v>22.86</v>
      </c>
      <c r="H173" s="6">
        <v>21.18</v>
      </c>
      <c r="I173" s="6">
        <v>19.5</v>
      </c>
      <c r="J173" s="6">
        <v>20.28</v>
      </c>
      <c r="K173" s="6">
        <v>27.18</v>
      </c>
      <c r="L173" s="6">
        <v>37.92</v>
      </c>
      <c r="M173" s="6">
        <v>43.08</v>
      </c>
      <c r="N173" s="6">
        <v>43.019999999999996</v>
      </c>
      <c r="O173" s="6">
        <v>44.519999999999996</v>
      </c>
      <c r="P173" s="6">
        <v>52.019999999999996</v>
      </c>
      <c r="Q173" s="6">
        <v>47.34</v>
      </c>
      <c r="R173" s="6">
        <v>45.72</v>
      </c>
      <c r="S173" s="6">
        <v>47.760000000000005</v>
      </c>
      <c r="T173" s="6">
        <v>35.94</v>
      </c>
      <c r="U173" s="6">
        <v>35.04</v>
      </c>
      <c r="V173" s="6">
        <v>36.119999999999997</v>
      </c>
      <c r="W173" s="6">
        <v>45.42</v>
      </c>
      <c r="X173" s="6">
        <v>50.879999999999995</v>
      </c>
      <c r="Y173" s="6">
        <v>49.32</v>
      </c>
      <c r="Z173" s="6">
        <v>53.22</v>
      </c>
      <c r="AA173" s="6">
        <v>54.72</v>
      </c>
      <c r="AB173" s="6">
        <v>47.88</v>
      </c>
      <c r="AC173" s="6">
        <v>38.340000000000003</v>
      </c>
      <c r="AD173" s="29"/>
    </row>
    <row r="174" spans="1:30">
      <c r="A174" s="298"/>
      <c r="B174" s="256"/>
      <c r="C174" s="5" t="s">
        <v>36</v>
      </c>
      <c r="D174" s="7" t="s">
        <v>48</v>
      </c>
      <c r="E174" s="8">
        <v>7.38</v>
      </c>
      <c r="F174" s="8">
        <v>8.76</v>
      </c>
      <c r="G174" s="8">
        <v>6.84</v>
      </c>
      <c r="H174" s="8">
        <v>5.64</v>
      </c>
      <c r="I174" s="8">
        <v>6.18</v>
      </c>
      <c r="J174" s="8">
        <v>6.6</v>
      </c>
      <c r="K174" s="8">
        <v>8.0400000000000009</v>
      </c>
      <c r="L174" s="8">
        <v>9.48</v>
      </c>
      <c r="M174" s="8">
        <v>13.2</v>
      </c>
      <c r="N174" s="8">
        <v>12.78</v>
      </c>
      <c r="O174" s="8">
        <v>11.58</v>
      </c>
      <c r="P174" s="8">
        <v>9.66</v>
      </c>
      <c r="Q174" s="8">
        <v>11.22</v>
      </c>
      <c r="R174" s="8">
        <v>12.54</v>
      </c>
      <c r="S174" s="8">
        <v>8.6399999999999988</v>
      </c>
      <c r="T174" s="8">
        <v>5.94</v>
      </c>
      <c r="U174" s="8">
        <v>7.0200000000000005</v>
      </c>
      <c r="V174" s="8">
        <v>6.2399999999999993</v>
      </c>
      <c r="W174" s="8">
        <v>8.6399999999999988</v>
      </c>
      <c r="X174" s="8">
        <v>9.06</v>
      </c>
      <c r="Y174" s="8">
        <v>9.36</v>
      </c>
      <c r="Z174" s="8">
        <v>6.78</v>
      </c>
      <c r="AA174" s="8">
        <v>6.42</v>
      </c>
      <c r="AB174" s="8">
        <v>6.18</v>
      </c>
      <c r="AC174" s="8">
        <v>6.3599999999999994</v>
      </c>
      <c r="AD174" s="29"/>
    </row>
    <row r="175" spans="1:30">
      <c r="A175" s="298"/>
      <c r="B175" s="256"/>
      <c r="C175" s="5" t="s">
        <v>38</v>
      </c>
      <c r="D175" s="7" t="s">
        <v>39</v>
      </c>
      <c r="E175" s="31">
        <f>SQRT(POWER(E173,2)+POWER(E174,2))/E172/1.73</f>
        <v>72.665477655405027</v>
      </c>
      <c r="F175" s="31">
        <f t="shared" ref="F175" si="179">SQRT(POWER(F173,2)+POWER(F174,2))/F172/1.73</f>
        <v>50.429716470063816</v>
      </c>
      <c r="G175" s="31">
        <f t="shared" ref="G175" si="180">SQRT(POWER(G173,2)+POWER(G174,2))/G172/1.73</f>
        <v>34.481755268883887</v>
      </c>
      <c r="H175" s="31">
        <f t="shared" ref="H175" si="181">SQRT(POWER(H173,2)+POWER(H174,2))/H172/1.73</f>
        <v>31.673518400243754</v>
      </c>
      <c r="I175" s="31">
        <f t="shared" ref="I175" si="182">SQRT(POWER(I173,2)+POWER(I174,2))/I172/1.73</f>
        <v>29.560498099321375</v>
      </c>
      <c r="J175" s="31">
        <f t="shared" ref="J175" si="183">SQRT(POWER(J173,2)+POWER(J174,2))/J172/1.73</f>
        <v>30.819278481037653</v>
      </c>
      <c r="K175" s="31">
        <f t="shared" ref="K175" si="184">SQRT(POWER(K173,2)+POWER(K174,2))/K172/1.73</f>
        <v>40.959834909083121</v>
      </c>
      <c r="L175" s="31">
        <f t="shared" ref="L175" si="185">SQRT(POWER(L173,2)+POWER(L174,2))/L172/1.73</f>
        <v>56.484163772912453</v>
      </c>
      <c r="M175" s="31">
        <f t="shared" ref="M175" si="186">SQRT(POWER(M173,2)+POWER(M174,2))/M172/1.73</f>
        <v>65.111161844230182</v>
      </c>
      <c r="N175" s="31">
        <f t="shared" ref="N175" si="187">SQRT(POWER(N173,2)+POWER(N174,2))/N172/1.73</f>
        <v>64.852825205624285</v>
      </c>
      <c r="O175" s="31">
        <f t="shared" ref="O175" si="188">SQRT(POWER(O173,2)+POWER(O174,2))/O172/1.73</f>
        <v>66.475980115928209</v>
      </c>
      <c r="P175" s="31">
        <f t="shared" ref="P175" si="189">SQRT(POWER(P173,2)+POWER(P174,2))/P172/1.73</f>
        <v>76.458552962328881</v>
      </c>
      <c r="Q175" s="31">
        <f t="shared" ref="Q175" si="190">SQRT(POWER(Q173,2)+POWER(Q174,2))/Q172/1.73</f>
        <v>70.305569715930943</v>
      </c>
      <c r="R175" s="31">
        <f t="shared" ref="R175" si="191">SQRT(POWER(R173,2)+POWER(R174,2))/R172/1.73</f>
        <v>68.509455973757184</v>
      </c>
      <c r="S175" s="31">
        <f t="shared" ref="S175" si="192">SQRT(POWER(S173,2)+POWER(S174,2))/S172/1.73</f>
        <v>70.137595492337482</v>
      </c>
      <c r="T175" s="31">
        <f t="shared" ref="T175" si="193">SQRT(POWER(T173,2)+POWER(T174,2))/T172/1.73</f>
        <v>52.640984095939217</v>
      </c>
      <c r="U175" s="31">
        <f t="shared" ref="U175" si="194">SQRT(POWER(U173,2)+POWER(U174,2))/U172/1.73</f>
        <v>51.642029020445399</v>
      </c>
      <c r="V175" s="31">
        <f t="shared" ref="V175" si="195">SQRT(POWER(V173,2)+POWER(V174,2))/V172/1.73</f>
        <v>52.969711822357688</v>
      </c>
      <c r="W175" s="31">
        <f t="shared" ref="W175" si="196">SQRT(POWER(W173,2)+POWER(W174,2))/W172/1.73</f>
        <v>66.812814540641781</v>
      </c>
      <c r="X175" s="31">
        <f t="shared" ref="X175" si="197">SQRT(POWER(X173,2)+POWER(X174,2))/X172/1.73</f>
        <v>74.682578650428951</v>
      </c>
      <c r="Y175" s="31">
        <f t="shared" ref="Y175" si="198">SQRT(POWER(Y173,2)+POWER(Y174,2))/Y172/1.73</f>
        <v>72.543813185097974</v>
      </c>
      <c r="Z175" s="31">
        <f t="shared" ref="Z175" si="199">SQRT(POWER(Z173,2)+POWER(Z174,2))/Z172/1.73</f>
        <v>77.529094322307373</v>
      </c>
      <c r="AA175" s="31">
        <f t="shared" ref="AA175" si="200">SQRT(POWER(AA173,2)+POWER(AA174,2))/AA172/1.73</f>
        <v>79.617521192960339</v>
      </c>
      <c r="AB175" s="31">
        <f t="shared" ref="AB175" si="201">SQRT(POWER(AB173,2)+POWER(AB174,2))/AB172/1.73</f>
        <v>69.764721328257465</v>
      </c>
      <c r="AC175" s="31">
        <f t="shared" ref="AC175" si="202">SQRT(POWER(AC173,2)+POWER(AC174,2))/AC172/1.73</f>
        <v>56.161751249863123</v>
      </c>
      <c r="AD175" s="29"/>
    </row>
    <row r="176" spans="1:30">
      <c r="A176" s="298"/>
      <c r="B176" s="256"/>
      <c r="C176" s="7" t="s">
        <v>40</v>
      </c>
      <c r="D176" s="9"/>
      <c r="E176" s="32">
        <f>E174/E173</f>
        <v>0.14837153196622438</v>
      </c>
      <c r="F176" s="32">
        <f t="shared" ref="F176:AC176" si="203">F174/F173</f>
        <v>0.25932504440497339</v>
      </c>
      <c r="G176" s="32">
        <f t="shared" si="203"/>
        <v>0.29921259842519687</v>
      </c>
      <c r="H176" s="32">
        <f t="shared" si="203"/>
        <v>0.26628895184135976</v>
      </c>
      <c r="I176" s="32">
        <f t="shared" si="203"/>
        <v>0.31692307692307692</v>
      </c>
      <c r="J176" s="32">
        <f t="shared" si="203"/>
        <v>0.32544378698224846</v>
      </c>
      <c r="K176" s="32">
        <f t="shared" si="203"/>
        <v>0.2958057395143488</v>
      </c>
      <c r="L176" s="32">
        <f t="shared" si="203"/>
        <v>0.25</v>
      </c>
      <c r="M176" s="32">
        <f t="shared" si="203"/>
        <v>0.30640668523676878</v>
      </c>
      <c r="N176" s="32">
        <f t="shared" si="203"/>
        <v>0.29707112970711297</v>
      </c>
      <c r="O176" s="32">
        <f t="shared" si="203"/>
        <v>0.26010781671159033</v>
      </c>
      <c r="P176" s="32">
        <f t="shared" si="203"/>
        <v>0.18569780853517878</v>
      </c>
      <c r="Q176" s="32">
        <f t="shared" si="203"/>
        <v>0.23700887198986059</v>
      </c>
      <c r="R176" s="32">
        <f t="shared" si="203"/>
        <v>0.27427821522309709</v>
      </c>
      <c r="S176" s="32">
        <f t="shared" si="203"/>
        <v>0.18090452261306528</v>
      </c>
      <c r="T176" s="32">
        <f t="shared" si="203"/>
        <v>0.16527545909849753</v>
      </c>
      <c r="U176" s="32">
        <f t="shared" si="203"/>
        <v>0.20034246575342468</v>
      </c>
      <c r="V176" s="32">
        <f t="shared" si="203"/>
        <v>0.17275747508305647</v>
      </c>
      <c r="W176" s="32">
        <f t="shared" si="203"/>
        <v>0.19022457067371198</v>
      </c>
      <c r="X176" s="32">
        <f t="shared" si="203"/>
        <v>0.17806603773584909</v>
      </c>
      <c r="Y176" s="32">
        <f t="shared" si="203"/>
        <v>0.18978102189781021</v>
      </c>
      <c r="Z176" s="32">
        <f t="shared" si="203"/>
        <v>0.1273957158962796</v>
      </c>
      <c r="AA176" s="32">
        <f t="shared" si="203"/>
        <v>0.11732456140350878</v>
      </c>
      <c r="AB176" s="32">
        <f t="shared" si="203"/>
        <v>0.12907268170426064</v>
      </c>
      <c r="AC176" s="32">
        <f t="shared" si="203"/>
        <v>0.16588419405320812</v>
      </c>
      <c r="AD176" s="29"/>
    </row>
    <row r="177" spans="1:30">
      <c r="A177" s="299"/>
      <c r="B177" s="290"/>
      <c r="C177" s="7" t="s">
        <v>41</v>
      </c>
      <c r="D177" s="7"/>
      <c r="E177" s="32">
        <f t="shared" ref="E177:AC177" si="204">COS(ATAN(E176))</f>
        <v>0.98917140622988109</v>
      </c>
      <c r="F177" s="32">
        <f t="shared" si="204"/>
        <v>0.96798142679845833</v>
      </c>
      <c r="G177" s="32">
        <f t="shared" si="204"/>
        <v>0.95803365644599714</v>
      </c>
      <c r="H177" s="32">
        <f t="shared" si="204"/>
        <v>0.96632574977680485</v>
      </c>
      <c r="I177" s="32">
        <f t="shared" si="204"/>
        <v>0.95327185139996007</v>
      </c>
      <c r="J177" s="32">
        <f t="shared" si="204"/>
        <v>0.95090994422644826</v>
      </c>
      <c r="K177" s="32">
        <f t="shared" si="204"/>
        <v>0.95892614642079033</v>
      </c>
      <c r="L177" s="32">
        <f t="shared" si="204"/>
        <v>0.97014250014533188</v>
      </c>
      <c r="M177" s="32">
        <f t="shared" si="204"/>
        <v>0.95612385798076904</v>
      </c>
      <c r="N177" s="32">
        <f t="shared" si="204"/>
        <v>0.95859555633379012</v>
      </c>
      <c r="O177" s="32">
        <f t="shared" si="204"/>
        <v>0.96779709006790038</v>
      </c>
      <c r="P177" s="32">
        <f t="shared" si="204"/>
        <v>0.98319164425806205</v>
      </c>
      <c r="Q177" s="32">
        <f t="shared" si="204"/>
        <v>0.97304388401500919</v>
      </c>
      <c r="R177" s="32">
        <f t="shared" si="204"/>
        <v>0.96438313839709711</v>
      </c>
      <c r="S177" s="32">
        <f t="shared" si="204"/>
        <v>0.98402776080344201</v>
      </c>
      <c r="T177" s="32">
        <f t="shared" si="204"/>
        <v>0.98661560145448568</v>
      </c>
      <c r="U177" s="32">
        <f t="shared" si="204"/>
        <v>0.98051604692453065</v>
      </c>
      <c r="V177" s="32">
        <f t="shared" si="204"/>
        <v>0.98540335592077311</v>
      </c>
      <c r="W177" s="32">
        <f t="shared" si="204"/>
        <v>0.98238397231960928</v>
      </c>
      <c r="X177" s="32">
        <f t="shared" si="204"/>
        <v>0.98451356245813437</v>
      </c>
      <c r="Y177" s="32">
        <f t="shared" si="204"/>
        <v>0.98246388177481048</v>
      </c>
      <c r="Z177" s="32">
        <f t="shared" si="204"/>
        <v>0.99198262436993945</v>
      </c>
      <c r="AA177" s="32">
        <f t="shared" si="204"/>
        <v>0.99318772204706884</v>
      </c>
      <c r="AB177" s="32">
        <f t="shared" si="204"/>
        <v>0.99177277752647908</v>
      </c>
      <c r="AC177" s="32">
        <f t="shared" si="204"/>
        <v>0.98651881475280168</v>
      </c>
      <c r="AD177" s="29"/>
    </row>
    <row r="178" spans="1:30">
      <c r="A178" s="297" t="s">
        <v>84</v>
      </c>
      <c r="B178" s="288" t="s">
        <v>87</v>
      </c>
      <c r="C178" s="5" t="s">
        <v>31</v>
      </c>
      <c r="D178" s="5" t="s">
        <v>32</v>
      </c>
      <c r="E178" s="35">
        <v>0.4</v>
      </c>
      <c r="F178" s="35">
        <v>0.4</v>
      </c>
      <c r="G178" s="35">
        <v>0.4</v>
      </c>
      <c r="H178" s="35">
        <v>0.4</v>
      </c>
      <c r="I178" s="35">
        <v>0.4</v>
      </c>
      <c r="J178" s="35">
        <v>0.4</v>
      </c>
      <c r="K178" s="35">
        <v>0.4</v>
      </c>
      <c r="L178" s="35">
        <v>0.4</v>
      </c>
      <c r="M178" s="35">
        <v>0.4</v>
      </c>
      <c r="N178" s="35">
        <v>0.4</v>
      </c>
      <c r="O178" s="35">
        <v>0.4</v>
      </c>
      <c r="P178" s="35">
        <v>0.4</v>
      </c>
      <c r="Q178" s="35">
        <v>0.4</v>
      </c>
      <c r="R178" s="35">
        <v>0.4</v>
      </c>
      <c r="S178" s="35">
        <v>0.4</v>
      </c>
      <c r="T178" s="35">
        <v>0.4</v>
      </c>
      <c r="U178" s="35">
        <v>0.4</v>
      </c>
      <c r="V178" s="35">
        <v>0.4</v>
      </c>
      <c r="W178" s="35">
        <v>0.4</v>
      </c>
      <c r="X178" s="35">
        <v>0.4</v>
      </c>
      <c r="Y178" s="35">
        <v>0.4</v>
      </c>
      <c r="Z178" s="35">
        <v>0.4</v>
      </c>
      <c r="AA178" s="35">
        <v>0.4</v>
      </c>
      <c r="AB178" s="35">
        <v>0.4</v>
      </c>
      <c r="AC178" s="35">
        <v>0.4</v>
      </c>
      <c r="AD178" s="29"/>
    </row>
    <row r="179" spans="1:30">
      <c r="A179" s="298"/>
      <c r="B179" s="256"/>
      <c r="C179" s="5" t="s">
        <v>34</v>
      </c>
      <c r="D179" s="5" t="s">
        <v>46</v>
      </c>
      <c r="E179" s="6">
        <v>1.2E-2</v>
      </c>
      <c r="F179" s="6">
        <v>1.2500000000000001E-2</v>
      </c>
      <c r="G179" s="6">
        <v>8.5000000000000006E-3</v>
      </c>
      <c r="H179" s="6">
        <v>8.5000000000000006E-3</v>
      </c>
      <c r="I179" s="6">
        <v>8.9999999999999993E-3</v>
      </c>
      <c r="J179" s="6">
        <v>8.9999999999999993E-3</v>
      </c>
      <c r="K179" s="6">
        <v>8.5000000000000006E-3</v>
      </c>
      <c r="L179" s="6">
        <v>1.35E-2</v>
      </c>
      <c r="M179" s="6">
        <v>1.15E-2</v>
      </c>
      <c r="N179" s="6">
        <v>1.0500000000000001E-2</v>
      </c>
      <c r="O179" s="6">
        <v>1.15E-2</v>
      </c>
      <c r="P179" s="6">
        <v>1.15E-2</v>
      </c>
      <c r="Q179" s="6">
        <v>1.2E-2</v>
      </c>
      <c r="R179" s="6">
        <v>1.2500000000000001E-2</v>
      </c>
      <c r="S179" s="6">
        <v>1.2E-2</v>
      </c>
      <c r="T179" s="6">
        <v>1.9E-2</v>
      </c>
      <c r="U179" s="6">
        <v>1.6E-2</v>
      </c>
      <c r="V179" s="6">
        <v>1.0999999999999999E-2</v>
      </c>
      <c r="W179" s="6">
        <v>0.01</v>
      </c>
      <c r="X179" s="6">
        <v>1.0500000000000001E-2</v>
      </c>
      <c r="Y179" s="6">
        <v>1.4E-2</v>
      </c>
      <c r="Z179" s="6">
        <v>1.2E-2</v>
      </c>
      <c r="AA179" s="6">
        <v>1.2500000000000001E-2</v>
      </c>
      <c r="AB179" s="6">
        <v>1.7999999999999999E-2</v>
      </c>
      <c r="AC179" s="6">
        <v>1.2E-2</v>
      </c>
      <c r="AD179" s="29"/>
    </row>
    <row r="180" spans="1:30">
      <c r="A180" s="298"/>
      <c r="B180" s="256"/>
      <c r="C180" s="5" t="s">
        <v>36</v>
      </c>
      <c r="D180" s="7" t="s">
        <v>48</v>
      </c>
      <c r="E180" s="8">
        <v>5.0000000000000001E-4</v>
      </c>
      <c r="F180" s="8">
        <v>5.0000000000000001E-4</v>
      </c>
      <c r="G180" s="8">
        <v>1E-3</v>
      </c>
      <c r="H180" s="8">
        <v>1E-3</v>
      </c>
      <c r="I180" s="8">
        <v>1E-3</v>
      </c>
      <c r="J180" s="8">
        <v>1E-3</v>
      </c>
      <c r="K180" s="8">
        <v>1E-3</v>
      </c>
      <c r="L180" s="8">
        <v>1.5E-3</v>
      </c>
      <c r="M180" s="8">
        <v>1E-3</v>
      </c>
      <c r="N180" s="8">
        <v>1E-3</v>
      </c>
      <c r="O180" s="8">
        <v>5.0000000000000001E-4</v>
      </c>
      <c r="P180" s="8">
        <v>1E-3</v>
      </c>
      <c r="Q180" s="8">
        <v>1E-3</v>
      </c>
      <c r="R180" s="8">
        <v>1E-3</v>
      </c>
      <c r="S180" s="8">
        <v>0</v>
      </c>
      <c r="T180" s="8">
        <v>5.0000000000000001E-4</v>
      </c>
      <c r="U180" s="8">
        <v>5.0000000000000001E-4</v>
      </c>
      <c r="V180" s="8">
        <v>5.0000000000000001E-4</v>
      </c>
      <c r="W180" s="8">
        <v>1E-3</v>
      </c>
      <c r="X180" s="8">
        <v>5.0000000000000001E-4</v>
      </c>
      <c r="Y180" s="8">
        <v>5.0000000000000001E-4</v>
      </c>
      <c r="Z180" s="8">
        <v>5.0000000000000001E-4</v>
      </c>
      <c r="AA180" s="8">
        <v>5.0000000000000001E-4</v>
      </c>
      <c r="AB180" s="8">
        <v>1E-3</v>
      </c>
      <c r="AC180" s="8">
        <v>0</v>
      </c>
      <c r="AD180" s="29"/>
    </row>
    <row r="181" spans="1:30">
      <c r="A181" s="298"/>
      <c r="B181" s="256"/>
      <c r="C181" s="5" t="s">
        <v>38</v>
      </c>
      <c r="D181" s="7" t="s">
        <v>39</v>
      </c>
      <c r="E181" s="31">
        <f>SQRT(POWER(E179,2)+POWER(E180,2))/E178/1.73</f>
        <v>1.7356086921191206E-2</v>
      </c>
      <c r="F181" s="31">
        <f t="shared" ref="F181" si="205">SQRT(POWER(F179,2)+POWER(F180,2))/F178/1.73</f>
        <v>1.8078028906353766E-2</v>
      </c>
      <c r="G181" s="31">
        <f t="shared" ref="G181" si="206">SQRT(POWER(G179,2)+POWER(G180,2))/G178/1.73</f>
        <v>1.2367949977329255E-2</v>
      </c>
      <c r="H181" s="31">
        <f t="shared" ref="H181" si="207">SQRT(POWER(H179,2)+POWER(H180,2))/H178/1.73</f>
        <v>1.2367949977329255E-2</v>
      </c>
      <c r="I181" s="31">
        <f t="shared" ref="I181" si="208">SQRT(POWER(I179,2)+POWER(I180,2))/I178/1.73</f>
        <v>1.3085816673608981E-2</v>
      </c>
      <c r="J181" s="31">
        <f t="shared" ref="J181" si="209">SQRT(POWER(J179,2)+POWER(J180,2))/J178/1.73</f>
        <v>1.3085816673608981E-2</v>
      </c>
      <c r="K181" s="31">
        <f t="shared" ref="K181" si="210">SQRT(POWER(K179,2)+POWER(K180,2))/K178/1.73</f>
        <v>1.2367949977329255E-2</v>
      </c>
      <c r="L181" s="31">
        <f t="shared" ref="L181" si="211">SQRT(POWER(L179,2)+POWER(L180,2))/L178/1.73</f>
        <v>1.9628725010413472E-2</v>
      </c>
      <c r="M181" s="31">
        <f t="shared" ref="M181" si="212">SQRT(POWER(M179,2)+POWER(M180,2))/M178/1.73</f>
        <v>1.6681208642507505E-2</v>
      </c>
      <c r="N181" s="31">
        <f t="shared" ref="N181" si="213">SQRT(POWER(N179,2)+POWER(N180,2))/N178/1.73</f>
        <v>1.5242068720902446E-2</v>
      </c>
      <c r="O181" s="31">
        <f t="shared" ref="O181" si="214">SQRT(POWER(O179,2)+POWER(O180,2))/O178/1.73</f>
        <v>1.6634197157834305E-2</v>
      </c>
      <c r="P181" s="31">
        <f t="shared" ref="P181" si="215">SQRT(POWER(P179,2)+POWER(P180,2))/P178/1.73</f>
        <v>1.6681208642507505E-2</v>
      </c>
      <c r="Q181" s="31">
        <f t="shared" ref="Q181" si="216">SQRT(POWER(Q179,2)+POWER(Q180,2))/Q178/1.73</f>
        <v>1.7401148235248982E-2</v>
      </c>
      <c r="R181" s="31">
        <f t="shared" ref="R181" si="217">SQRT(POWER(R179,2)+POWER(R180,2))/R178/1.73</f>
        <v>1.8121295092463081E-2</v>
      </c>
      <c r="S181" s="31">
        <f t="shared" ref="S181" si="218">SQRT(POWER(S179,2)+POWER(S180,2))/S178/1.73</f>
        <v>1.7341040462427744E-2</v>
      </c>
      <c r="T181" s="31">
        <f t="shared" ref="T181" si="219">SQRT(POWER(T179,2)+POWER(T180,2))/T178/1.73</f>
        <v>2.7466152902815334E-2</v>
      </c>
      <c r="U181" s="31">
        <f t="shared" ref="U181" si="220">SQRT(POWER(U179,2)+POWER(U180,2))/U178/1.73</f>
        <v>2.3132674268182253E-2</v>
      </c>
      <c r="V181" s="31">
        <f t="shared" ref="V181" si="221">SQRT(POWER(V179,2)+POWER(V180,2))/V178/1.73</f>
        <v>1.5912366723659855E-2</v>
      </c>
      <c r="W181" s="31">
        <f t="shared" ref="W181" si="222">SQRT(POWER(W179,2)+POWER(W180,2))/W178/1.73</f>
        <v>1.4522941649018628E-2</v>
      </c>
      <c r="X181" s="31">
        <f t="shared" ref="X181" si="223">SQRT(POWER(X179,2)+POWER(X180,2))/X178/1.73</f>
        <v>1.5190604076321269E-2</v>
      </c>
      <c r="Y181" s="31">
        <f t="shared" ref="Y181" si="224">SQRT(POWER(Y179,2)+POWER(Y180,2))/Y178/1.73</f>
        <v>2.0244112320985403E-2</v>
      </c>
      <c r="Z181" s="31">
        <f t="shared" ref="Z181" si="225">SQRT(POWER(Z179,2)+POWER(Z180,2))/Z178/1.73</f>
        <v>1.7356086921191206E-2</v>
      </c>
      <c r="AA181" s="31">
        <f t="shared" ref="AA181" si="226">SQRT(POWER(AA179,2)+POWER(AA180,2))/AA178/1.73</f>
        <v>1.8078028906353766E-2</v>
      </c>
      <c r="AB181" s="31">
        <f t="shared" ref="AB181" si="227">SQRT(POWER(AB179,2)+POWER(AB180,2))/AB178/1.73</f>
        <v>2.605167106549125E-2</v>
      </c>
      <c r="AC181" s="31">
        <f t="shared" ref="AC181" si="228">SQRT(POWER(AC179,2)+POWER(AC180,2))/AC178/1.73</f>
        <v>1.7341040462427744E-2</v>
      </c>
      <c r="AD181" s="29"/>
    </row>
    <row r="182" spans="1:30">
      <c r="A182" s="298"/>
      <c r="B182" s="256"/>
      <c r="C182" s="7" t="s">
        <v>40</v>
      </c>
      <c r="D182" s="9"/>
      <c r="E182" s="32">
        <f>E180/E179</f>
        <v>4.1666666666666664E-2</v>
      </c>
      <c r="F182" s="32">
        <f t="shared" ref="F182:AC182" si="229">F180/F179</f>
        <v>0.04</v>
      </c>
      <c r="G182" s="32">
        <f t="shared" si="229"/>
        <v>0.11764705882352941</v>
      </c>
      <c r="H182" s="32">
        <f t="shared" si="229"/>
        <v>0.11764705882352941</v>
      </c>
      <c r="I182" s="32">
        <f t="shared" si="229"/>
        <v>0.11111111111111112</v>
      </c>
      <c r="J182" s="32">
        <f t="shared" si="229"/>
        <v>0.11111111111111112</v>
      </c>
      <c r="K182" s="32">
        <f t="shared" si="229"/>
        <v>0.11764705882352941</v>
      </c>
      <c r="L182" s="32">
        <f t="shared" si="229"/>
        <v>0.11111111111111112</v>
      </c>
      <c r="M182" s="32">
        <f t="shared" si="229"/>
        <v>8.6956521739130432E-2</v>
      </c>
      <c r="N182" s="32">
        <f t="shared" si="229"/>
        <v>9.5238095238095233E-2</v>
      </c>
      <c r="O182" s="32">
        <f t="shared" si="229"/>
        <v>4.3478260869565216E-2</v>
      </c>
      <c r="P182" s="32">
        <f t="shared" si="229"/>
        <v>8.6956521739130432E-2</v>
      </c>
      <c r="Q182" s="32">
        <f t="shared" si="229"/>
        <v>8.3333333333333329E-2</v>
      </c>
      <c r="R182" s="32">
        <f t="shared" si="229"/>
        <v>0.08</v>
      </c>
      <c r="S182" s="32">
        <f t="shared" si="229"/>
        <v>0</v>
      </c>
      <c r="T182" s="32">
        <f t="shared" si="229"/>
        <v>2.6315789473684213E-2</v>
      </c>
      <c r="U182" s="32">
        <f t="shared" si="229"/>
        <v>3.125E-2</v>
      </c>
      <c r="V182" s="32">
        <f t="shared" si="229"/>
        <v>4.5454545454545456E-2</v>
      </c>
      <c r="W182" s="32">
        <f t="shared" si="229"/>
        <v>0.1</v>
      </c>
      <c r="X182" s="32">
        <f t="shared" si="229"/>
        <v>4.7619047619047616E-2</v>
      </c>
      <c r="Y182" s="32">
        <f t="shared" si="229"/>
        <v>3.5714285714285712E-2</v>
      </c>
      <c r="Z182" s="32">
        <f t="shared" si="229"/>
        <v>4.1666666666666664E-2</v>
      </c>
      <c r="AA182" s="32">
        <f t="shared" si="229"/>
        <v>0.04</v>
      </c>
      <c r="AB182" s="32">
        <f t="shared" si="229"/>
        <v>5.5555555555555559E-2</v>
      </c>
      <c r="AC182" s="32">
        <f t="shared" si="229"/>
        <v>0</v>
      </c>
      <c r="AD182" s="29"/>
    </row>
    <row r="183" spans="1:30">
      <c r="A183" s="299"/>
      <c r="B183" s="290"/>
      <c r="C183" s="7" t="s">
        <v>41</v>
      </c>
      <c r="D183" s="7"/>
      <c r="E183" s="32">
        <f t="shared" ref="E183:AC183" si="230">COS(ATAN(E182))</f>
        <v>0.99913307309235189</v>
      </c>
      <c r="F183" s="32">
        <f t="shared" si="230"/>
        <v>0.99920095872178938</v>
      </c>
      <c r="G183" s="32">
        <f t="shared" si="230"/>
        <v>0.99315060432287616</v>
      </c>
      <c r="H183" s="32">
        <f t="shared" si="230"/>
        <v>0.99315060432287616</v>
      </c>
      <c r="I183" s="32">
        <f t="shared" si="230"/>
        <v>0.9938837346736189</v>
      </c>
      <c r="J183" s="32">
        <f t="shared" si="230"/>
        <v>0.9938837346736189</v>
      </c>
      <c r="K183" s="32">
        <f t="shared" si="230"/>
        <v>0.99315060432287616</v>
      </c>
      <c r="L183" s="32">
        <f t="shared" si="230"/>
        <v>0.9938837346736189</v>
      </c>
      <c r="M183" s="32">
        <f t="shared" si="230"/>
        <v>0.99624058819568295</v>
      </c>
      <c r="N183" s="32">
        <f t="shared" si="230"/>
        <v>0.99549547259395221</v>
      </c>
      <c r="O183" s="32">
        <f t="shared" si="230"/>
        <v>0.99905615835505956</v>
      </c>
      <c r="P183" s="32">
        <f t="shared" si="230"/>
        <v>0.99624058819568295</v>
      </c>
      <c r="Q183" s="32">
        <f t="shared" si="230"/>
        <v>0.99654575824487968</v>
      </c>
      <c r="R183" s="32">
        <f t="shared" si="230"/>
        <v>0.99681527853612495</v>
      </c>
      <c r="S183" s="32">
        <f t="shared" si="230"/>
        <v>1</v>
      </c>
      <c r="T183" s="32">
        <f t="shared" si="230"/>
        <v>0.9996539193528472</v>
      </c>
      <c r="U183" s="32">
        <f t="shared" si="230"/>
        <v>0.99951207608707882</v>
      </c>
      <c r="V183" s="32">
        <f t="shared" si="230"/>
        <v>0.99896854021029957</v>
      </c>
      <c r="W183" s="32">
        <f t="shared" si="230"/>
        <v>0.99503719020998915</v>
      </c>
      <c r="X183" s="32">
        <f t="shared" si="230"/>
        <v>0.99886813772443761</v>
      </c>
      <c r="Y183" s="32">
        <f t="shared" si="230"/>
        <v>0.99936285434754957</v>
      </c>
      <c r="Z183" s="32">
        <f t="shared" si="230"/>
        <v>0.99913307309235189</v>
      </c>
      <c r="AA183" s="32">
        <f t="shared" si="230"/>
        <v>0.99920095872178938</v>
      </c>
      <c r="AB183" s="32">
        <f t="shared" si="230"/>
        <v>0.99846035320541238</v>
      </c>
      <c r="AC183" s="32">
        <f t="shared" si="230"/>
        <v>1</v>
      </c>
      <c r="AD183" s="29"/>
    </row>
    <row r="184" spans="1:30">
      <c r="A184" s="297" t="s">
        <v>84</v>
      </c>
      <c r="B184" s="288" t="s">
        <v>88</v>
      </c>
      <c r="C184" s="5" t="s">
        <v>31</v>
      </c>
      <c r="D184" s="5" t="s">
        <v>32</v>
      </c>
      <c r="E184" s="35">
        <v>0.4</v>
      </c>
      <c r="F184" s="35">
        <v>0.4</v>
      </c>
      <c r="G184" s="35">
        <v>0.4</v>
      </c>
      <c r="H184" s="35">
        <v>0.4</v>
      </c>
      <c r="I184" s="35">
        <v>0.4</v>
      </c>
      <c r="J184" s="35">
        <v>0.4</v>
      </c>
      <c r="K184" s="35">
        <v>0.4</v>
      </c>
      <c r="L184" s="35">
        <v>0.4</v>
      </c>
      <c r="M184" s="35">
        <v>0.4</v>
      </c>
      <c r="N184" s="35">
        <v>0.4</v>
      </c>
      <c r="O184" s="35">
        <v>0.4</v>
      </c>
      <c r="P184" s="35">
        <v>0.4</v>
      </c>
      <c r="Q184" s="35">
        <v>0.4</v>
      </c>
      <c r="R184" s="35">
        <v>0.4</v>
      </c>
      <c r="S184" s="35">
        <v>0.4</v>
      </c>
      <c r="T184" s="35">
        <v>0.4</v>
      </c>
      <c r="U184" s="35">
        <v>0.4</v>
      </c>
      <c r="V184" s="35">
        <v>0.4</v>
      </c>
      <c r="W184" s="35">
        <v>0.4</v>
      </c>
      <c r="X184" s="35">
        <v>0.4</v>
      </c>
      <c r="Y184" s="35">
        <v>0.4</v>
      </c>
      <c r="Z184" s="35">
        <v>0.4</v>
      </c>
      <c r="AA184" s="35">
        <v>0.4</v>
      </c>
      <c r="AB184" s="35">
        <v>0.4</v>
      </c>
      <c r="AC184" s="35">
        <v>0.4</v>
      </c>
      <c r="AD184" s="29"/>
    </row>
    <row r="185" spans="1:30">
      <c r="A185" s="298"/>
      <c r="B185" s="256"/>
      <c r="C185" s="5" t="s">
        <v>34</v>
      </c>
      <c r="D185" s="5" t="s">
        <v>46</v>
      </c>
      <c r="E185" s="6">
        <v>83.820000000000007</v>
      </c>
      <c r="F185" s="6">
        <v>70.86</v>
      </c>
      <c r="G185" s="6">
        <v>60.66</v>
      </c>
      <c r="H185" s="6">
        <v>53.52</v>
      </c>
      <c r="I185" s="6">
        <v>51.96</v>
      </c>
      <c r="J185" s="6">
        <v>39.18</v>
      </c>
      <c r="K185" s="6">
        <v>46.620000000000005</v>
      </c>
      <c r="L185" s="6">
        <v>50.699999999999996</v>
      </c>
      <c r="M185" s="6">
        <v>60.059999999999995</v>
      </c>
      <c r="N185" s="6">
        <v>70.56</v>
      </c>
      <c r="O185" s="6">
        <v>73.14</v>
      </c>
      <c r="P185" s="6">
        <v>68.7</v>
      </c>
      <c r="Q185" s="6">
        <v>71.88</v>
      </c>
      <c r="R185" s="6">
        <v>69.06</v>
      </c>
      <c r="S185" s="6">
        <v>74.52</v>
      </c>
      <c r="T185" s="6">
        <v>76.14</v>
      </c>
      <c r="U185" s="6">
        <v>67.98</v>
      </c>
      <c r="V185" s="6">
        <v>71.460000000000008</v>
      </c>
      <c r="W185" s="6">
        <v>80.459999999999994</v>
      </c>
      <c r="X185" s="6">
        <v>87.48</v>
      </c>
      <c r="Y185" s="6">
        <v>87.78</v>
      </c>
      <c r="Z185" s="6">
        <v>86.28</v>
      </c>
      <c r="AA185" s="6">
        <v>88.98</v>
      </c>
      <c r="AB185" s="6">
        <v>93.179999999999993</v>
      </c>
      <c r="AC185" s="6">
        <v>73.86</v>
      </c>
      <c r="AD185" s="29"/>
    </row>
    <row r="186" spans="1:30">
      <c r="A186" s="298"/>
      <c r="B186" s="256"/>
      <c r="C186" s="5" t="s">
        <v>36</v>
      </c>
      <c r="D186" s="7" t="s">
        <v>48</v>
      </c>
      <c r="E186" s="8">
        <v>22.02</v>
      </c>
      <c r="F186" s="8">
        <v>22.32</v>
      </c>
      <c r="G186" s="8">
        <v>23.16</v>
      </c>
      <c r="H186" s="8">
        <v>22.740000000000002</v>
      </c>
      <c r="I186" s="8">
        <v>20.7</v>
      </c>
      <c r="J186" s="8">
        <v>23.700000000000003</v>
      </c>
      <c r="K186" s="8">
        <v>22.68</v>
      </c>
      <c r="L186" s="8">
        <v>23.28</v>
      </c>
      <c r="M186" s="8">
        <v>22.02</v>
      </c>
      <c r="N186" s="8">
        <v>22.86</v>
      </c>
      <c r="O186" s="8">
        <v>24.3</v>
      </c>
      <c r="P186" s="8">
        <v>23.34</v>
      </c>
      <c r="Q186" s="8">
        <v>24.599999999999998</v>
      </c>
      <c r="R186" s="8">
        <v>22.56</v>
      </c>
      <c r="S186" s="8">
        <v>21.66</v>
      </c>
      <c r="T186" s="8">
        <v>24.419999999999998</v>
      </c>
      <c r="U186" s="8">
        <v>25.2</v>
      </c>
      <c r="V186" s="8">
        <v>24.599999999999998</v>
      </c>
      <c r="W186" s="8">
        <v>26.28</v>
      </c>
      <c r="X186" s="8">
        <v>27.42</v>
      </c>
      <c r="Y186" s="8">
        <v>25.5</v>
      </c>
      <c r="Z186" s="8">
        <v>24.060000000000002</v>
      </c>
      <c r="AA186" s="8">
        <v>23.34</v>
      </c>
      <c r="AB186" s="8">
        <v>23.580000000000002</v>
      </c>
      <c r="AC186" s="8">
        <v>22.8</v>
      </c>
      <c r="AD186" s="29"/>
    </row>
    <row r="187" spans="1:30">
      <c r="A187" s="298"/>
      <c r="B187" s="256"/>
      <c r="C187" s="5" t="s">
        <v>38</v>
      </c>
      <c r="D187" s="7" t="s">
        <v>39</v>
      </c>
      <c r="E187" s="31">
        <f>SQRT(POWER(E185,2)+POWER(E186,2))/E184/1.73</f>
        <v>125.23719351419946</v>
      </c>
      <c r="F187" s="31">
        <f t="shared" ref="F187" si="231">SQRT(POWER(F185,2)+POWER(F186,2))/F184/1.73</f>
        <v>107.35858317527598</v>
      </c>
      <c r="G187" s="31">
        <f t="shared" ref="G187" si="232">SQRT(POWER(G185,2)+POWER(G186,2))/G184/1.73</f>
        <v>93.830773950403085</v>
      </c>
      <c r="H187" s="31">
        <f t="shared" ref="H187" si="233">SQRT(POWER(H185,2)+POWER(H186,2))/H184/1.73</f>
        <v>84.032730028212939</v>
      </c>
      <c r="I187" s="31">
        <f t="shared" ref="I187" si="234">SQRT(POWER(I185,2)+POWER(I186,2))/I184/1.73</f>
        <v>80.825852941941221</v>
      </c>
      <c r="J187" s="31">
        <f t="shared" ref="J187" si="235">SQRT(POWER(J185,2)+POWER(J186,2))/J184/1.73</f>
        <v>66.17112458334384</v>
      </c>
      <c r="K187" s="31">
        <f t="shared" ref="K187" si="236">SQRT(POWER(K185,2)+POWER(K186,2))/K184/1.73</f>
        <v>74.919165232415139</v>
      </c>
      <c r="L187" s="31">
        <f t="shared" ref="L187" si="237">SQRT(POWER(L185,2)+POWER(L186,2))/L184/1.73</f>
        <v>80.62040687699276</v>
      </c>
      <c r="M187" s="31">
        <f t="shared" ref="M187" si="238">SQRT(POWER(M185,2)+POWER(M186,2))/M184/1.73</f>
        <v>92.441327939563422</v>
      </c>
      <c r="N187" s="31">
        <f t="shared" ref="N187" si="239">SQRT(POWER(N185,2)+POWER(N186,2))/N184/1.73</f>
        <v>107.18309698140769</v>
      </c>
      <c r="O187" s="31">
        <f t="shared" ref="O187" si="240">SQRT(POWER(O185,2)+POWER(O186,2))/O184/1.73</f>
        <v>111.37437644760209</v>
      </c>
      <c r="P187" s="31">
        <f t="shared" ref="P187" si="241">SQRT(POWER(P185,2)+POWER(P186,2))/P184/1.73</f>
        <v>104.85043260735337</v>
      </c>
      <c r="Q187" s="31">
        <f t="shared" ref="Q187" si="242">SQRT(POWER(Q185,2)+POWER(Q186,2))/Q184/1.73</f>
        <v>109.78755010431304</v>
      </c>
      <c r="R187" s="31">
        <f t="shared" ref="R187" si="243">SQRT(POWER(R185,2)+POWER(R186,2))/R184/1.73</f>
        <v>104.98768441829191</v>
      </c>
      <c r="S187" s="31">
        <f t="shared" ref="S187" si="244">SQRT(POWER(S185,2)+POWER(S186,2))/S184/1.73</f>
        <v>112.14455693689739</v>
      </c>
      <c r="T187" s="31">
        <f t="shared" ref="T187" si="245">SQRT(POWER(T185,2)+POWER(T186,2))/T184/1.73</f>
        <v>115.54944379662493</v>
      </c>
      <c r="U187" s="31">
        <f t="shared" ref="U187" si="246">SQRT(POWER(U185,2)+POWER(U186,2))/U184/1.73</f>
        <v>104.76948773932902</v>
      </c>
      <c r="V187" s="31">
        <f t="shared" ref="V187" si="247">SQRT(POWER(V185,2)+POWER(V186,2))/V184/1.73</f>
        <v>109.21348872957567</v>
      </c>
      <c r="W187" s="31">
        <f t="shared" ref="W187" si="248">SQRT(POWER(W185,2)+POWER(W186,2))/W184/1.73</f>
        <v>122.3165811282813</v>
      </c>
      <c r="X187" s="31">
        <f t="shared" ref="X187" si="249">SQRT(POWER(X185,2)+POWER(X186,2))/X184/1.73</f>
        <v>132.48069741139011</v>
      </c>
      <c r="Y187" s="31">
        <f t="shared" ref="Y187" si="250">SQRT(POWER(Y185,2)+POWER(Y186,2))/Y184/1.73</f>
        <v>132.09371815453454</v>
      </c>
      <c r="Z187" s="31">
        <f t="shared" ref="Z187" si="251">SQRT(POWER(Z185,2)+POWER(Z186,2))/Z184/1.73</f>
        <v>129.43913547497502</v>
      </c>
      <c r="AA187" s="31">
        <f t="shared" ref="AA187" si="252">SQRT(POWER(AA185,2)+POWER(AA186,2))/AA184/1.73</f>
        <v>132.93380799089374</v>
      </c>
      <c r="AB187" s="31">
        <f t="shared" ref="AB187" si="253">SQRT(POWER(AB185,2)+POWER(AB186,2))/AB184/1.73</f>
        <v>138.89778306172994</v>
      </c>
      <c r="AC187" s="31">
        <f t="shared" ref="AC187" si="254">SQRT(POWER(AC185,2)+POWER(AC186,2))/AC184/1.73</f>
        <v>111.70379647508753</v>
      </c>
      <c r="AD187" s="29"/>
    </row>
    <row r="188" spans="1:30">
      <c r="A188" s="298"/>
      <c r="B188" s="256"/>
      <c r="C188" s="7" t="s">
        <v>40</v>
      </c>
      <c r="D188" s="9"/>
      <c r="E188" s="32">
        <f>E186/E185</f>
        <v>0.26270579813886896</v>
      </c>
      <c r="F188" s="32">
        <f t="shared" ref="F188:AC188" si="255">F186/F185</f>
        <v>0.31498729889923793</v>
      </c>
      <c r="G188" s="32">
        <f t="shared" si="255"/>
        <v>0.3818001978239367</v>
      </c>
      <c r="H188" s="32">
        <f t="shared" si="255"/>
        <v>0.42488789237668162</v>
      </c>
      <c r="I188" s="32">
        <f t="shared" si="255"/>
        <v>0.39838337182448036</v>
      </c>
      <c r="J188" s="32">
        <f t="shared" si="255"/>
        <v>0.60490045941807047</v>
      </c>
      <c r="K188" s="32">
        <f t="shared" si="255"/>
        <v>0.48648648648648646</v>
      </c>
      <c r="L188" s="32">
        <f t="shared" si="255"/>
        <v>0.45917159763313614</v>
      </c>
      <c r="M188" s="32">
        <f t="shared" si="255"/>
        <v>0.36663336663336665</v>
      </c>
      <c r="N188" s="32">
        <f t="shared" si="255"/>
        <v>0.32397959183673469</v>
      </c>
      <c r="O188" s="32">
        <f t="shared" si="255"/>
        <v>0.33223954060705496</v>
      </c>
      <c r="P188" s="32">
        <f t="shared" si="255"/>
        <v>0.33973799126637555</v>
      </c>
      <c r="Q188" s="32">
        <f t="shared" si="255"/>
        <v>0.34223706176961599</v>
      </c>
      <c r="R188" s="32">
        <f t="shared" si="255"/>
        <v>0.32667245873153777</v>
      </c>
      <c r="S188" s="32">
        <f t="shared" si="255"/>
        <v>0.29066022544283415</v>
      </c>
      <c r="T188" s="32">
        <f t="shared" si="255"/>
        <v>0.32072498029944835</v>
      </c>
      <c r="U188" s="32">
        <f t="shared" si="255"/>
        <v>0.37069726390114738</v>
      </c>
      <c r="V188" s="32">
        <f t="shared" si="255"/>
        <v>0.34424853064651545</v>
      </c>
      <c r="W188" s="32">
        <f t="shared" si="255"/>
        <v>0.32662192393736023</v>
      </c>
      <c r="X188" s="32">
        <f t="shared" si="255"/>
        <v>0.31344307270233196</v>
      </c>
      <c r="Y188" s="32">
        <f t="shared" si="255"/>
        <v>0.29049897470950103</v>
      </c>
      <c r="Z188" s="32">
        <f t="shared" si="255"/>
        <v>0.27885952712100143</v>
      </c>
      <c r="AA188" s="32">
        <f t="shared" si="255"/>
        <v>0.26230613621038434</v>
      </c>
      <c r="AB188" s="32">
        <f t="shared" si="255"/>
        <v>0.25305859626529303</v>
      </c>
      <c r="AC188" s="32">
        <f t="shared" si="255"/>
        <v>0.30869212022745735</v>
      </c>
      <c r="AD188" s="29"/>
    </row>
    <row r="189" spans="1:30">
      <c r="A189" s="299"/>
      <c r="B189" s="290"/>
      <c r="C189" s="7" t="s">
        <v>41</v>
      </c>
      <c r="D189" s="7"/>
      <c r="E189" s="32">
        <f t="shared" ref="E189:AC189" si="256">COS(ATAN(E188))</f>
        <v>0.96718206653460626</v>
      </c>
      <c r="F189" s="32">
        <f t="shared" si="256"/>
        <v>0.95380211718570496</v>
      </c>
      <c r="G189" s="32">
        <f t="shared" si="256"/>
        <v>0.93422398480808511</v>
      </c>
      <c r="H189" s="32">
        <f t="shared" si="256"/>
        <v>0.92036805702327484</v>
      </c>
      <c r="I189" s="32">
        <f t="shared" si="256"/>
        <v>0.92899366315686616</v>
      </c>
      <c r="J189" s="32">
        <f t="shared" si="256"/>
        <v>0.8556375226555879</v>
      </c>
      <c r="K189" s="32">
        <f t="shared" si="256"/>
        <v>0.89923508874579605</v>
      </c>
      <c r="L189" s="32">
        <f t="shared" si="256"/>
        <v>0.90877606293333724</v>
      </c>
      <c r="M189" s="32">
        <f t="shared" si="256"/>
        <v>0.93888642070561712</v>
      </c>
      <c r="N189" s="32">
        <f t="shared" si="256"/>
        <v>0.95131901195915591</v>
      </c>
      <c r="O189" s="32">
        <f t="shared" si="256"/>
        <v>0.94899423897760193</v>
      </c>
      <c r="P189" s="32">
        <f t="shared" si="256"/>
        <v>0.94684832650310247</v>
      </c>
      <c r="Q189" s="32">
        <f t="shared" si="256"/>
        <v>0.9461257881358035</v>
      </c>
      <c r="R189" s="32">
        <f t="shared" si="256"/>
        <v>0.95056566314633395</v>
      </c>
      <c r="S189" s="32">
        <f t="shared" si="256"/>
        <v>0.96025936713336135</v>
      </c>
      <c r="T189" s="32">
        <f t="shared" si="256"/>
        <v>0.95222355139815817</v>
      </c>
      <c r="U189" s="32">
        <f t="shared" si="256"/>
        <v>0.93764889319752165</v>
      </c>
      <c r="V189" s="32">
        <f t="shared" si="256"/>
        <v>0.94554159156525708</v>
      </c>
      <c r="W189" s="32">
        <f t="shared" si="256"/>
        <v>0.95057984149047137</v>
      </c>
      <c r="X189" s="32">
        <f t="shared" si="256"/>
        <v>0.95422342606289412</v>
      </c>
      <c r="Y189" s="32">
        <f t="shared" si="256"/>
        <v>0.96030085877558025</v>
      </c>
      <c r="Z189" s="32">
        <f t="shared" si="256"/>
        <v>0.96324871506083853</v>
      </c>
      <c r="AA189" s="32">
        <f t="shared" si="256"/>
        <v>0.96727700027753671</v>
      </c>
      <c r="AB189" s="32">
        <f t="shared" si="256"/>
        <v>0.96944080907978136</v>
      </c>
      <c r="AC189" s="32">
        <f t="shared" si="256"/>
        <v>0.95551008483446576</v>
      </c>
      <c r="AD189" s="29"/>
    </row>
    <row r="190" spans="1:30">
      <c r="A190" s="297" t="s">
        <v>84</v>
      </c>
      <c r="B190" s="288" t="s">
        <v>89</v>
      </c>
      <c r="C190" s="5" t="s">
        <v>31</v>
      </c>
      <c r="D190" s="5" t="s">
        <v>32</v>
      </c>
      <c r="E190" s="35">
        <v>0.4</v>
      </c>
      <c r="F190" s="35">
        <v>0.4</v>
      </c>
      <c r="G190" s="35">
        <v>0.4</v>
      </c>
      <c r="H190" s="35">
        <v>0.4</v>
      </c>
      <c r="I190" s="35">
        <v>0.4</v>
      </c>
      <c r="J190" s="35">
        <v>0.4</v>
      </c>
      <c r="K190" s="35">
        <v>0.4</v>
      </c>
      <c r="L190" s="35">
        <v>0.4</v>
      </c>
      <c r="M190" s="35">
        <v>0.4</v>
      </c>
      <c r="N190" s="35">
        <v>0.4</v>
      </c>
      <c r="O190" s="35">
        <v>0.4</v>
      </c>
      <c r="P190" s="35">
        <v>0.4</v>
      </c>
      <c r="Q190" s="35">
        <v>0.4</v>
      </c>
      <c r="R190" s="35">
        <v>0.4</v>
      </c>
      <c r="S190" s="35">
        <v>0.4</v>
      </c>
      <c r="T190" s="35">
        <v>0.4</v>
      </c>
      <c r="U190" s="35">
        <v>0.4</v>
      </c>
      <c r="V190" s="35">
        <v>0.4</v>
      </c>
      <c r="W190" s="35">
        <v>0.4</v>
      </c>
      <c r="X190" s="35">
        <v>0.4</v>
      </c>
      <c r="Y190" s="35">
        <v>0.4</v>
      </c>
      <c r="Z190" s="35">
        <v>0.4</v>
      </c>
      <c r="AA190" s="35">
        <v>0.4</v>
      </c>
      <c r="AB190" s="35">
        <v>0.4</v>
      </c>
      <c r="AC190" s="35">
        <v>0.4</v>
      </c>
      <c r="AD190" s="29"/>
    </row>
    <row r="191" spans="1:30">
      <c r="A191" s="298"/>
      <c r="B191" s="256"/>
      <c r="C191" s="5" t="s">
        <v>34</v>
      </c>
      <c r="D191" s="5" t="s">
        <v>46</v>
      </c>
      <c r="E191" s="6">
        <v>83.28</v>
      </c>
      <c r="F191" s="6">
        <v>70.260000000000005</v>
      </c>
      <c r="G191" s="6">
        <v>53.64</v>
      </c>
      <c r="H191" s="6">
        <v>43.86</v>
      </c>
      <c r="I191" s="6">
        <v>37.32</v>
      </c>
      <c r="J191" s="6">
        <v>30.72</v>
      </c>
      <c r="K191" s="6">
        <v>40.92</v>
      </c>
      <c r="L191" s="6">
        <v>56.76</v>
      </c>
      <c r="M191" s="6">
        <v>59.1</v>
      </c>
      <c r="N191" s="6">
        <v>69.180000000000007</v>
      </c>
      <c r="O191" s="6">
        <v>71.820000000000007</v>
      </c>
      <c r="P191" s="6">
        <v>60.84</v>
      </c>
      <c r="Q191" s="6">
        <v>59.1</v>
      </c>
      <c r="R191" s="6">
        <v>67.98</v>
      </c>
      <c r="S191" s="6">
        <v>65.040000000000006</v>
      </c>
      <c r="T191" s="6">
        <v>56.160000000000004</v>
      </c>
      <c r="U191" s="6">
        <v>51.72</v>
      </c>
      <c r="V191" s="6">
        <v>65.88000000000001</v>
      </c>
      <c r="W191" s="6">
        <v>70.44</v>
      </c>
      <c r="X191" s="6">
        <v>72.48</v>
      </c>
      <c r="Y191" s="6">
        <v>78.12</v>
      </c>
      <c r="Z191" s="6">
        <v>79.739999999999995</v>
      </c>
      <c r="AA191" s="6">
        <v>88.08</v>
      </c>
      <c r="AB191" s="6">
        <v>98.88</v>
      </c>
      <c r="AC191" s="6">
        <v>81.12</v>
      </c>
      <c r="AD191" s="29"/>
    </row>
    <row r="192" spans="1:30">
      <c r="A192" s="298"/>
      <c r="B192" s="256"/>
      <c r="C192" s="5" t="s">
        <v>36</v>
      </c>
      <c r="D192" s="7" t="s">
        <v>48</v>
      </c>
      <c r="E192" s="8">
        <v>7.5600000000000005</v>
      </c>
      <c r="F192" s="8">
        <v>7.4399999999999995</v>
      </c>
      <c r="G192" s="8">
        <v>6.84</v>
      </c>
      <c r="H192" s="8">
        <v>6.72</v>
      </c>
      <c r="I192" s="8">
        <v>6.78</v>
      </c>
      <c r="J192" s="8">
        <v>8.34</v>
      </c>
      <c r="K192" s="8">
        <v>9</v>
      </c>
      <c r="L192" s="8">
        <v>9.48</v>
      </c>
      <c r="M192" s="8">
        <v>9.48</v>
      </c>
      <c r="N192" s="8">
        <v>9</v>
      </c>
      <c r="O192" s="8">
        <v>8.6399999999999988</v>
      </c>
      <c r="P192" s="8">
        <v>8.76</v>
      </c>
      <c r="Q192" s="8">
        <v>10.260000000000002</v>
      </c>
      <c r="R192" s="8">
        <v>11.700000000000001</v>
      </c>
      <c r="S192" s="8">
        <v>10.74</v>
      </c>
      <c r="T192" s="8">
        <v>9.36</v>
      </c>
      <c r="U192" s="8">
        <v>10.44</v>
      </c>
      <c r="V192" s="8">
        <v>11.64</v>
      </c>
      <c r="W192" s="8">
        <v>11.58</v>
      </c>
      <c r="X192" s="8">
        <v>11.22</v>
      </c>
      <c r="Y192" s="8">
        <v>11.76</v>
      </c>
      <c r="Z192" s="8">
        <v>11.64</v>
      </c>
      <c r="AA192" s="8">
        <v>12</v>
      </c>
      <c r="AB192" s="8">
        <v>7.86</v>
      </c>
      <c r="AC192" s="8">
        <v>7.5600000000000005</v>
      </c>
      <c r="AD192" s="29"/>
    </row>
    <row r="193" spans="1:30">
      <c r="A193" s="298"/>
      <c r="B193" s="256"/>
      <c r="C193" s="5" t="s">
        <v>38</v>
      </c>
      <c r="D193" s="7" t="s">
        <v>39</v>
      </c>
      <c r="E193" s="31">
        <f>SQRT(POWER(E191,2)+POWER(E192,2))/E190/1.73</f>
        <v>120.84167222609844</v>
      </c>
      <c r="F193" s="31">
        <f t="shared" ref="F193:AC193" si="257">SQRT(POWER(F191,2)+POWER(F192,2))/F190/1.73</f>
        <v>102.09945317876711</v>
      </c>
      <c r="G193" s="31">
        <f t="shared" si="257"/>
        <v>78.14212256815172</v>
      </c>
      <c r="H193" s="31">
        <f t="shared" si="257"/>
        <v>64.121120489427454</v>
      </c>
      <c r="I193" s="31">
        <f t="shared" si="257"/>
        <v>54.813394068731874</v>
      </c>
      <c r="J193" s="31">
        <f t="shared" si="257"/>
        <v>45.999949518179882</v>
      </c>
      <c r="K193" s="31">
        <f t="shared" si="257"/>
        <v>60.54631168672443</v>
      </c>
      <c r="L193" s="31">
        <f t="shared" si="257"/>
        <v>83.159284534541499</v>
      </c>
      <c r="M193" s="31">
        <f t="shared" si="257"/>
        <v>86.496381485917496</v>
      </c>
      <c r="N193" s="31">
        <f t="shared" si="257"/>
        <v>100.8135447790582</v>
      </c>
      <c r="O193" s="31">
        <f t="shared" si="257"/>
        <v>104.5344399210458</v>
      </c>
      <c r="P193" s="31">
        <f t="shared" si="257"/>
        <v>88.825745315418843</v>
      </c>
      <c r="Q193" s="31">
        <f t="shared" si="257"/>
        <v>86.682048931732353</v>
      </c>
      <c r="R193" s="31">
        <f t="shared" si="257"/>
        <v>99.681347694633672</v>
      </c>
      <c r="S193" s="31">
        <f t="shared" si="257"/>
        <v>95.261242382078379</v>
      </c>
      <c r="T193" s="31">
        <f t="shared" si="257"/>
        <v>82.275516305767823</v>
      </c>
      <c r="U193" s="31">
        <f t="shared" si="257"/>
        <v>76.247354006220959</v>
      </c>
      <c r="V193" s="31">
        <f t="shared" si="257"/>
        <v>96.676883795125136</v>
      </c>
      <c r="W193" s="31">
        <f t="shared" si="257"/>
        <v>103.15824093915617</v>
      </c>
      <c r="X193" s="31">
        <f t="shared" si="257"/>
        <v>105.9874193236942</v>
      </c>
      <c r="Y193" s="31">
        <f t="shared" si="257"/>
        <v>114.16214238639587</v>
      </c>
      <c r="Z193" s="31">
        <f t="shared" si="257"/>
        <v>116.45244640789089</v>
      </c>
      <c r="AA193" s="31">
        <f t="shared" si="257"/>
        <v>128.45907560015465</v>
      </c>
      <c r="AB193" s="31">
        <f t="shared" si="257"/>
        <v>143.34090305150411</v>
      </c>
      <c r="AC193" s="31">
        <f t="shared" si="257"/>
        <v>117.73340533963922</v>
      </c>
      <c r="AD193" s="29"/>
    </row>
    <row r="194" spans="1:30">
      <c r="A194" s="298"/>
      <c r="B194" s="256"/>
      <c r="C194" s="7" t="s">
        <v>40</v>
      </c>
      <c r="D194" s="9"/>
      <c r="E194" s="32">
        <f>E192/E191</f>
        <v>9.0778097982708944E-2</v>
      </c>
      <c r="F194" s="32">
        <f t="shared" ref="F194:AC194" si="258">F192/F191</f>
        <v>0.1058923996584116</v>
      </c>
      <c r="G194" s="32">
        <f t="shared" si="258"/>
        <v>0.12751677852348992</v>
      </c>
      <c r="H194" s="32">
        <f t="shared" si="258"/>
        <v>0.15321477428180574</v>
      </c>
      <c r="I194" s="32">
        <f t="shared" si="258"/>
        <v>0.18167202572347269</v>
      </c>
      <c r="J194" s="32">
        <f t="shared" si="258"/>
        <v>0.271484375</v>
      </c>
      <c r="K194" s="32">
        <f t="shared" si="258"/>
        <v>0.21994134897360704</v>
      </c>
      <c r="L194" s="32">
        <f t="shared" si="258"/>
        <v>0.16701902748414377</v>
      </c>
      <c r="M194" s="32">
        <f t="shared" si="258"/>
        <v>0.16040609137055839</v>
      </c>
      <c r="N194" s="32">
        <f t="shared" si="258"/>
        <v>0.1300954032957502</v>
      </c>
      <c r="O194" s="32">
        <f t="shared" si="258"/>
        <v>0.12030075187969921</v>
      </c>
      <c r="P194" s="32">
        <f t="shared" si="258"/>
        <v>0.14398422090729782</v>
      </c>
      <c r="Q194" s="32">
        <f t="shared" si="258"/>
        <v>0.17360406091370562</v>
      </c>
      <c r="R194" s="32">
        <f t="shared" si="258"/>
        <v>0.17210944395410416</v>
      </c>
      <c r="S194" s="32">
        <f t="shared" si="258"/>
        <v>0.1651291512915129</v>
      </c>
      <c r="T194" s="32">
        <f t="shared" si="258"/>
        <v>0.16666666666666666</v>
      </c>
      <c r="U194" s="32">
        <f t="shared" si="258"/>
        <v>0.20185614849187936</v>
      </c>
      <c r="V194" s="32">
        <f t="shared" si="258"/>
        <v>0.17668488160291437</v>
      </c>
      <c r="W194" s="32">
        <f t="shared" si="258"/>
        <v>0.16439522998296424</v>
      </c>
      <c r="X194" s="32">
        <f t="shared" si="258"/>
        <v>0.15480132450331127</v>
      </c>
      <c r="Y194" s="32">
        <f t="shared" si="258"/>
        <v>0.15053763440860213</v>
      </c>
      <c r="Z194" s="32">
        <f t="shared" si="258"/>
        <v>0.14597441685477805</v>
      </c>
      <c r="AA194" s="32">
        <f t="shared" si="258"/>
        <v>0.13623978201634879</v>
      </c>
      <c r="AB194" s="32">
        <f t="shared" si="258"/>
        <v>7.9490291262135929E-2</v>
      </c>
      <c r="AC194" s="32">
        <f t="shared" si="258"/>
        <v>9.3195266272189353E-2</v>
      </c>
      <c r="AD194" s="29"/>
    </row>
    <row r="195" spans="1:30">
      <c r="A195" s="299"/>
      <c r="B195" s="290"/>
      <c r="C195" s="7" t="s">
        <v>41</v>
      </c>
      <c r="D195" s="7"/>
      <c r="E195" s="32">
        <f t="shared" ref="E195:AC195" si="259">COS(ATAN(E194))</f>
        <v>0.995904960534442</v>
      </c>
      <c r="F195" s="32">
        <f t="shared" si="259"/>
        <v>0.99444011448074343</v>
      </c>
      <c r="G195" s="32">
        <f t="shared" si="259"/>
        <v>0.99196756268615216</v>
      </c>
      <c r="H195" s="32">
        <f t="shared" si="259"/>
        <v>0.98846530451107772</v>
      </c>
      <c r="I195" s="32">
        <f t="shared" si="259"/>
        <v>0.98389520945419517</v>
      </c>
      <c r="J195" s="32">
        <f t="shared" si="259"/>
        <v>0.96506765874319511</v>
      </c>
      <c r="K195" s="32">
        <f t="shared" si="259"/>
        <v>0.97665648541634098</v>
      </c>
      <c r="L195" s="32">
        <f t="shared" si="259"/>
        <v>0.98633750694684785</v>
      </c>
      <c r="M195" s="32">
        <f t="shared" si="259"/>
        <v>0.98737800137178444</v>
      </c>
      <c r="N195" s="32">
        <f t="shared" si="259"/>
        <v>0.99164351858662891</v>
      </c>
      <c r="O195" s="32">
        <f t="shared" si="259"/>
        <v>0.99284147163383718</v>
      </c>
      <c r="P195" s="32">
        <f t="shared" si="259"/>
        <v>0.98979270967341049</v>
      </c>
      <c r="Q195" s="32">
        <f t="shared" si="259"/>
        <v>0.98526310037639109</v>
      </c>
      <c r="R195" s="32">
        <f t="shared" si="259"/>
        <v>0.98551029346628449</v>
      </c>
      <c r="S195" s="32">
        <f t="shared" si="259"/>
        <v>0.9866388150742883</v>
      </c>
      <c r="T195" s="32">
        <f t="shared" si="259"/>
        <v>0.98639392383214375</v>
      </c>
      <c r="U195" s="32">
        <f t="shared" si="259"/>
        <v>0.98022922063584794</v>
      </c>
      <c r="V195" s="32">
        <f t="shared" si="259"/>
        <v>0.98474742256358117</v>
      </c>
      <c r="W195" s="32">
        <f t="shared" si="259"/>
        <v>0.98675497553790992</v>
      </c>
      <c r="X195" s="32">
        <f t="shared" si="259"/>
        <v>0.98822940554085437</v>
      </c>
      <c r="Y195" s="32">
        <f t="shared" si="259"/>
        <v>0.98885822436928239</v>
      </c>
      <c r="Z195" s="32">
        <f t="shared" si="259"/>
        <v>0.98951303667094281</v>
      </c>
      <c r="AA195" s="32">
        <f t="shared" si="259"/>
        <v>0.99084658985407204</v>
      </c>
      <c r="AB195" s="32">
        <f t="shared" si="259"/>
        <v>0.99685554066212667</v>
      </c>
      <c r="AC195" s="32">
        <f t="shared" si="259"/>
        <v>0.99568540626033664</v>
      </c>
      <c r="AD195" s="29"/>
    </row>
    <row r="196" spans="1:30">
      <c r="A196" s="297" t="s">
        <v>84</v>
      </c>
      <c r="B196" s="288" t="s">
        <v>90</v>
      </c>
      <c r="C196" s="5" t="s">
        <v>31</v>
      </c>
      <c r="D196" s="5" t="s">
        <v>32</v>
      </c>
      <c r="E196" s="35">
        <v>0.4</v>
      </c>
      <c r="F196" s="35">
        <v>0.4</v>
      </c>
      <c r="G196" s="35">
        <v>0.4</v>
      </c>
      <c r="H196" s="35">
        <v>0.4</v>
      </c>
      <c r="I196" s="35">
        <v>0.4</v>
      </c>
      <c r="J196" s="35">
        <v>0.4</v>
      </c>
      <c r="K196" s="35">
        <v>0.4</v>
      </c>
      <c r="L196" s="35">
        <v>0.4</v>
      </c>
      <c r="M196" s="35">
        <v>0.4</v>
      </c>
      <c r="N196" s="35">
        <v>0.4</v>
      </c>
      <c r="O196" s="35">
        <v>0.4</v>
      </c>
      <c r="P196" s="35">
        <v>0.4</v>
      </c>
      <c r="Q196" s="35">
        <v>0.4</v>
      </c>
      <c r="R196" s="35">
        <v>0.4</v>
      </c>
      <c r="S196" s="35">
        <v>0.4</v>
      </c>
      <c r="T196" s="35">
        <v>0.4</v>
      </c>
      <c r="U196" s="35">
        <v>0.4</v>
      </c>
      <c r="V196" s="35">
        <v>0.4</v>
      </c>
      <c r="W196" s="35">
        <v>0.4</v>
      </c>
      <c r="X196" s="35">
        <v>0.4</v>
      </c>
      <c r="Y196" s="35">
        <v>0.4</v>
      </c>
      <c r="Z196" s="35">
        <v>0.4</v>
      </c>
      <c r="AA196" s="35">
        <v>0.4</v>
      </c>
      <c r="AB196" s="35">
        <v>0.4</v>
      </c>
      <c r="AC196" s="35">
        <v>0.4</v>
      </c>
      <c r="AD196" s="29"/>
    </row>
    <row r="197" spans="1:30">
      <c r="A197" s="298"/>
      <c r="B197" s="256"/>
      <c r="C197" s="5" t="s">
        <v>34</v>
      </c>
      <c r="D197" s="5" t="s">
        <v>46</v>
      </c>
      <c r="E197" s="6">
        <v>5.8999999999999995</v>
      </c>
      <c r="F197" s="6">
        <v>2.8000000000000003</v>
      </c>
      <c r="G197" s="6">
        <v>1.7000000000000002</v>
      </c>
      <c r="H197" s="6">
        <v>2.1</v>
      </c>
      <c r="I197" s="6">
        <v>1.6</v>
      </c>
      <c r="J197" s="6">
        <v>2.9000000000000004</v>
      </c>
      <c r="K197" s="6">
        <v>5.8000000000000007</v>
      </c>
      <c r="L197" s="6">
        <v>4.8</v>
      </c>
      <c r="M197" s="6">
        <v>4.8</v>
      </c>
      <c r="N197" s="6">
        <v>3.5999999999999996</v>
      </c>
      <c r="O197" s="6">
        <v>4.7</v>
      </c>
      <c r="P197" s="6">
        <v>6.7</v>
      </c>
      <c r="Q197" s="6">
        <v>4.5</v>
      </c>
      <c r="R197" s="6">
        <v>3.4000000000000004</v>
      </c>
      <c r="S197" s="6">
        <v>4</v>
      </c>
      <c r="T197" s="6">
        <v>4.3999999999999995</v>
      </c>
      <c r="U197" s="6">
        <v>3</v>
      </c>
      <c r="V197" s="6">
        <v>6</v>
      </c>
      <c r="W197" s="6">
        <v>6.7</v>
      </c>
      <c r="X197" s="6">
        <v>8.7999999999999989</v>
      </c>
      <c r="Y197" s="6">
        <v>8.1</v>
      </c>
      <c r="Z197" s="6">
        <v>4.8</v>
      </c>
      <c r="AA197" s="6">
        <v>6.2</v>
      </c>
      <c r="AB197" s="6">
        <v>5.2</v>
      </c>
      <c r="AC197" s="6">
        <v>4.8</v>
      </c>
      <c r="AD197" s="29"/>
    </row>
    <row r="198" spans="1:30">
      <c r="A198" s="298"/>
      <c r="B198" s="256"/>
      <c r="C198" s="5" t="s">
        <v>36</v>
      </c>
      <c r="D198" s="7" t="s">
        <v>48</v>
      </c>
      <c r="E198" s="8">
        <v>0.1</v>
      </c>
      <c r="F198" s="8">
        <v>0.2</v>
      </c>
      <c r="G198" s="8">
        <v>0.1</v>
      </c>
      <c r="H198" s="8">
        <v>0.1</v>
      </c>
      <c r="I198" s="8">
        <v>0.1</v>
      </c>
      <c r="J198" s="8">
        <v>0.1</v>
      </c>
      <c r="K198" s="8">
        <v>0.1</v>
      </c>
      <c r="L198" s="8">
        <v>0.2</v>
      </c>
      <c r="M198" s="8">
        <v>0.2</v>
      </c>
      <c r="N198" s="8">
        <v>0</v>
      </c>
      <c r="O198" s="8">
        <v>0.2</v>
      </c>
      <c r="P198" s="8">
        <v>0.2</v>
      </c>
      <c r="Q198" s="8">
        <v>0.2</v>
      </c>
      <c r="R198" s="8">
        <v>0.2</v>
      </c>
      <c r="S198" s="8">
        <v>0.2</v>
      </c>
      <c r="T198" s="8">
        <v>0.2</v>
      </c>
      <c r="U198" s="8">
        <v>0.2</v>
      </c>
      <c r="V198" s="8">
        <v>0.3</v>
      </c>
      <c r="W198" s="8">
        <v>0.2</v>
      </c>
      <c r="X198" s="8">
        <v>0.2</v>
      </c>
      <c r="Y198" s="8">
        <v>0.3</v>
      </c>
      <c r="Z198" s="8">
        <v>0.2</v>
      </c>
      <c r="AA198" s="8">
        <v>0.1</v>
      </c>
      <c r="AB198" s="8">
        <v>0.1</v>
      </c>
      <c r="AC198" s="8">
        <v>0.2</v>
      </c>
      <c r="AD198" s="29"/>
    </row>
    <row r="199" spans="1:30">
      <c r="A199" s="298"/>
      <c r="B199" s="256"/>
      <c r="C199" s="5" t="s">
        <v>38</v>
      </c>
      <c r="D199" s="7" t="s">
        <v>39</v>
      </c>
      <c r="E199" s="31">
        <f>SQRT(POWER(E197,2)+POWER(E198,2))/E196/1.73</f>
        <v>8.5272361225040054</v>
      </c>
      <c r="F199" s="31">
        <f t="shared" ref="F199:AC199" si="260">SQRT(POWER(F197,2)+POWER(F198,2))/F196/1.73</f>
        <v>4.0565516900630643</v>
      </c>
      <c r="G199" s="31">
        <f t="shared" si="260"/>
        <v>2.4608939835153762</v>
      </c>
      <c r="H199" s="31">
        <f t="shared" si="260"/>
        <v>3.0381208152642536</v>
      </c>
      <c r="I199" s="31">
        <f t="shared" si="260"/>
        <v>2.3166502228152308</v>
      </c>
      <c r="J199" s="31">
        <f t="shared" si="260"/>
        <v>4.193242233684078</v>
      </c>
      <c r="K199" s="31">
        <f t="shared" si="260"/>
        <v>8.3827485620076168</v>
      </c>
      <c r="L199" s="31">
        <f t="shared" si="260"/>
        <v>6.942434768476482</v>
      </c>
      <c r="M199" s="31">
        <f t="shared" si="260"/>
        <v>6.942434768476482</v>
      </c>
      <c r="N199" s="31">
        <f t="shared" si="260"/>
        <v>5.2023121387283231</v>
      </c>
      <c r="O199" s="31">
        <f t="shared" si="260"/>
        <v>6.7980540383462866</v>
      </c>
      <c r="P199" s="31">
        <f t="shared" si="260"/>
        <v>9.6863936559935802</v>
      </c>
      <c r="Q199" s="31">
        <f t="shared" si="260"/>
        <v>6.5093096124596572</v>
      </c>
      <c r="R199" s="31">
        <f t="shared" si="260"/>
        <v>4.9217879670307525</v>
      </c>
      <c r="S199" s="31">
        <f t="shared" si="260"/>
        <v>5.7875677440753712</v>
      </c>
      <c r="T199" s="31">
        <f t="shared" si="260"/>
        <v>6.3649466894639408</v>
      </c>
      <c r="U199" s="31">
        <f t="shared" si="260"/>
        <v>4.3448833463505512</v>
      </c>
      <c r="V199" s="31">
        <f t="shared" si="260"/>
        <v>8.6813516161130586</v>
      </c>
      <c r="W199" s="31">
        <f t="shared" si="260"/>
        <v>9.6863936559935802</v>
      </c>
      <c r="X199" s="31">
        <f t="shared" si="260"/>
        <v>12.720046869748776</v>
      </c>
      <c r="Y199" s="31">
        <f t="shared" si="260"/>
        <v>11.713227820323377</v>
      </c>
      <c r="Z199" s="31">
        <f t="shared" si="260"/>
        <v>6.942434768476482</v>
      </c>
      <c r="AA199" s="31">
        <f t="shared" si="260"/>
        <v>8.9607028889754314</v>
      </c>
      <c r="AB199" s="31">
        <f t="shared" si="260"/>
        <v>7.5158402450554007</v>
      </c>
      <c r="AC199" s="31">
        <f t="shared" si="260"/>
        <v>6.942434768476482</v>
      </c>
      <c r="AD199" s="29"/>
    </row>
    <row r="200" spans="1:30">
      <c r="A200" s="298"/>
      <c r="B200" s="256"/>
      <c r="C200" s="7" t="s">
        <v>40</v>
      </c>
      <c r="D200" s="9"/>
      <c r="E200" s="32">
        <f>E198/E197</f>
        <v>1.6949152542372885E-2</v>
      </c>
      <c r="F200" s="32">
        <f t="shared" ref="F200:AC200" si="261">F198/F197</f>
        <v>7.1428571428571425E-2</v>
      </c>
      <c r="G200" s="32">
        <f t="shared" si="261"/>
        <v>5.8823529411764705E-2</v>
      </c>
      <c r="H200" s="32">
        <f t="shared" si="261"/>
        <v>4.7619047619047616E-2</v>
      </c>
      <c r="I200" s="32">
        <f t="shared" si="261"/>
        <v>6.25E-2</v>
      </c>
      <c r="J200" s="32">
        <f t="shared" si="261"/>
        <v>3.4482758620689655E-2</v>
      </c>
      <c r="K200" s="32">
        <f t="shared" si="261"/>
        <v>1.7241379310344827E-2</v>
      </c>
      <c r="L200" s="32">
        <f t="shared" si="261"/>
        <v>4.1666666666666671E-2</v>
      </c>
      <c r="M200" s="32">
        <f t="shared" si="261"/>
        <v>4.1666666666666671E-2</v>
      </c>
      <c r="N200" s="32">
        <f t="shared" si="261"/>
        <v>0</v>
      </c>
      <c r="O200" s="32">
        <f t="shared" si="261"/>
        <v>4.2553191489361701E-2</v>
      </c>
      <c r="P200" s="32">
        <f t="shared" si="261"/>
        <v>2.9850746268656716E-2</v>
      </c>
      <c r="Q200" s="32">
        <f t="shared" si="261"/>
        <v>4.4444444444444446E-2</v>
      </c>
      <c r="R200" s="32">
        <f t="shared" si="261"/>
        <v>5.8823529411764705E-2</v>
      </c>
      <c r="S200" s="32">
        <f t="shared" si="261"/>
        <v>0.05</v>
      </c>
      <c r="T200" s="32">
        <f t="shared" si="261"/>
        <v>4.5454545454545463E-2</v>
      </c>
      <c r="U200" s="32">
        <f t="shared" si="261"/>
        <v>6.6666666666666666E-2</v>
      </c>
      <c r="V200" s="32">
        <f t="shared" si="261"/>
        <v>4.9999999999999996E-2</v>
      </c>
      <c r="W200" s="32">
        <f t="shared" si="261"/>
        <v>2.9850746268656716E-2</v>
      </c>
      <c r="X200" s="32">
        <f t="shared" si="261"/>
        <v>2.2727272727272731E-2</v>
      </c>
      <c r="Y200" s="32">
        <f t="shared" si="261"/>
        <v>3.7037037037037035E-2</v>
      </c>
      <c r="Z200" s="32">
        <f t="shared" si="261"/>
        <v>4.1666666666666671E-2</v>
      </c>
      <c r="AA200" s="32">
        <f t="shared" si="261"/>
        <v>1.6129032258064516E-2</v>
      </c>
      <c r="AB200" s="32">
        <f t="shared" si="261"/>
        <v>1.9230769230769232E-2</v>
      </c>
      <c r="AC200" s="32">
        <f t="shared" si="261"/>
        <v>4.1666666666666671E-2</v>
      </c>
      <c r="AD200" s="29"/>
    </row>
    <row r="201" spans="1:30">
      <c r="A201" s="299"/>
      <c r="B201" s="290"/>
      <c r="C201" s="7" t="s">
        <v>41</v>
      </c>
      <c r="D201" s="7"/>
      <c r="E201" s="32">
        <f t="shared" ref="E201:AC201" si="262">COS(ATAN(E200))</f>
        <v>0.99985639405397342</v>
      </c>
      <c r="F201" s="32">
        <f t="shared" si="262"/>
        <v>0.99745869983073498</v>
      </c>
      <c r="G201" s="32">
        <f t="shared" si="262"/>
        <v>0.9982743731749959</v>
      </c>
      <c r="H201" s="32">
        <f t="shared" si="262"/>
        <v>0.99886813772443761</v>
      </c>
      <c r="I201" s="32">
        <f t="shared" si="262"/>
        <v>0.99805257848288853</v>
      </c>
      <c r="J201" s="32">
        <f t="shared" si="262"/>
        <v>0.99940599935358754</v>
      </c>
      <c r="K201" s="32">
        <f t="shared" si="262"/>
        <v>0.99985140054899757</v>
      </c>
      <c r="L201" s="32">
        <f t="shared" si="262"/>
        <v>0.99913307309235189</v>
      </c>
      <c r="M201" s="32">
        <f t="shared" si="262"/>
        <v>0.99913307309235189</v>
      </c>
      <c r="N201" s="32">
        <f t="shared" si="262"/>
        <v>1</v>
      </c>
      <c r="O201" s="32">
        <f t="shared" si="262"/>
        <v>0.99909584068312074</v>
      </c>
      <c r="P201" s="32">
        <f t="shared" si="262"/>
        <v>0.99955476400286292</v>
      </c>
      <c r="Q201" s="32">
        <f t="shared" si="262"/>
        <v>0.99901380646620874</v>
      </c>
      <c r="R201" s="32">
        <f t="shared" si="262"/>
        <v>0.9982743731749959</v>
      </c>
      <c r="S201" s="32">
        <f t="shared" si="262"/>
        <v>0.99875233887784465</v>
      </c>
      <c r="T201" s="32">
        <f t="shared" si="262"/>
        <v>0.99896854021029957</v>
      </c>
      <c r="U201" s="32">
        <f t="shared" si="262"/>
        <v>0.99778515785660893</v>
      </c>
      <c r="V201" s="32">
        <f t="shared" si="262"/>
        <v>0.99875233887784465</v>
      </c>
      <c r="W201" s="32">
        <f t="shared" si="262"/>
        <v>0.99955476400286292</v>
      </c>
      <c r="X201" s="32">
        <f t="shared" si="262"/>
        <v>0.99974183554494267</v>
      </c>
      <c r="Y201" s="32">
        <f t="shared" si="262"/>
        <v>0.99931483376676711</v>
      </c>
      <c r="Z201" s="32">
        <f t="shared" si="262"/>
        <v>0.99913307309235189</v>
      </c>
      <c r="AA201" s="32">
        <f t="shared" si="262"/>
        <v>0.99986995253212452</v>
      </c>
      <c r="AB201" s="32">
        <f t="shared" si="262"/>
        <v>0.99981514002984673</v>
      </c>
      <c r="AC201" s="32">
        <f t="shared" si="262"/>
        <v>0.99913307309235189</v>
      </c>
      <c r="AD201" s="29"/>
    </row>
    <row r="202" spans="1:30">
      <c r="A202" s="297" t="s">
        <v>84</v>
      </c>
      <c r="B202" s="288" t="s">
        <v>91</v>
      </c>
      <c r="C202" s="5" t="s">
        <v>31</v>
      </c>
      <c r="D202" s="5" t="s">
        <v>32</v>
      </c>
      <c r="E202" s="35">
        <v>0.4</v>
      </c>
      <c r="F202" s="35">
        <v>0.4</v>
      </c>
      <c r="G202" s="35">
        <v>0.4</v>
      </c>
      <c r="H202" s="35">
        <v>0.4</v>
      </c>
      <c r="I202" s="35">
        <v>0.4</v>
      </c>
      <c r="J202" s="35">
        <v>0.4</v>
      </c>
      <c r="K202" s="35">
        <v>0.4</v>
      </c>
      <c r="L202" s="35">
        <v>0.4</v>
      </c>
      <c r="M202" s="35">
        <v>0.4</v>
      </c>
      <c r="N202" s="35">
        <v>0.4</v>
      </c>
      <c r="O202" s="35">
        <v>0.4</v>
      </c>
      <c r="P202" s="35">
        <v>0.4</v>
      </c>
      <c r="Q202" s="35">
        <v>0.4</v>
      </c>
      <c r="R202" s="35">
        <v>0.4</v>
      </c>
      <c r="S202" s="35">
        <v>0.4</v>
      </c>
      <c r="T202" s="35">
        <v>0.4</v>
      </c>
      <c r="U202" s="35">
        <v>0.4</v>
      </c>
      <c r="V202" s="35">
        <v>0.4</v>
      </c>
      <c r="W202" s="35">
        <v>0.4</v>
      </c>
      <c r="X202" s="35">
        <v>0.4</v>
      </c>
      <c r="Y202" s="35">
        <v>0.4</v>
      </c>
      <c r="Z202" s="35">
        <v>0.4</v>
      </c>
      <c r="AA202" s="35">
        <v>0.4</v>
      </c>
      <c r="AB202" s="35">
        <v>0.4</v>
      </c>
      <c r="AC202" s="35">
        <v>0.4</v>
      </c>
      <c r="AD202" s="29"/>
    </row>
    <row r="203" spans="1:30">
      <c r="A203" s="298"/>
      <c r="B203" s="256"/>
      <c r="C203" s="5" t="s">
        <v>34</v>
      </c>
      <c r="D203" s="5" t="s">
        <v>46</v>
      </c>
      <c r="E203" s="6">
        <v>102.45</v>
      </c>
      <c r="F203" s="6">
        <v>77.25</v>
      </c>
      <c r="G203" s="6">
        <v>63.449999999999996</v>
      </c>
      <c r="H203" s="6">
        <v>49.2</v>
      </c>
      <c r="I203" s="6">
        <v>42.749999999999993</v>
      </c>
      <c r="J203" s="6">
        <v>28.5</v>
      </c>
      <c r="K203" s="6">
        <v>38.85</v>
      </c>
      <c r="L203" s="6">
        <v>47.1</v>
      </c>
      <c r="M203" s="6">
        <v>62.699999999999996</v>
      </c>
      <c r="N203" s="6">
        <v>80.400000000000006</v>
      </c>
      <c r="O203" s="6">
        <v>71.55</v>
      </c>
      <c r="P203" s="6">
        <v>70.05</v>
      </c>
      <c r="Q203" s="6">
        <v>90.45</v>
      </c>
      <c r="R203" s="6">
        <v>87.449999999999989</v>
      </c>
      <c r="S203" s="6">
        <v>69</v>
      </c>
      <c r="T203" s="6">
        <v>70.649999999999991</v>
      </c>
      <c r="U203" s="6">
        <v>73.2</v>
      </c>
      <c r="V203" s="6">
        <v>76.5</v>
      </c>
      <c r="W203" s="6">
        <v>87.75</v>
      </c>
      <c r="X203" s="6">
        <v>87.899999999999991</v>
      </c>
      <c r="Y203" s="6">
        <v>97.65</v>
      </c>
      <c r="Z203" s="6">
        <v>106.94999999999999</v>
      </c>
      <c r="AA203" s="6">
        <v>109.64999999999999</v>
      </c>
      <c r="AB203" s="6">
        <v>113.7</v>
      </c>
      <c r="AC203" s="6">
        <v>97.5</v>
      </c>
      <c r="AD203" s="29"/>
    </row>
    <row r="204" spans="1:30">
      <c r="A204" s="298"/>
      <c r="B204" s="256"/>
      <c r="C204" s="5" t="s">
        <v>36</v>
      </c>
      <c r="D204" s="7" t="s">
        <v>48</v>
      </c>
      <c r="E204" s="8">
        <v>15.6</v>
      </c>
      <c r="F204" s="8">
        <v>15.75</v>
      </c>
      <c r="G204" s="8">
        <v>13.95</v>
      </c>
      <c r="H204" s="8">
        <v>13.65</v>
      </c>
      <c r="I204" s="8">
        <v>13.5</v>
      </c>
      <c r="J204" s="8">
        <v>6.6</v>
      </c>
      <c r="K204" s="8">
        <v>7.05</v>
      </c>
      <c r="L204" s="8">
        <v>7.8</v>
      </c>
      <c r="M204" s="8">
        <v>7.8</v>
      </c>
      <c r="N204" s="8">
        <v>7.8</v>
      </c>
      <c r="O204" s="8">
        <v>8.1</v>
      </c>
      <c r="P204" s="8">
        <v>8.85</v>
      </c>
      <c r="Q204" s="8">
        <v>10.200000000000001</v>
      </c>
      <c r="R204" s="8">
        <v>10.500000000000002</v>
      </c>
      <c r="S204" s="8">
        <v>9.75</v>
      </c>
      <c r="T204" s="8">
        <v>9.75</v>
      </c>
      <c r="U204" s="8">
        <v>10.050000000000001</v>
      </c>
      <c r="V204" s="8">
        <v>9.9</v>
      </c>
      <c r="W204" s="8">
        <v>11.7</v>
      </c>
      <c r="X204" s="8">
        <v>10.500000000000002</v>
      </c>
      <c r="Y204" s="8">
        <v>10.050000000000001</v>
      </c>
      <c r="Z204" s="8">
        <v>10.95</v>
      </c>
      <c r="AA204" s="8">
        <v>12.750000000000002</v>
      </c>
      <c r="AB204" s="8">
        <v>15.6</v>
      </c>
      <c r="AC204" s="8">
        <v>14.4</v>
      </c>
      <c r="AD204" s="29"/>
    </row>
    <row r="205" spans="1:30">
      <c r="A205" s="298"/>
      <c r="B205" s="256"/>
      <c r="C205" s="5" t="s">
        <v>38</v>
      </c>
      <c r="D205" s="7" t="s">
        <v>39</v>
      </c>
      <c r="E205" s="31">
        <f>SQRT(POWER(E203,2)+POWER(E204,2))/E202/1.73</f>
        <v>149.75562932039577</v>
      </c>
      <c r="F205" s="31">
        <f t="shared" ref="F205:AC205" si="263">SQRT(POWER(F203,2)+POWER(F204,2))/F202/1.73</f>
        <v>113.92953057240952</v>
      </c>
      <c r="G205" s="31">
        <f t="shared" si="263"/>
        <v>93.880655889283929</v>
      </c>
      <c r="H205" s="31">
        <f t="shared" si="263"/>
        <v>73.783847427474555</v>
      </c>
      <c r="I205" s="31">
        <f t="shared" si="263"/>
        <v>64.784584395426819</v>
      </c>
      <c r="J205" s="31">
        <f t="shared" si="263"/>
        <v>42.27489951344252</v>
      </c>
      <c r="K205" s="31">
        <f t="shared" si="263"/>
        <v>57.058512465415241</v>
      </c>
      <c r="L205" s="31">
        <f t="shared" si="263"/>
        <v>68.990594492078984</v>
      </c>
      <c r="M205" s="31">
        <f t="shared" si="263"/>
        <v>91.305353694904426</v>
      </c>
      <c r="N205" s="31">
        <f t="shared" si="263"/>
        <v>116.7304510217017</v>
      </c>
      <c r="O205" s="31">
        <f t="shared" si="263"/>
        <v>104.05640304437971</v>
      </c>
      <c r="P205" s="31">
        <f t="shared" si="263"/>
        <v>102.03299703304019</v>
      </c>
      <c r="Q205" s="31">
        <f t="shared" si="263"/>
        <v>131.53657146638628</v>
      </c>
      <c r="R205" s="31">
        <f t="shared" si="263"/>
        <v>127.28049789543041</v>
      </c>
      <c r="S205" s="31">
        <f t="shared" si="263"/>
        <v>100.70152312982616</v>
      </c>
      <c r="T205" s="31">
        <f t="shared" si="263"/>
        <v>103.06300229364015</v>
      </c>
      <c r="U205" s="31">
        <f t="shared" si="263"/>
        <v>106.77266892028339</v>
      </c>
      <c r="V205" s="31">
        <f t="shared" si="263"/>
        <v>111.47099481788732</v>
      </c>
      <c r="W205" s="31">
        <f t="shared" si="263"/>
        <v>127.92856041902616</v>
      </c>
      <c r="X205" s="31">
        <f t="shared" si="263"/>
        <v>127.92617304631469</v>
      </c>
      <c r="Y205" s="31">
        <f t="shared" si="263"/>
        <v>141.8580977141103</v>
      </c>
      <c r="Z205" s="31">
        <f t="shared" si="263"/>
        <v>155.35996046057213</v>
      </c>
      <c r="AA205" s="31">
        <f t="shared" si="263"/>
        <v>159.52137310947708</v>
      </c>
      <c r="AB205" s="31">
        <f t="shared" si="263"/>
        <v>165.84565761903721</v>
      </c>
      <c r="AC205" s="31">
        <f t="shared" si="263"/>
        <v>142.42434697262394</v>
      </c>
      <c r="AD205" s="29"/>
    </row>
    <row r="206" spans="1:30">
      <c r="A206" s="298"/>
      <c r="B206" s="256"/>
      <c r="C206" s="7" t="s">
        <v>40</v>
      </c>
      <c r="D206" s="9"/>
      <c r="E206" s="32">
        <f>E204/E203</f>
        <v>0.15226939970717424</v>
      </c>
      <c r="F206" s="32">
        <f t="shared" ref="F206:AC206" si="264">F204/F203</f>
        <v>0.20388349514563106</v>
      </c>
      <c r="G206" s="32">
        <f t="shared" si="264"/>
        <v>0.21985815602836881</v>
      </c>
      <c r="H206" s="32">
        <f t="shared" si="264"/>
        <v>0.27743902439024387</v>
      </c>
      <c r="I206" s="32">
        <f t="shared" si="264"/>
        <v>0.31578947368421056</v>
      </c>
      <c r="J206" s="32">
        <f t="shared" si="264"/>
        <v>0.23157894736842105</v>
      </c>
      <c r="K206" s="32">
        <f t="shared" si="264"/>
        <v>0.18146718146718147</v>
      </c>
      <c r="L206" s="32">
        <f t="shared" si="264"/>
        <v>0.16560509554140126</v>
      </c>
      <c r="M206" s="32">
        <f t="shared" si="264"/>
        <v>0.1244019138755981</v>
      </c>
      <c r="N206" s="32">
        <f t="shared" si="264"/>
        <v>9.7014925373134317E-2</v>
      </c>
      <c r="O206" s="32">
        <f t="shared" si="264"/>
        <v>0.11320754716981132</v>
      </c>
      <c r="P206" s="32">
        <f t="shared" si="264"/>
        <v>0.12633832976445397</v>
      </c>
      <c r="Q206" s="32">
        <f t="shared" si="264"/>
        <v>0.11276948590381428</v>
      </c>
      <c r="R206" s="32">
        <f t="shared" si="264"/>
        <v>0.12006861063464841</v>
      </c>
      <c r="S206" s="32">
        <f t="shared" si="264"/>
        <v>0.14130434782608695</v>
      </c>
      <c r="T206" s="32">
        <f t="shared" si="264"/>
        <v>0.13800424628450109</v>
      </c>
      <c r="U206" s="32">
        <f t="shared" si="264"/>
        <v>0.13729508196721313</v>
      </c>
      <c r="V206" s="32">
        <f t="shared" si="264"/>
        <v>0.12941176470588237</v>
      </c>
      <c r="W206" s="32">
        <f t="shared" si="264"/>
        <v>0.13333333333333333</v>
      </c>
      <c r="X206" s="32">
        <f t="shared" si="264"/>
        <v>0.1194539249146758</v>
      </c>
      <c r="Y206" s="32">
        <f t="shared" si="264"/>
        <v>0.10291858678955454</v>
      </c>
      <c r="Z206" s="32">
        <f t="shared" si="264"/>
        <v>0.1023842917251052</v>
      </c>
      <c r="AA206" s="32">
        <f t="shared" si="264"/>
        <v>0.11627906976744189</v>
      </c>
      <c r="AB206" s="32">
        <f t="shared" si="264"/>
        <v>0.13720316622691292</v>
      </c>
      <c r="AC206" s="32">
        <f t="shared" si="264"/>
        <v>0.14769230769230771</v>
      </c>
      <c r="AD206" s="29"/>
    </row>
    <row r="207" spans="1:30">
      <c r="A207" s="299"/>
      <c r="B207" s="290"/>
      <c r="C207" s="7" t="s">
        <v>41</v>
      </c>
      <c r="D207" s="7"/>
      <c r="E207" s="32">
        <f t="shared" ref="E207:AC207" si="265">COS(ATAN(E206))</f>
        <v>0.98860479315426653</v>
      </c>
      <c r="F207" s="32">
        <f t="shared" si="265"/>
        <v>0.97984207795825784</v>
      </c>
      <c r="G207" s="32">
        <f t="shared" si="265"/>
        <v>0.97667352849792766</v>
      </c>
      <c r="H207" s="32">
        <f t="shared" si="265"/>
        <v>0.96360203994294868</v>
      </c>
      <c r="I207" s="32">
        <f t="shared" si="265"/>
        <v>0.95358266513414158</v>
      </c>
      <c r="J207" s="32">
        <f t="shared" si="265"/>
        <v>0.97421807200676958</v>
      </c>
      <c r="K207" s="32">
        <f t="shared" si="265"/>
        <v>0.98393063666247582</v>
      </c>
      <c r="L207" s="32">
        <f t="shared" si="265"/>
        <v>0.98656323106251098</v>
      </c>
      <c r="M207" s="32">
        <f t="shared" si="265"/>
        <v>0.99235075216889013</v>
      </c>
      <c r="N207" s="32">
        <f t="shared" si="265"/>
        <v>0.99532701262899803</v>
      </c>
      <c r="O207" s="32">
        <f t="shared" si="265"/>
        <v>0.99365296831495686</v>
      </c>
      <c r="P207" s="32">
        <f t="shared" si="265"/>
        <v>0.99211359700276514</v>
      </c>
      <c r="Q207" s="32">
        <f t="shared" si="265"/>
        <v>0.99370153128060768</v>
      </c>
      <c r="R207" s="32">
        <f t="shared" si="265"/>
        <v>0.99286877769574766</v>
      </c>
      <c r="S207" s="32">
        <f t="shared" si="265"/>
        <v>0.99016359991308578</v>
      </c>
      <c r="T207" s="32">
        <f t="shared" si="265"/>
        <v>0.99061131007672465</v>
      </c>
      <c r="U207" s="32">
        <f t="shared" si="265"/>
        <v>0.99070621621142563</v>
      </c>
      <c r="V207" s="32">
        <f t="shared" si="265"/>
        <v>0.9917300292204575</v>
      </c>
      <c r="W207" s="32">
        <f t="shared" si="265"/>
        <v>0.99122790068263467</v>
      </c>
      <c r="X207" s="32">
        <f t="shared" si="265"/>
        <v>0.99294083737888017</v>
      </c>
      <c r="Y207" s="32">
        <f t="shared" si="265"/>
        <v>0.99474558757578524</v>
      </c>
      <c r="Z207" s="32">
        <f t="shared" si="265"/>
        <v>0.99479957811015352</v>
      </c>
      <c r="AA207" s="32">
        <f t="shared" si="265"/>
        <v>0.99330738030125354</v>
      </c>
      <c r="AB207" s="32">
        <f t="shared" si="265"/>
        <v>0.99071848331977297</v>
      </c>
      <c r="AC207" s="32">
        <f t="shared" si="265"/>
        <v>0.9892687363650523</v>
      </c>
      <c r="AD207" s="29"/>
    </row>
    <row r="208" spans="1:30">
      <c r="A208" s="297" t="s">
        <v>84</v>
      </c>
      <c r="B208" s="288" t="s">
        <v>92</v>
      </c>
      <c r="C208" s="5" t="s">
        <v>31</v>
      </c>
      <c r="D208" s="5" t="s">
        <v>32</v>
      </c>
      <c r="E208" s="35">
        <v>0.4</v>
      </c>
      <c r="F208" s="35">
        <v>0.4</v>
      </c>
      <c r="G208" s="35">
        <v>0.4</v>
      </c>
      <c r="H208" s="35">
        <v>0.4</v>
      </c>
      <c r="I208" s="35">
        <v>0.4</v>
      </c>
      <c r="J208" s="35">
        <v>0.4</v>
      </c>
      <c r="K208" s="35">
        <v>0.4</v>
      </c>
      <c r="L208" s="35">
        <v>0.4</v>
      </c>
      <c r="M208" s="35">
        <v>0.4</v>
      </c>
      <c r="N208" s="35">
        <v>0.4</v>
      </c>
      <c r="O208" s="35">
        <v>0.4</v>
      </c>
      <c r="P208" s="35">
        <v>0.4</v>
      </c>
      <c r="Q208" s="35">
        <v>0.4</v>
      </c>
      <c r="R208" s="35">
        <v>0.4</v>
      </c>
      <c r="S208" s="35">
        <v>0.4</v>
      </c>
      <c r="T208" s="35">
        <v>0.4</v>
      </c>
      <c r="U208" s="35">
        <v>0.4</v>
      </c>
      <c r="V208" s="35">
        <v>0.4</v>
      </c>
      <c r="W208" s="35">
        <v>0.4</v>
      </c>
      <c r="X208" s="35">
        <v>0.4</v>
      </c>
      <c r="Y208" s="35">
        <v>0.4</v>
      </c>
      <c r="Z208" s="35">
        <v>0.4</v>
      </c>
      <c r="AA208" s="35">
        <v>0.4</v>
      </c>
      <c r="AB208" s="35">
        <v>0.4</v>
      </c>
      <c r="AC208" s="35">
        <v>0.4</v>
      </c>
      <c r="AD208" s="29"/>
    </row>
    <row r="209" spans="1:30">
      <c r="A209" s="298"/>
      <c r="B209" s="256"/>
      <c r="C209" s="5" t="s">
        <v>34</v>
      </c>
      <c r="D209" s="5" t="s">
        <v>46</v>
      </c>
      <c r="E209" s="6">
        <v>68.300000000000011</v>
      </c>
      <c r="F209" s="6">
        <v>51.5</v>
      </c>
      <c r="G209" s="6">
        <v>42.3</v>
      </c>
      <c r="H209" s="6">
        <v>32.800000000000004</v>
      </c>
      <c r="I209" s="6">
        <v>28.499999999999996</v>
      </c>
      <c r="J209" s="6">
        <v>19</v>
      </c>
      <c r="K209" s="6">
        <v>25.900000000000002</v>
      </c>
      <c r="L209" s="6">
        <v>31.4</v>
      </c>
      <c r="M209" s="6">
        <v>41.8</v>
      </c>
      <c r="N209" s="6">
        <v>53.6</v>
      </c>
      <c r="O209" s="6">
        <v>47.699999999999996</v>
      </c>
      <c r="P209" s="6">
        <v>46.7</v>
      </c>
      <c r="Q209" s="6">
        <v>60.3</v>
      </c>
      <c r="R209" s="6">
        <v>58.3</v>
      </c>
      <c r="S209" s="6">
        <v>46</v>
      </c>
      <c r="T209" s="6">
        <v>47.099999999999994</v>
      </c>
      <c r="U209" s="6">
        <v>48.8</v>
      </c>
      <c r="V209" s="6">
        <v>51</v>
      </c>
      <c r="W209" s="6">
        <v>58.5</v>
      </c>
      <c r="X209" s="6">
        <v>58.599999999999994</v>
      </c>
      <c r="Y209" s="6">
        <v>65.100000000000009</v>
      </c>
      <c r="Z209" s="6">
        <v>71.3</v>
      </c>
      <c r="AA209" s="6">
        <v>73.099999999999994</v>
      </c>
      <c r="AB209" s="6">
        <v>75.8</v>
      </c>
      <c r="AC209" s="6">
        <v>65</v>
      </c>
      <c r="AD209" s="29"/>
    </row>
    <row r="210" spans="1:30">
      <c r="A210" s="298"/>
      <c r="B210" s="256"/>
      <c r="C210" s="5" t="s">
        <v>36</v>
      </c>
      <c r="D210" s="7" t="s">
        <v>48</v>
      </c>
      <c r="E210" s="8">
        <v>10.4</v>
      </c>
      <c r="F210" s="8">
        <v>10.5</v>
      </c>
      <c r="G210" s="8">
        <v>9.3000000000000007</v>
      </c>
      <c r="H210" s="8">
        <v>9.1</v>
      </c>
      <c r="I210" s="8">
        <v>9</v>
      </c>
      <c r="J210" s="8">
        <v>4.3999999999999995</v>
      </c>
      <c r="K210" s="8">
        <v>4.7</v>
      </c>
      <c r="L210" s="8">
        <v>5.2</v>
      </c>
      <c r="M210" s="8">
        <v>5.2</v>
      </c>
      <c r="N210" s="8">
        <v>5.2</v>
      </c>
      <c r="O210" s="8">
        <v>5.4</v>
      </c>
      <c r="P210" s="8">
        <v>5.8999999999999995</v>
      </c>
      <c r="Q210" s="8">
        <v>6.8000000000000007</v>
      </c>
      <c r="R210" s="8">
        <v>7.0000000000000009</v>
      </c>
      <c r="S210" s="8">
        <v>6.5</v>
      </c>
      <c r="T210" s="8">
        <v>6.5</v>
      </c>
      <c r="U210" s="8">
        <v>6.7</v>
      </c>
      <c r="V210" s="8">
        <v>6.6000000000000005</v>
      </c>
      <c r="W210" s="8">
        <v>7.8</v>
      </c>
      <c r="X210" s="8">
        <v>7.0000000000000009</v>
      </c>
      <c r="Y210" s="8">
        <v>6.7</v>
      </c>
      <c r="Z210" s="8">
        <v>7.3</v>
      </c>
      <c r="AA210" s="8">
        <v>8.5</v>
      </c>
      <c r="AB210" s="8">
        <v>10.4</v>
      </c>
      <c r="AC210" s="8">
        <v>9.6</v>
      </c>
      <c r="AD210" s="29"/>
    </row>
    <row r="211" spans="1:30">
      <c r="A211" s="298"/>
      <c r="B211" s="256"/>
      <c r="C211" s="5" t="s">
        <v>38</v>
      </c>
      <c r="D211" s="7" t="s">
        <v>39</v>
      </c>
      <c r="E211" s="31">
        <f>SQRT(POWER(E209,2)+POWER(E210,2))/E208/1.73</f>
        <v>99.837086213597189</v>
      </c>
      <c r="F211" s="31">
        <f t="shared" ref="F211:AC211" si="266">SQRT(POWER(F209,2)+POWER(F210,2))/F208/1.73</f>
        <v>75.953020381606336</v>
      </c>
      <c r="G211" s="31">
        <f t="shared" si="266"/>
        <v>62.587103926189293</v>
      </c>
      <c r="H211" s="31">
        <f t="shared" si="266"/>
        <v>49.18923161831637</v>
      </c>
      <c r="I211" s="31">
        <f t="shared" si="266"/>
        <v>43.189722930284546</v>
      </c>
      <c r="J211" s="31">
        <f t="shared" si="266"/>
        <v>28.183266342295017</v>
      </c>
      <c r="K211" s="31">
        <f t="shared" si="266"/>
        <v>38.03900831027682</v>
      </c>
      <c r="L211" s="31">
        <f t="shared" si="266"/>
        <v>45.993729661385977</v>
      </c>
      <c r="M211" s="31">
        <f t="shared" si="266"/>
        <v>60.870235796602941</v>
      </c>
      <c r="N211" s="31">
        <f t="shared" si="266"/>
        <v>77.820300681134455</v>
      </c>
      <c r="O211" s="31">
        <f t="shared" si="266"/>
        <v>69.370935362919795</v>
      </c>
      <c r="P211" s="31">
        <f t="shared" si="266"/>
        <v>68.021998022026793</v>
      </c>
      <c r="Q211" s="31">
        <f t="shared" si="266"/>
        <v>87.691047644257509</v>
      </c>
      <c r="R211" s="31">
        <f t="shared" si="266"/>
        <v>84.853665263620286</v>
      </c>
      <c r="S211" s="31">
        <f t="shared" si="266"/>
        <v>67.134348753217438</v>
      </c>
      <c r="T211" s="31">
        <f t="shared" si="266"/>
        <v>68.708668195760097</v>
      </c>
      <c r="U211" s="31">
        <f t="shared" si="266"/>
        <v>71.18177928018892</v>
      </c>
      <c r="V211" s="31">
        <f t="shared" si="266"/>
        <v>74.31399654525822</v>
      </c>
      <c r="W211" s="31">
        <f t="shared" si="266"/>
        <v>85.285706946017442</v>
      </c>
      <c r="X211" s="31">
        <f t="shared" si="266"/>
        <v>85.284115364209782</v>
      </c>
      <c r="Y211" s="31">
        <f t="shared" si="266"/>
        <v>94.572065142740186</v>
      </c>
      <c r="Z211" s="31">
        <f t="shared" si="266"/>
        <v>103.57330697371474</v>
      </c>
      <c r="AA211" s="31">
        <f t="shared" si="266"/>
        <v>106.34758207298469</v>
      </c>
      <c r="AB211" s="31">
        <f t="shared" si="266"/>
        <v>110.5637717460248</v>
      </c>
      <c r="AC211" s="31">
        <f t="shared" si="266"/>
        <v>94.949564648415929</v>
      </c>
      <c r="AD211" s="29"/>
    </row>
    <row r="212" spans="1:30">
      <c r="A212" s="298"/>
      <c r="B212" s="256"/>
      <c r="C212" s="7" t="s">
        <v>40</v>
      </c>
      <c r="D212" s="9"/>
      <c r="E212" s="32">
        <f>E210/E209</f>
        <v>0.15226939970717421</v>
      </c>
      <c r="F212" s="32">
        <f t="shared" ref="F212:AC212" si="267">F210/F209</f>
        <v>0.20388349514563106</v>
      </c>
      <c r="G212" s="32">
        <f t="shared" si="267"/>
        <v>0.21985815602836883</v>
      </c>
      <c r="H212" s="32">
        <f t="shared" si="267"/>
        <v>0.27743902439024387</v>
      </c>
      <c r="I212" s="32">
        <f t="shared" si="267"/>
        <v>0.31578947368421056</v>
      </c>
      <c r="J212" s="32">
        <f t="shared" si="267"/>
        <v>0.23157894736842102</v>
      </c>
      <c r="K212" s="32">
        <f t="shared" si="267"/>
        <v>0.18146718146718147</v>
      </c>
      <c r="L212" s="32">
        <f t="shared" si="267"/>
        <v>0.16560509554140129</v>
      </c>
      <c r="M212" s="32">
        <f t="shared" si="267"/>
        <v>0.1244019138755981</v>
      </c>
      <c r="N212" s="32">
        <f t="shared" si="267"/>
        <v>9.7014925373134331E-2</v>
      </c>
      <c r="O212" s="32">
        <f t="shared" si="267"/>
        <v>0.11320754716981134</v>
      </c>
      <c r="P212" s="32">
        <f t="shared" si="267"/>
        <v>0.12633832976445394</v>
      </c>
      <c r="Q212" s="32">
        <f t="shared" si="267"/>
        <v>0.11276948590381428</v>
      </c>
      <c r="R212" s="32">
        <f t="shared" si="267"/>
        <v>0.1200686106346484</v>
      </c>
      <c r="S212" s="32">
        <f t="shared" si="267"/>
        <v>0.14130434782608695</v>
      </c>
      <c r="T212" s="32">
        <f t="shared" si="267"/>
        <v>0.13800424628450109</v>
      </c>
      <c r="U212" s="32">
        <f t="shared" si="267"/>
        <v>0.13729508196721313</v>
      </c>
      <c r="V212" s="32">
        <f t="shared" si="267"/>
        <v>0.12941176470588237</v>
      </c>
      <c r="W212" s="32">
        <f t="shared" si="267"/>
        <v>0.13333333333333333</v>
      </c>
      <c r="X212" s="32">
        <f t="shared" si="267"/>
        <v>0.1194539249146758</v>
      </c>
      <c r="Y212" s="32">
        <f t="shared" si="267"/>
        <v>0.10291858678955453</v>
      </c>
      <c r="Z212" s="32">
        <f t="shared" si="267"/>
        <v>0.10238429172510519</v>
      </c>
      <c r="AA212" s="32">
        <f t="shared" si="267"/>
        <v>0.11627906976744187</v>
      </c>
      <c r="AB212" s="32">
        <f t="shared" si="267"/>
        <v>0.13720316622691295</v>
      </c>
      <c r="AC212" s="32">
        <f t="shared" si="267"/>
        <v>0.14769230769230768</v>
      </c>
      <c r="AD212" s="29"/>
    </row>
    <row r="213" spans="1:30">
      <c r="A213" s="299"/>
      <c r="B213" s="290"/>
      <c r="C213" s="7" t="s">
        <v>41</v>
      </c>
      <c r="D213" s="7"/>
      <c r="E213" s="32">
        <f t="shared" ref="E213:AC213" si="268">COS(ATAN(E212))</f>
        <v>0.98860479315426653</v>
      </c>
      <c r="F213" s="32">
        <f t="shared" si="268"/>
        <v>0.97984207795825784</v>
      </c>
      <c r="G213" s="32">
        <f t="shared" si="268"/>
        <v>0.97667352849792766</v>
      </c>
      <c r="H213" s="32">
        <f t="shared" si="268"/>
        <v>0.96360203994294868</v>
      </c>
      <c r="I213" s="32">
        <f t="shared" si="268"/>
        <v>0.95358266513414158</v>
      </c>
      <c r="J213" s="32">
        <f t="shared" si="268"/>
        <v>0.97421807200676958</v>
      </c>
      <c r="K213" s="32">
        <f t="shared" si="268"/>
        <v>0.98393063666247582</v>
      </c>
      <c r="L213" s="32">
        <f t="shared" si="268"/>
        <v>0.98656323106251098</v>
      </c>
      <c r="M213" s="32">
        <f t="shared" si="268"/>
        <v>0.99235075216889013</v>
      </c>
      <c r="N213" s="32">
        <f t="shared" si="268"/>
        <v>0.99532701262899803</v>
      </c>
      <c r="O213" s="32">
        <f t="shared" si="268"/>
        <v>0.99365296831495686</v>
      </c>
      <c r="P213" s="32">
        <f t="shared" si="268"/>
        <v>0.99211359700276514</v>
      </c>
      <c r="Q213" s="32">
        <f t="shared" si="268"/>
        <v>0.99370153128060768</v>
      </c>
      <c r="R213" s="32">
        <f t="shared" si="268"/>
        <v>0.99286877769574766</v>
      </c>
      <c r="S213" s="32">
        <f t="shared" si="268"/>
        <v>0.99016359991308578</v>
      </c>
      <c r="T213" s="32">
        <f t="shared" si="268"/>
        <v>0.99061131007672465</v>
      </c>
      <c r="U213" s="32">
        <f t="shared" si="268"/>
        <v>0.99070621621142563</v>
      </c>
      <c r="V213" s="32">
        <f t="shared" si="268"/>
        <v>0.9917300292204575</v>
      </c>
      <c r="W213" s="32">
        <f t="shared" si="268"/>
        <v>0.99122790068263467</v>
      </c>
      <c r="X213" s="32">
        <f t="shared" si="268"/>
        <v>0.99294083737888017</v>
      </c>
      <c r="Y213" s="32">
        <f t="shared" si="268"/>
        <v>0.99474558757578524</v>
      </c>
      <c r="Z213" s="32">
        <f t="shared" si="268"/>
        <v>0.99479957811015352</v>
      </c>
      <c r="AA213" s="32">
        <f t="shared" si="268"/>
        <v>0.99330738030125354</v>
      </c>
      <c r="AB213" s="32">
        <f t="shared" si="268"/>
        <v>0.99071848331977297</v>
      </c>
      <c r="AC213" s="32">
        <f t="shared" si="268"/>
        <v>0.9892687363650523</v>
      </c>
      <c r="AD213" s="29"/>
    </row>
  </sheetData>
  <mergeCells count="87">
    <mergeCell ref="A208:A213"/>
    <mergeCell ref="B208:B213"/>
    <mergeCell ref="A190:A195"/>
    <mergeCell ref="B190:B195"/>
    <mergeCell ref="A196:A201"/>
    <mergeCell ref="B196:B201"/>
    <mergeCell ref="A202:A207"/>
    <mergeCell ref="B202:B207"/>
    <mergeCell ref="A137:A141"/>
    <mergeCell ref="B137:B141"/>
    <mergeCell ref="A130:AD130"/>
    <mergeCell ref="A132:A136"/>
    <mergeCell ref="B132:B136"/>
    <mergeCell ref="AD7:AD8"/>
    <mergeCell ref="A10:A14"/>
    <mergeCell ref="B10:B14"/>
    <mergeCell ref="A15:A19"/>
    <mergeCell ref="A7:A8"/>
    <mergeCell ref="B7:B8"/>
    <mergeCell ref="C7:C8"/>
    <mergeCell ref="D7:D8"/>
    <mergeCell ref="E7:AC7"/>
    <mergeCell ref="B15:B19"/>
    <mergeCell ref="A25:A29"/>
    <mergeCell ref="B25:B29"/>
    <mergeCell ref="A30:A34"/>
    <mergeCell ref="B30:B34"/>
    <mergeCell ref="A20:A24"/>
    <mergeCell ref="B20:B24"/>
    <mergeCell ref="A2:AD2"/>
    <mergeCell ref="A3:AD3"/>
    <mergeCell ref="A4:AD4"/>
    <mergeCell ref="A5:AD5"/>
    <mergeCell ref="A6:AD6"/>
    <mergeCell ref="A35:A39"/>
    <mergeCell ref="B35:B39"/>
    <mergeCell ref="A40:A44"/>
    <mergeCell ref="B40:B44"/>
    <mergeCell ref="A45:A49"/>
    <mergeCell ref="B45:B49"/>
    <mergeCell ref="A50:A54"/>
    <mergeCell ref="B50:B54"/>
    <mergeCell ref="A55:A59"/>
    <mergeCell ref="B55:B59"/>
    <mergeCell ref="A60:A64"/>
    <mergeCell ref="B60:B64"/>
    <mergeCell ref="A65:A69"/>
    <mergeCell ref="B65:B69"/>
    <mergeCell ref="A70:A74"/>
    <mergeCell ref="B70:B74"/>
    <mergeCell ref="A124:A128"/>
    <mergeCell ref="B124:B128"/>
    <mergeCell ref="A85:A89"/>
    <mergeCell ref="B85:B89"/>
    <mergeCell ref="A90:A94"/>
    <mergeCell ref="B90:B94"/>
    <mergeCell ref="A95:A99"/>
    <mergeCell ref="B95:B99"/>
    <mergeCell ref="A100:A104"/>
    <mergeCell ref="B100:B104"/>
    <mergeCell ref="A112:AD112"/>
    <mergeCell ref="A119:A123"/>
    <mergeCell ref="B119:B123"/>
    <mergeCell ref="A75:A79"/>
    <mergeCell ref="B75:B79"/>
    <mergeCell ref="A80:A84"/>
    <mergeCell ref="B80:B84"/>
    <mergeCell ref="A114:A118"/>
    <mergeCell ref="B114:B118"/>
    <mergeCell ref="B105:B110"/>
    <mergeCell ref="A105:A110"/>
    <mergeCell ref="A143:AD143"/>
    <mergeCell ref="A145:A150"/>
    <mergeCell ref="B145:B150"/>
    <mergeCell ref="A151:A156"/>
    <mergeCell ref="B151:B156"/>
    <mergeCell ref="A157:A162"/>
    <mergeCell ref="B157:B162"/>
    <mergeCell ref="A164:AD164"/>
    <mergeCell ref="A184:A189"/>
    <mergeCell ref="B184:B189"/>
    <mergeCell ref="A166:A171"/>
    <mergeCell ref="B166:B171"/>
    <mergeCell ref="A172:A177"/>
    <mergeCell ref="B172:B177"/>
    <mergeCell ref="A178:A183"/>
    <mergeCell ref="B178:B183"/>
  </mergeCells>
  <pageMargins left="0.25" right="0.2" top="0.5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2022.06.15</vt:lpstr>
      <vt:lpstr>2021.12.15</vt:lpstr>
      <vt:lpstr>2021.06.16</vt:lpstr>
      <vt:lpstr>2020.06.17</vt:lpstr>
      <vt:lpstr>2019.12.18</vt:lpstr>
      <vt:lpstr>2019.06.19</vt:lpstr>
      <vt:lpstr>2018.12.19</vt:lpstr>
      <vt:lpstr>2018.06.20</vt:lpstr>
      <vt:lpstr>'2021.06.16'!Ктр</vt:lpstr>
      <vt:lpstr>'2021.06.16'!Точность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Кривоносонова МА</dc:creator>
  <cp:lastModifiedBy>Амосов ИВ</cp:lastModifiedBy>
  <cp:lastPrinted>2021-06-18T04:38:40Z</cp:lastPrinted>
  <dcterms:created xsi:type="dcterms:W3CDTF">2014-12-18T12:50:05Z</dcterms:created>
  <dcterms:modified xsi:type="dcterms:W3CDTF">2022-06-29T08:09:04Z</dcterms:modified>
</cp:coreProperties>
</file>